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https://d.docs.live.net/543990dc0ff5ce14/My Documents/Research/Working Papers/"/>
    </mc:Choice>
  </mc:AlternateContent>
  <bookViews>
    <workbookView xWindow="-96" yWindow="-96" windowWidth="22692" windowHeight="14592" tabRatio="734" activeTab="1"/>
  </bookViews>
  <sheets>
    <sheet name="WEEKLY" sheetId="1" r:id="rId1"/>
    <sheet name="MONTHLY" sheetId="2" r:id="rId2"/>
    <sheet name="YEARLY" sheetId="7" r:id="rId3"/>
    <sheet name="BCRA" sheetId="10" r:id="rId4"/>
    <sheet name="IT" sheetId="5" r:id="rId5"/>
    <sheet name="CPI" sheetId="6" r:id="rId6"/>
    <sheet name="INSTITUTIONS" sheetId="8" r:id="rId7"/>
    <sheet name="INST DATA" sheetId="9" r:id="rId8"/>
    <sheet name="BCRA RATE" sheetId="12" r:id="rId9"/>
    <sheet name="LEBACS" sheetId="13" r:id="rId10"/>
    <sheet name="TC" sheetId="14" r:id="rId11"/>
  </sheets>
  <definedNames>
    <definedName name="_xlnm._FilterDatabase" localSheetId="7" hidden="1">'INST DATA'!$I$3:$Q$3729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9" i="2" l="1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D907" i="14" l="1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890" i="14"/>
  <c r="D889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71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72" i="14"/>
  <c r="J49" i="2" l="1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L193" i="10" l="1"/>
  <c r="K193" i="10"/>
  <c r="J193" i="10"/>
  <c r="I193" i="10"/>
  <c r="H193" i="10"/>
  <c r="L192" i="10"/>
  <c r="K192" i="10"/>
  <c r="J192" i="10"/>
  <c r="I192" i="10"/>
  <c r="H192" i="10"/>
  <c r="L191" i="10"/>
  <c r="K191" i="10"/>
  <c r="J191" i="10"/>
  <c r="I191" i="10"/>
  <c r="H191" i="10"/>
  <c r="L190" i="10"/>
  <c r="K190" i="10"/>
  <c r="J190" i="10"/>
  <c r="I190" i="10"/>
  <c r="H190" i="10"/>
  <c r="L189" i="10"/>
  <c r="K189" i="10"/>
  <c r="J189" i="10"/>
  <c r="I189" i="10"/>
  <c r="H189" i="10"/>
  <c r="L188" i="10"/>
  <c r="K188" i="10"/>
  <c r="J188" i="10"/>
  <c r="I188" i="10"/>
  <c r="H188" i="10"/>
  <c r="L187" i="10"/>
  <c r="K187" i="10"/>
  <c r="J187" i="10"/>
  <c r="I187" i="10"/>
  <c r="H187" i="10"/>
  <c r="L186" i="10"/>
  <c r="K186" i="10"/>
  <c r="J186" i="10"/>
  <c r="I186" i="10"/>
  <c r="H186" i="10"/>
  <c r="L185" i="10"/>
  <c r="K185" i="10"/>
  <c r="J185" i="10"/>
  <c r="I185" i="10"/>
  <c r="H185" i="10"/>
  <c r="L184" i="10"/>
  <c r="K184" i="10"/>
  <c r="J184" i="10"/>
  <c r="I184" i="10"/>
  <c r="H184" i="10"/>
  <c r="L183" i="10"/>
  <c r="K183" i="10"/>
  <c r="J183" i="10"/>
  <c r="I183" i="10"/>
  <c r="H183" i="10"/>
  <c r="L182" i="10"/>
  <c r="K182" i="10"/>
  <c r="J182" i="10"/>
  <c r="I182" i="10"/>
  <c r="H182" i="10"/>
  <c r="L181" i="10"/>
  <c r="K181" i="10"/>
  <c r="J181" i="10"/>
  <c r="I181" i="10"/>
  <c r="H181" i="10"/>
  <c r="L180" i="10"/>
  <c r="K180" i="10"/>
  <c r="J180" i="10"/>
  <c r="I180" i="10"/>
  <c r="H180" i="10"/>
  <c r="L179" i="10"/>
  <c r="K179" i="10"/>
  <c r="J179" i="10"/>
  <c r="I179" i="10"/>
  <c r="H179" i="10"/>
  <c r="L178" i="10"/>
  <c r="K178" i="10"/>
  <c r="J178" i="10"/>
  <c r="I178" i="10"/>
  <c r="H178" i="10"/>
  <c r="L177" i="10"/>
  <c r="K177" i="10"/>
  <c r="J177" i="10"/>
  <c r="I177" i="10"/>
  <c r="H177" i="10"/>
  <c r="L176" i="10"/>
  <c r="K176" i="10"/>
  <c r="J176" i="10"/>
  <c r="I176" i="10"/>
  <c r="H176" i="10"/>
  <c r="L175" i="10"/>
  <c r="K175" i="10"/>
  <c r="J175" i="10"/>
  <c r="I175" i="10"/>
  <c r="H175" i="10"/>
  <c r="L174" i="10"/>
  <c r="K174" i="10"/>
  <c r="J174" i="10"/>
  <c r="I174" i="10"/>
  <c r="H174" i="10"/>
  <c r="L173" i="10"/>
  <c r="K173" i="10"/>
  <c r="J173" i="10"/>
  <c r="I173" i="10"/>
  <c r="H173" i="10"/>
  <c r="L172" i="10"/>
  <c r="K172" i="10"/>
  <c r="J172" i="10"/>
  <c r="I172" i="10"/>
  <c r="H172" i="10"/>
  <c r="L171" i="10"/>
  <c r="K171" i="10"/>
  <c r="J171" i="10"/>
  <c r="I171" i="10"/>
  <c r="H171" i="10"/>
  <c r="L170" i="10"/>
  <c r="K170" i="10"/>
  <c r="J170" i="10"/>
  <c r="I170" i="10"/>
  <c r="H170" i="10"/>
  <c r="L169" i="10"/>
  <c r="K169" i="10"/>
  <c r="J169" i="10"/>
  <c r="I169" i="10"/>
  <c r="H169" i="10"/>
  <c r="L168" i="10"/>
  <c r="K168" i="10"/>
  <c r="J168" i="10"/>
  <c r="I168" i="10"/>
  <c r="H168" i="10"/>
  <c r="L167" i="10"/>
  <c r="K167" i="10"/>
  <c r="J167" i="10"/>
  <c r="I167" i="10"/>
  <c r="H167" i="10"/>
  <c r="L166" i="10"/>
  <c r="K166" i="10"/>
  <c r="J166" i="10"/>
  <c r="I166" i="10"/>
  <c r="H166" i="10"/>
  <c r="L165" i="10"/>
  <c r="K165" i="10"/>
  <c r="J165" i="10"/>
  <c r="I165" i="10"/>
  <c r="H165" i="10"/>
  <c r="L164" i="10"/>
  <c r="K164" i="10"/>
  <c r="J164" i="10"/>
  <c r="I164" i="10"/>
  <c r="H164" i="10"/>
  <c r="L163" i="10"/>
  <c r="K163" i="10"/>
  <c r="J163" i="10"/>
  <c r="I163" i="10"/>
  <c r="H163" i="10"/>
  <c r="L162" i="10"/>
  <c r="K162" i="10"/>
  <c r="J162" i="10"/>
  <c r="I162" i="10"/>
  <c r="H162" i="10"/>
  <c r="L161" i="10"/>
  <c r="K161" i="10"/>
  <c r="J161" i="10"/>
  <c r="I161" i="10"/>
  <c r="H161" i="10"/>
  <c r="L160" i="10"/>
  <c r="K160" i="10"/>
  <c r="J160" i="10"/>
  <c r="I160" i="10"/>
  <c r="H160" i="10"/>
  <c r="L159" i="10"/>
  <c r="K159" i="10"/>
  <c r="J159" i="10"/>
  <c r="I159" i="10"/>
  <c r="H159" i="10"/>
  <c r="L158" i="10"/>
  <c r="K158" i="10"/>
  <c r="J158" i="10"/>
  <c r="I158" i="10"/>
  <c r="H158" i="10"/>
  <c r="L157" i="10"/>
  <c r="K157" i="10"/>
  <c r="J157" i="10"/>
  <c r="I157" i="10"/>
  <c r="H157" i="10"/>
  <c r="L156" i="10"/>
  <c r="K156" i="10"/>
  <c r="J156" i="10"/>
  <c r="I156" i="10"/>
  <c r="H156" i="10"/>
  <c r="L155" i="10"/>
  <c r="K155" i="10"/>
  <c r="J155" i="10"/>
  <c r="I155" i="10"/>
  <c r="H155" i="10"/>
  <c r="L154" i="10"/>
  <c r="K154" i="10"/>
  <c r="J154" i="10"/>
  <c r="I154" i="10"/>
  <c r="H154" i="10"/>
  <c r="L153" i="10"/>
  <c r="K153" i="10"/>
  <c r="J153" i="10"/>
  <c r="I153" i="10"/>
  <c r="H153" i="10"/>
  <c r="L152" i="10"/>
  <c r="K152" i="10"/>
  <c r="J152" i="10"/>
  <c r="I152" i="10"/>
  <c r="H152" i="10"/>
  <c r="L151" i="10"/>
  <c r="K151" i="10"/>
  <c r="J151" i="10"/>
  <c r="I151" i="10"/>
  <c r="H151" i="10"/>
  <c r="L150" i="10"/>
  <c r="K150" i="10"/>
  <c r="J150" i="10"/>
  <c r="I150" i="10"/>
  <c r="H150" i="10"/>
  <c r="L149" i="10"/>
  <c r="K149" i="10"/>
  <c r="J149" i="10"/>
  <c r="I149" i="10"/>
  <c r="H149" i="10"/>
  <c r="L148" i="10"/>
  <c r="K148" i="10"/>
  <c r="J148" i="10"/>
  <c r="I148" i="10"/>
  <c r="H148" i="10"/>
  <c r="L147" i="10"/>
  <c r="K147" i="10"/>
  <c r="J147" i="10"/>
  <c r="I147" i="10"/>
  <c r="H147" i="10"/>
  <c r="L146" i="10"/>
  <c r="K146" i="10"/>
  <c r="J146" i="10"/>
  <c r="I146" i="10"/>
  <c r="H146" i="10"/>
  <c r="L145" i="10"/>
  <c r="K145" i="10"/>
  <c r="J145" i="10"/>
  <c r="I145" i="10"/>
  <c r="H145" i="10"/>
  <c r="L144" i="10"/>
  <c r="K144" i="10"/>
  <c r="J144" i="10"/>
  <c r="I144" i="10"/>
  <c r="H144" i="10"/>
  <c r="L143" i="10"/>
  <c r="K143" i="10"/>
  <c r="J143" i="10"/>
  <c r="I143" i="10"/>
  <c r="H143" i="10"/>
  <c r="L142" i="10"/>
  <c r="K142" i="10"/>
  <c r="J142" i="10"/>
  <c r="I142" i="10"/>
  <c r="H142" i="10"/>
  <c r="L141" i="10"/>
  <c r="K141" i="10"/>
  <c r="J141" i="10"/>
  <c r="I141" i="10"/>
  <c r="H141" i="10"/>
  <c r="L140" i="10"/>
  <c r="K140" i="10"/>
  <c r="J140" i="10"/>
  <c r="I140" i="10"/>
  <c r="H140" i="10"/>
  <c r="L139" i="10"/>
  <c r="K139" i="10"/>
  <c r="J139" i="10"/>
  <c r="I139" i="10"/>
  <c r="H139" i="10"/>
  <c r="L138" i="10"/>
  <c r="K138" i="10"/>
  <c r="J138" i="10"/>
  <c r="I138" i="10"/>
  <c r="H138" i="10"/>
  <c r="L137" i="10"/>
  <c r="K137" i="10"/>
  <c r="J137" i="10"/>
  <c r="I137" i="10"/>
  <c r="H137" i="10"/>
  <c r="L136" i="10"/>
  <c r="K136" i="10"/>
  <c r="J136" i="10"/>
  <c r="I136" i="10"/>
  <c r="H136" i="10"/>
  <c r="L135" i="10"/>
  <c r="K135" i="10"/>
  <c r="J135" i="10"/>
  <c r="I135" i="10"/>
  <c r="H135" i="10"/>
  <c r="L134" i="10"/>
  <c r="K134" i="10"/>
  <c r="J134" i="10"/>
  <c r="I134" i="10"/>
  <c r="H134" i="10"/>
  <c r="L133" i="10"/>
  <c r="K133" i="10"/>
  <c r="J133" i="10"/>
  <c r="I133" i="10"/>
  <c r="H133" i="10"/>
  <c r="L132" i="10"/>
  <c r="K132" i="10"/>
  <c r="J132" i="10"/>
  <c r="I132" i="10"/>
  <c r="H132" i="10"/>
  <c r="L131" i="10"/>
  <c r="K131" i="10"/>
  <c r="J131" i="10"/>
  <c r="I131" i="10"/>
  <c r="H131" i="10"/>
  <c r="L130" i="10"/>
  <c r="K130" i="10"/>
  <c r="J130" i="10"/>
  <c r="I130" i="10"/>
  <c r="H130" i="10"/>
  <c r="L129" i="10"/>
  <c r="K129" i="10"/>
  <c r="J129" i="10"/>
  <c r="I129" i="10"/>
  <c r="H129" i="10"/>
  <c r="L128" i="10"/>
  <c r="K128" i="10"/>
  <c r="J128" i="10"/>
  <c r="I128" i="10"/>
  <c r="H128" i="10"/>
  <c r="L127" i="10"/>
  <c r="K127" i="10"/>
  <c r="J127" i="10"/>
  <c r="I127" i="10"/>
  <c r="H127" i="10"/>
  <c r="L126" i="10"/>
  <c r="K126" i="10"/>
  <c r="J126" i="10"/>
  <c r="I126" i="10"/>
  <c r="H126" i="10"/>
  <c r="L125" i="10"/>
  <c r="K125" i="10"/>
  <c r="J125" i="10"/>
  <c r="I125" i="10"/>
  <c r="H125" i="10"/>
  <c r="L124" i="10"/>
  <c r="K124" i="10"/>
  <c r="J124" i="10"/>
  <c r="I124" i="10"/>
  <c r="H124" i="10"/>
  <c r="L123" i="10"/>
  <c r="K123" i="10"/>
  <c r="J123" i="10"/>
  <c r="I123" i="10"/>
  <c r="H123" i="10"/>
  <c r="L122" i="10"/>
  <c r="K122" i="10"/>
  <c r="J122" i="10"/>
  <c r="I122" i="10"/>
  <c r="H122" i="10"/>
  <c r="L121" i="10"/>
  <c r="K121" i="10"/>
  <c r="J121" i="10"/>
  <c r="I121" i="10"/>
  <c r="H121" i="10"/>
  <c r="L120" i="10"/>
  <c r="K120" i="10"/>
  <c r="J120" i="10"/>
  <c r="I120" i="10"/>
  <c r="H120" i="10"/>
  <c r="L119" i="10"/>
  <c r="K119" i="10"/>
  <c r="J119" i="10"/>
  <c r="I119" i="10"/>
  <c r="H119" i="10"/>
  <c r="L118" i="10"/>
  <c r="K118" i="10"/>
  <c r="J118" i="10"/>
  <c r="I118" i="10"/>
  <c r="H118" i="10"/>
  <c r="L117" i="10"/>
  <c r="K117" i="10"/>
  <c r="J117" i="10"/>
  <c r="I117" i="10"/>
  <c r="H117" i="10"/>
  <c r="L116" i="10"/>
  <c r="K116" i="10"/>
  <c r="J116" i="10"/>
  <c r="I116" i="10"/>
  <c r="H116" i="10"/>
  <c r="L115" i="10"/>
  <c r="K115" i="10"/>
  <c r="J115" i="10"/>
  <c r="I115" i="10"/>
  <c r="H115" i="10"/>
  <c r="L114" i="10"/>
  <c r="K114" i="10"/>
  <c r="J114" i="10"/>
  <c r="I114" i="10"/>
  <c r="H114" i="10"/>
  <c r="L113" i="10"/>
  <c r="K113" i="10"/>
  <c r="J113" i="10"/>
  <c r="I113" i="10"/>
  <c r="H113" i="10"/>
  <c r="L112" i="10"/>
  <c r="K112" i="10"/>
  <c r="J112" i="10"/>
  <c r="I112" i="10"/>
  <c r="H112" i="10"/>
  <c r="L111" i="10"/>
  <c r="K111" i="10"/>
  <c r="J111" i="10"/>
  <c r="I111" i="10"/>
  <c r="H111" i="10"/>
  <c r="L110" i="10"/>
  <c r="K110" i="10"/>
  <c r="J110" i="10"/>
  <c r="I110" i="10"/>
  <c r="H110" i="10"/>
  <c r="L109" i="10"/>
  <c r="K109" i="10"/>
  <c r="J109" i="10"/>
  <c r="I109" i="10"/>
  <c r="H109" i="10"/>
  <c r="L108" i="10"/>
  <c r="K108" i="10"/>
  <c r="J108" i="10"/>
  <c r="I108" i="10"/>
  <c r="H108" i="10"/>
  <c r="L107" i="10"/>
  <c r="K107" i="10"/>
  <c r="J107" i="10"/>
  <c r="I107" i="10"/>
  <c r="H107" i="10"/>
  <c r="L106" i="10"/>
  <c r="K106" i="10"/>
  <c r="J106" i="10"/>
  <c r="I106" i="10"/>
  <c r="H106" i="10"/>
  <c r="L105" i="10"/>
  <c r="K105" i="10"/>
  <c r="J105" i="10"/>
  <c r="I105" i="10"/>
  <c r="H105" i="10"/>
  <c r="L104" i="10"/>
  <c r="K104" i="10"/>
  <c r="J104" i="10"/>
  <c r="I104" i="10"/>
  <c r="H104" i="10"/>
  <c r="L103" i="10"/>
  <c r="K103" i="10"/>
  <c r="J103" i="10"/>
  <c r="I103" i="10"/>
  <c r="H103" i="10"/>
  <c r="L102" i="10"/>
  <c r="K102" i="10"/>
  <c r="J102" i="10"/>
  <c r="I102" i="10"/>
  <c r="H102" i="10"/>
  <c r="L101" i="10"/>
  <c r="K101" i="10"/>
  <c r="J101" i="10"/>
  <c r="I101" i="10"/>
  <c r="H101" i="10"/>
  <c r="L100" i="10"/>
  <c r="K100" i="10"/>
  <c r="J100" i="10"/>
  <c r="I100" i="10"/>
  <c r="H100" i="10"/>
  <c r="L99" i="10"/>
  <c r="K99" i="10"/>
  <c r="J99" i="10"/>
  <c r="I99" i="10"/>
  <c r="H99" i="10"/>
  <c r="L98" i="10"/>
  <c r="K98" i="10"/>
  <c r="J98" i="10"/>
  <c r="I98" i="10"/>
  <c r="H98" i="10"/>
  <c r="L97" i="10"/>
  <c r="K97" i="10"/>
  <c r="J97" i="10"/>
  <c r="I97" i="10"/>
  <c r="H97" i="10"/>
  <c r="L96" i="10"/>
  <c r="K96" i="10"/>
  <c r="J96" i="10"/>
  <c r="I96" i="10"/>
  <c r="H96" i="10"/>
  <c r="L95" i="10"/>
  <c r="K95" i="10"/>
  <c r="J95" i="10"/>
  <c r="I95" i="10"/>
  <c r="H95" i="10"/>
  <c r="L94" i="10"/>
  <c r="K94" i="10"/>
  <c r="J94" i="10"/>
  <c r="I94" i="10"/>
  <c r="H94" i="10"/>
  <c r="L93" i="10"/>
  <c r="K93" i="10"/>
  <c r="J93" i="10"/>
  <c r="I93" i="10"/>
  <c r="H93" i="10"/>
  <c r="L92" i="10"/>
  <c r="K92" i="10"/>
  <c r="J92" i="10"/>
  <c r="I92" i="10"/>
  <c r="H92" i="10"/>
  <c r="L91" i="10"/>
  <c r="K91" i="10"/>
  <c r="J91" i="10"/>
  <c r="I91" i="10"/>
  <c r="H91" i="10"/>
  <c r="L90" i="10"/>
  <c r="K90" i="10"/>
  <c r="J90" i="10"/>
  <c r="I90" i="10"/>
  <c r="H90" i="10"/>
  <c r="L89" i="10"/>
  <c r="K89" i="10"/>
  <c r="J89" i="10"/>
  <c r="I89" i="10"/>
  <c r="H89" i="10"/>
  <c r="L88" i="10"/>
  <c r="K88" i="10"/>
  <c r="J88" i="10"/>
  <c r="I88" i="10"/>
  <c r="H88" i="10"/>
  <c r="L87" i="10"/>
  <c r="K87" i="10"/>
  <c r="J87" i="10"/>
  <c r="I87" i="10"/>
  <c r="H87" i="10"/>
  <c r="L86" i="10"/>
  <c r="K86" i="10"/>
  <c r="J86" i="10"/>
  <c r="I86" i="10"/>
  <c r="H86" i="10"/>
  <c r="L85" i="10"/>
  <c r="K85" i="10"/>
  <c r="J85" i="10"/>
  <c r="I85" i="10"/>
  <c r="H85" i="10"/>
  <c r="L84" i="10"/>
  <c r="K84" i="10"/>
  <c r="J84" i="10"/>
  <c r="I84" i="10"/>
  <c r="H84" i="10"/>
  <c r="L83" i="10"/>
  <c r="K83" i="10"/>
  <c r="J83" i="10"/>
  <c r="I83" i="10"/>
  <c r="H83" i="10"/>
  <c r="L82" i="10"/>
  <c r="K82" i="10"/>
  <c r="J82" i="10"/>
  <c r="I82" i="10"/>
  <c r="H82" i="10"/>
  <c r="L81" i="10"/>
  <c r="K81" i="10"/>
  <c r="J81" i="10"/>
  <c r="I81" i="10"/>
  <c r="H81" i="10"/>
  <c r="L80" i="10"/>
  <c r="K80" i="10"/>
  <c r="J80" i="10"/>
  <c r="I80" i="10"/>
  <c r="H80" i="10"/>
  <c r="L79" i="10"/>
  <c r="K79" i="10"/>
  <c r="J79" i="10"/>
  <c r="I79" i="10"/>
  <c r="H79" i="10"/>
  <c r="L78" i="10"/>
  <c r="K78" i="10"/>
  <c r="J78" i="10"/>
  <c r="I78" i="10"/>
  <c r="H78" i="10"/>
  <c r="L77" i="10"/>
  <c r="K77" i="10"/>
  <c r="J77" i="10"/>
  <c r="I77" i="10"/>
  <c r="H77" i="10"/>
  <c r="L76" i="10"/>
  <c r="K76" i="10"/>
  <c r="J76" i="10"/>
  <c r="I76" i="10"/>
  <c r="H76" i="10"/>
  <c r="L75" i="10"/>
  <c r="K75" i="10"/>
  <c r="J75" i="10"/>
  <c r="I75" i="10"/>
  <c r="H75" i="10"/>
  <c r="L74" i="10"/>
  <c r="K74" i="10"/>
  <c r="J74" i="10"/>
  <c r="I74" i="10"/>
  <c r="H74" i="10"/>
  <c r="L73" i="10"/>
  <c r="K73" i="10"/>
  <c r="J73" i="10"/>
  <c r="I73" i="10"/>
  <c r="H73" i="10"/>
  <c r="L72" i="10"/>
  <c r="K72" i="10"/>
  <c r="J72" i="10"/>
  <c r="I72" i="10"/>
  <c r="H72" i="10"/>
  <c r="L71" i="10"/>
  <c r="K71" i="10"/>
  <c r="J71" i="10"/>
  <c r="I71" i="10"/>
  <c r="H71" i="10"/>
  <c r="L70" i="10"/>
  <c r="K70" i="10"/>
  <c r="J70" i="10"/>
  <c r="I70" i="10"/>
  <c r="H70" i="10"/>
  <c r="L69" i="10"/>
  <c r="K69" i="10"/>
  <c r="J69" i="10"/>
  <c r="I69" i="10"/>
  <c r="H69" i="10"/>
  <c r="L68" i="10"/>
  <c r="K68" i="10"/>
  <c r="J68" i="10"/>
  <c r="I68" i="10"/>
  <c r="H68" i="10"/>
  <c r="L67" i="10"/>
  <c r="K67" i="10"/>
  <c r="J67" i="10"/>
  <c r="I67" i="10"/>
  <c r="H67" i="10"/>
  <c r="L66" i="10"/>
  <c r="K66" i="10"/>
  <c r="J66" i="10"/>
  <c r="I66" i="10"/>
  <c r="H66" i="10"/>
  <c r="L65" i="10"/>
  <c r="K65" i="10"/>
  <c r="J65" i="10"/>
  <c r="I65" i="10"/>
  <c r="H65" i="10"/>
  <c r="L64" i="10"/>
  <c r="K64" i="10"/>
  <c r="J64" i="10"/>
  <c r="I64" i="10"/>
  <c r="H64" i="10"/>
  <c r="L63" i="10"/>
  <c r="K63" i="10"/>
  <c r="J63" i="10"/>
  <c r="I63" i="10"/>
  <c r="H63" i="10"/>
  <c r="L62" i="10"/>
  <c r="K62" i="10"/>
  <c r="J62" i="10"/>
  <c r="I62" i="10"/>
  <c r="H62" i="10"/>
  <c r="L61" i="10"/>
  <c r="K61" i="10"/>
  <c r="J61" i="10"/>
  <c r="I61" i="10"/>
  <c r="H61" i="10"/>
  <c r="L60" i="10"/>
  <c r="K60" i="10"/>
  <c r="J60" i="10"/>
  <c r="I60" i="10"/>
  <c r="H60" i="10"/>
  <c r="L59" i="10"/>
  <c r="K59" i="10"/>
  <c r="J59" i="10"/>
  <c r="I59" i="10"/>
  <c r="H59" i="10"/>
  <c r="L58" i="10"/>
  <c r="K58" i="10"/>
  <c r="J58" i="10"/>
  <c r="I58" i="10"/>
  <c r="H58" i="10"/>
  <c r="L57" i="10"/>
  <c r="K57" i="10"/>
  <c r="J57" i="10"/>
  <c r="I57" i="10"/>
  <c r="H57" i="10"/>
  <c r="L56" i="10"/>
  <c r="K56" i="10"/>
  <c r="J56" i="10"/>
  <c r="I56" i="10"/>
  <c r="H56" i="10"/>
  <c r="L55" i="10"/>
  <c r="K55" i="10"/>
  <c r="J55" i="10"/>
  <c r="I55" i="10"/>
  <c r="H55" i="10"/>
  <c r="L54" i="10"/>
  <c r="K54" i="10"/>
  <c r="J54" i="10"/>
  <c r="I54" i="10"/>
  <c r="H54" i="10"/>
  <c r="L53" i="10"/>
  <c r="K53" i="10"/>
  <c r="J53" i="10"/>
  <c r="I53" i="10"/>
  <c r="H53" i="10"/>
  <c r="L52" i="10"/>
  <c r="K52" i="10"/>
  <c r="J52" i="10"/>
  <c r="I52" i="10"/>
  <c r="H52" i="10"/>
  <c r="L51" i="10"/>
  <c r="K51" i="10"/>
  <c r="J51" i="10"/>
  <c r="I51" i="10"/>
  <c r="H51" i="10"/>
  <c r="L50" i="10"/>
  <c r="K50" i="10"/>
  <c r="J50" i="10"/>
  <c r="I50" i="10"/>
  <c r="H50" i="10"/>
  <c r="L49" i="10"/>
  <c r="K49" i="10"/>
  <c r="J49" i="10"/>
  <c r="I49" i="10"/>
  <c r="H49" i="10"/>
  <c r="L48" i="10"/>
  <c r="K48" i="10"/>
  <c r="J48" i="10"/>
  <c r="I48" i="10"/>
  <c r="H48" i="10"/>
  <c r="L47" i="10"/>
  <c r="K47" i="10"/>
  <c r="J47" i="10"/>
  <c r="I47" i="10"/>
  <c r="H47" i="10"/>
  <c r="L46" i="10"/>
  <c r="K46" i="10"/>
  <c r="J46" i="10"/>
  <c r="I46" i="10"/>
  <c r="H46" i="10"/>
  <c r="L45" i="10"/>
  <c r="K45" i="10"/>
  <c r="J45" i="10"/>
  <c r="I45" i="10"/>
  <c r="H45" i="10"/>
  <c r="L44" i="10"/>
  <c r="K44" i="10"/>
  <c r="J44" i="10"/>
  <c r="I44" i="10"/>
  <c r="H44" i="10"/>
  <c r="L43" i="10"/>
  <c r="K43" i="10"/>
  <c r="J43" i="10"/>
  <c r="I43" i="10"/>
  <c r="H43" i="10"/>
  <c r="L42" i="10"/>
  <c r="K42" i="10"/>
  <c r="J42" i="10"/>
  <c r="I42" i="10"/>
  <c r="H42" i="10"/>
  <c r="L41" i="10"/>
  <c r="K41" i="10"/>
  <c r="J41" i="10"/>
  <c r="I41" i="10"/>
  <c r="H41" i="10"/>
  <c r="L40" i="10"/>
  <c r="K40" i="10"/>
  <c r="J40" i="10"/>
  <c r="I40" i="10"/>
  <c r="H40" i="10"/>
  <c r="L39" i="10"/>
  <c r="K39" i="10"/>
  <c r="J39" i="10"/>
  <c r="I39" i="10"/>
  <c r="H39" i="10"/>
  <c r="L38" i="10"/>
  <c r="K38" i="10"/>
  <c r="J38" i="10"/>
  <c r="I38" i="10"/>
  <c r="H38" i="10"/>
  <c r="L37" i="10"/>
  <c r="K37" i="10"/>
  <c r="J37" i="10"/>
  <c r="I37" i="10"/>
  <c r="H37" i="10"/>
  <c r="L36" i="10"/>
  <c r="K36" i="10"/>
  <c r="J36" i="10"/>
  <c r="I36" i="10"/>
  <c r="H36" i="10"/>
  <c r="L35" i="10"/>
  <c r="K35" i="10"/>
  <c r="J35" i="10"/>
  <c r="I35" i="10"/>
  <c r="H35" i="10"/>
  <c r="L34" i="10"/>
  <c r="K34" i="10"/>
  <c r="J34" i="10"/>
  <c r="I34" i="10"/>
  <c r="H34" i="10"/>
  <c r="L33" i="10"/>
  <c r="K33" i="10"/>
  <c r="J33" i="10"/>
  <c r="I33" i="10"/>
  <c r="H33" i="10"/>
  <c r="L32" i="10"/>
  <c r="K32" i="10"/>
  <c r="J32" i="10"/>
  <c r="I32" i="10"/>
  <c r="H32" i="10"/>
  <c r="L31" i="10"/>
  <c r="K31" i="10"/>
  <c r="J31" i="10"/>
  <c r="I31" i="10"/>
  <c r="H31" i="10"/>
  <c r="L30" i="10"/>
  <c r="K30" i="10"/>
  <c r="J30" i="10"/>
  <c r="I30" i="10"/>
  <c r="H30" i="10"/>
  <c r="L29" i="10"/>
  <c r="K29" i="10"/>
  <c r="J29" i="10"/>
  <c r="I29" i="10"/>
  <c r="H29" i="10"/>
  <c r="L28" i="10"/>
  <c r="K28" i="10"/>
  <c r="J28" i="10"/>
  <c r="I28" i="10"/>
  <c r="H28" i="10"/>
  <c r="L27" i="10"/>
  <c r="K27" i="10"/>
  <c r="J27" i="10"/>
  <c r="I27" i="10"/>
  <c r="H27" i="10"/>
  <c r="L26" i="10"/>
  <c r="K26" i="10"/>
  <c r="J26" i="10"/>
  <c r="I26" i="10"/>
  <c r="H26" i="10"/>
  <c r="L25" i="10"/>
  <c r="K25" i="10"/>
  <c r="J25" i="10"/>
  <c r="I25" i="10"/>
  <c r="H25" i="10"/>
  <c r="L24" i="10"/>
  <c r="K24" i="10"/>
  <c r="J24" i="10"/>
  <c r="I24" i="10"/>
  <c r="H24" i="10"/>
  <c r="L23" i="10"/>
  <c r="K23" i="10"/>
  <c r="J23" i="10"/>
  <c r="I23" i="10"/>
  <c r="H23" i="10"/>
  <c r="L22" i="10"/>
  <c r="K22" i="10"/>
  <c r="J22" i="10"/>
  <c r="I22" i="10"/>
  <c r="H22" i="10"/>
  <c r="L21" i="10"/>
  <c r="K21" i="10"/>
  <c r="J21" i="10"/>
  <c r="I21" i="10"/>
  <c r="H21" i="10"/>
  <c r="L20" i="10"/>
  <c r="K20" i="10"/>
  <c r="J20" i="10"/>
  <c r="I20" i="10"/>
  <c r="H20" i="10"/>
  <c r="L19" i="10"/>
  <c r="K19" i="10"/>
  <c r="J19" i="10"/>
  <c r="I19" i="10"/>
  <c r="H19" i="10"/>
  <c r="L18" i="10"/>
  <c r="K18" i="10"/>
  <c r="J18" i="10"/>
  <c r="I18" i="10"/>
  <c r="H18" i="10"/>
  <c r="L17" i="10"/>
  <c r="K17" i="10"/>
  <c r="J17" i="10"/>
  <c r="I17" i="10"/>
  <c r="H17" i="10"/>
  <c r="L16" i="10"/>
  <c r="K16" i="10"/>
  <c r="J16" i="10"/>
  <c r="I16" i="10"/>
  <c r="H16" i="10"/>
  <c r="L15" i="10"/>
  <c r="K15" i="10"/>
  <c r="J15" i="10"/>
  <c r="I15" i="10"/>
  <c r="H15" i="10"/>
  <c r="L14" i="10"/>
  <c r="K14" i="10"/>
  <c r="J14" i="10"/>
  <c r="I14" i="10"/>
  <c r="H14" i="10"/>
  <c r="L13" i="10"/>
  <c r="K13" i="10"/>
  <c r="J13" i="10"/>
  <c r="I13" i="10"/>
  <c r="H13" i="10"/>
  <c r="L12" i="10"/>
  <c r="K12" i="10"/>
  <c r="J12" i="10"/>
  <c r="I12" i="10"/>
  <c r="H12" i="10"/>
  <c r="L11" i="10"/>
  <c r="K11" i="10"/>
  <c r="J11" i="10"/>
  <c r="I11" i="10"/>
  <c r="H11" i="10"/>
  <c r="L10" i="10"/>
  <c r="K10" i="10"/>
  <c r="J10" i="10"/>
  <c r="I10" i="10"/>
  <c r="H10" i="10"/>
  <c r="L9" i="10"/>
  <c r="K9" i="10"/>
  <c r="J9" i="10"/>
  <c r="I9" i="10"/>
  <c r="H9" i="10"/>
  <c r="L8" i="10"/>
  <c r="K8" i="10"/>
  <c r="J8" i="10"/>
  <c r="I8" i="10"/>
  <c r="H8" i="10"/>
  <c r="L7" i="10"/>
  <c r="K7" i="10"/>
  <c r="J7" i="10"/>
  <c r="I7" i="10"/>
  <c r="H7" i="10"/>
  <c r="L6" i="10"/>
  <c r="K6" i="10"/>
  <c r="J6" i="10"/>
  <c r="I6" i="10"/>
  <c r="H6" i="10"/>
  <c r="L5" i="10"/>
  <c r="K5" i="10"/>
  <c r="J5" i="10"/>
  <c r="I5" i="10"/>
  <c r="H5" i="10"/>
  <c r="L4" i="10"/>
  <c r="K4" i="10"/>
  <c r="J4" i="10"/>
  <c r="I4" i="10"/>
  <c r="H4" i="10"/>
  <c r="L3" i="10"/>
  <c r="K3" i="10"/>
  <c r="J3" i="10"/>
  <c r="I3" i="10"/>
  <c r="H3" i="10"/>
  <c r="I2" i="10"/>
  <c r="J2" i="10"/>
  <c r="K2" i="10"/>
  <c r="L2" i="10"/>
  <c r="H2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2" i="10"/>
  <c r="E15" i="9" l="1"/>
  <c r="E11" i="9"/>
  <c r="E12" i="9"/>
  <c r="E13" i="9"/>
  <c r="E14" i="9"/>
  <c r="E16" i="9"/>
  <c r="E17" i="9"/>
  <c r="D15" i="9"/>
  <c r="D14" i="9"/>
  <c r="D13" i="9"/>
  <c r="D12" i="9"/>
  <c r="D11" i="9"/>
  <c r="D10" i="9"/>
  <c r="D9" i="9"/>
  <c r="D8" i="9"/>
  <c r="D7" i="9"/>
  <c r="D6" i="9"/>
  <c r="D5" i="9"/>
  <c r="D4" i="9"/>
  <c r="C15" i="9" l="1"/>
  <c r="C14" i="9"/>
  <c r="C13" i="9"/>
  <c r="C12" i="9"/>
  <c r="C11" i="9"/>
  <c r="C10" i="9"/>
  <c r="C9" i="9"/>
  <c r="C4" i="9"/>
  <c r="C5" i="9"/>
  <c r="C8" i="9"/>
  <c r="C7" i="9"/>
  <c r="C6" i="9"/>
  <c r="H6" i="7" l="1"/>
  <c r="H10" i="7"/>
  <c r="H14" i="7"/>
  <c r="F3" i="7"/>
  <c r="H3" i="7" s="1"/>
  <c r="G3" i="7"/>
  <c r="F4" i="7"/>
  <c r="H4" i="7" s="1"/>
  <c r="G4" i="7"/>
  <c r="F5" i="7"/>
  <c r="H5" i="7" s="1"/>
  <c r="G5" i="7"/>
  <c r="F6" i="7"/>
  <c r="G6" i="7"/>
  <c r="F7" i="7"/>
  <c r="H7" i="7" s="1"/>
  <c r="G7" i="7"/>
  <c r="F8" i="7"/>
  <c r="H8" i="7" s="1"/>
  <c r="G8" i="7"/>
  <c r="F9" i="7"/>
  <c r="H9" i="7" s="1"/>
  <c r="G9" i="7"/>
  <c r="F10" i="7"/>
  <c r="G10" i="7"/>
  <c r="F11" i="7"/>
  <c r="H11" i="7" s="1"/>
  <c r="G11" i="7"/>
  <c r="F12" i="7"/>
  <c r="H12" i="7" s="1"/>
  <c r="G12" i="7"/>
  <c r="F13" i="7"/>
  <c r="H13" i="7" s="1"/>
  <c r="G13" i="7"/>
  <c r="F14" i="7"/>
  <c r="G14" i="7"/>
  <c r="F15" i="7"/>
  <c r="H15" i="7" s="1"/>
  <c r="G15" i="7"/>
  <c r="F16" i="7"/>
  <c r="H16" i="7" s="1"/>
  <c r="G16" i="7"/>
  <c r="G2" i="7"/>
  <c r="F2" i="7"/>
  <c r="H2" i="7" s="1"/>
  <c r="K74" i="5" l="1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K38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38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38" i="5"/>
  <c r="H74" i="5"/>
  <c r="H70" i="5"/>
  <c r="H66" i="5"/>
  <c r="H62" i="5"/>
  <c r="H58" i="5"/>
  <c r="H54" i="5"/>
  <c r="H50" i="5"/>
  <c r="H46" i="5"/>
  <c r="H42" i="5"/>
  <c r="H34" i="5"/>
  <c r="H30" i="5"/>
  <c r="H26" i="5"/>
  <c r="H22" i="5"/>
  <c r="H18" i="5"/>
  <c r="H14" i="5"/>
  <c r="H10" i="5"/>
  <c r="H6" i="5"/>
  <c r="H2" i="5"/>
  <c r="H38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G38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F38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38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38" i="5"/>
  <c r="C74" i="5"/>
  <c r="C70" i="5"/>
  <c r="C66" i="5"/>
  <c r="C62" i="5"/>
  <c r="C58" i="5"/>
  <c r="C54" i="5"/>
  <c r="C50" i="5"/>
  <c r="C46" i="5"/>
  <c r="C42" i="5"/>
  <c r="C34" i="5"/>
  <c r="C30" i="5"/>
  <c r="C26" i="5"/>
  <c r="C22" i="5"/>
  <c r="C18" i="5"/>
  <c r="C14" i="5"/>
  <c r="C10" i="5"/>
  <c r="C6" i="5"/>
  <c r="C2" i="5"/>
  <c r="C38" i="5"/>
</calcChain>
</file>

<file path=xl/sharedStrings.xml><?xml version="1.0" encoding="utf-8"?>
<sst xmlns="http://schemas.openxmlformats.org/spreadsheetml/2006/main" count="24682" uniqueCount="652">
  <si>
    <t>MONTH</t>
  </si>
  <si>
    <t>CPI (12M)</t>
  </si>
  <si>
    <t>CPI-C (12M)</t>
  </si>
  <si>
    <t>Core-CPI</t>
  </si>
  <si>
    <t>REM 2016</t>
  </si>
  <si>
    <t>REM 2017</t>
  </si>
  <si>
    <t>REM 2018</t>
  </si>
  <si>
    <t>REM 2019</t>
  </si>
  <si>
    <t>REM 2020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</si>
  <si>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</si>
  <si>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</si>
  <si>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</si>
  <si>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</si>
  <si>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</si>
  <si>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</si>
  <si>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ISRCPIALLMINMEI_PC1</t>
  </si>
  <si>
    <t>Consumer Price Index: All Items for Israel, Percent Change from Year Ago, Monthly, Not Seasonally Adjusted</t>
  </si>
  <si>
    <t>Frequency: Monthly</t>
  </si>
  <si>
    <t>observation_date</t>
  </si>
  <si>
    <t>ISRAEL</t>
  </si>
  <si>
    <t>CPALCY01CAM661N_PC1</t>
  </si>
  <si>
    <t>Consumer Price Index: Total, All Items for Canada, Percent Change from Year Ago, Monthly, Not Seasonally Adjusted</t>
  </si>
  <si>
    <t>CANADA</t>
  </si>
  <si>
    <t>CPALTT01AUQ657N</t>
  </si>
  <si>
    <t>Consumer Price Index: Total All Items for Australia, Growth Rate Previous Period, Quarterly, Not Seasonally Adjusted</t>
  </si>
  <si>
    <t>Frequency: Quarterly</t>
  </si>
  <si>
    <t>AUSTRALIA</t>
  </si>
  <si>
    <t>CHLCPIALLMINMEI_PC1</t>
  </si>
  <si>
    <t>Consumer Price Index: All Items for Chile, Percent Change from Year Ago, Monthly, Not Seasonally Adjusted</t>
  </si>
  <si>
    <t>CHILE</t>
  </si>
  <si>
    <t>NZLCPIALLQINMEI_PC1</t>
  </si>
  <si>
    <t>Consumer Price Index: All Items for New Zealand, Percent Change from Year Ago, Quarterly, Not Seasonally Adjusted</t>
  </si>
  <si>
    <t>NEW ZEALAND</t>
  </si>
  <si>
    <t>NORCPIALLMINMEI_PC1</t>
  </si>
  <si>
    <t>Consumer Price Index: All Items for Norway, Percent Change from Year Ago, Monthly, Not Seasonally Adjusted</t>
  </si>
  <si>
    <t>NORWAY</t>
  </si>
  <si>
    <t>SWECPIALLMINMEI_PC1</t>
  </si>
  <si>
    <t>Consumer Price Index: All Items for Sweden, Percent Change from Year Ago, Monthly, Not Seasonally Adjusted</t>
  </si>
  <si>
    <t>SWEDEN</t>
  </si>
  <si>
    <t>GBRCPIALLMINMEI_PC1</t>
  </si>
  <si>
    <t>Consumer Price Index of All Items in the United Kingdom, Percent Change from Year Ago, Monthly, Not Seasonally Adjusted</t>
  </si>
  <si>
    <t>UNITED KINGDOM</t>
  </si>
  <si>
    <t>M-36</t>
  </si>
  <si>
    <t>M-35</t>
  </si>
  <si>
    <t>M-34</t>
  </si>
  <si>
    <t>M-33</t>
  </si>
  <si>
    <t>M-32</t>
  </si>
  <si>
    <t>M-31</t>
  </si>
  <si>
    <t>M-30</t>
  </si>
  <si>
    <t>M-29</t>
  </si>
  <si>
    <t>M-28</t>
  </si>
  <si>
    <t>M-27</t>
  </si>
  <si>
    <t>M-26</t>
  </si>
  <si>
    <t>M-25</t>
  </si>
  <si>
    <t>M-24</t>
  </si>
  <si>
    <t>M-23</t>
  </si>
  <si>
    <t>M-22</t>
  </si>
  <si>
    <t>M-21</t>
  </si>
  <si>
    <t>M-20</t>
  </si>
  <si>
    <t>M-19</t>
  </si>
  <si>
    <t>M-18</t>
  </si>
  <si>
    <t>M-17</t>
  </si>
  <si>
    <t>M-16</t>
  </si>
  <si>
    <t>M-15</t>
  </si>
  <si>
    <t>M-14</t>
  </si>
  <si>
    <t>M-13</t>
  </si>
  <si>
    <t>M-12</t>
  </si>
  <si>
    <t>M-11</t>
  </si>
  <si>
    <t>M-10</t>
  </si>
  <si>
    <t>M-9</t>
  </si>
  <si>
    <t>M-8</t>
  </si>
  <si>
    <t>M-7</t>
  </si>
  <si>
    <t>M-6</t>
  </si>
  <si>
    <t>M-5</t>
  </si>
  <si>
    <t>M-4</t>
  </si>
  <si>
    <t>M-3</t>
  </si>
  <si>
    <t>M-2</t>
  </si>
  <si>
    <t>M-1</t>
  </si>
  <si>
    <t>IT</t>
  </si>
  <si>
    <t>M+1</t>
  </si>
  <si>
    <t>M+2</t>
  </si>
  <si>
    <t>M+3</t>
  </si>
  <si>
    <t>M+4</t>
  </si>
  <si>
    <t>M+5</t>
  </si>
  <si>
    <t>M+6</t>
  </si>
  <si>
    <t>M+7</t>
  </si>
  <si>
    <t>M+8</t>
  </si>
  <si>
    <t>M+9</t>
  </si>
  <si>
    <t>M+10</t>
  </si>
  <si>
    <t>M+11</t>
  </si>
  <si>
    <t>M+12</t>
  </si>
  <si>
    <t>M+13</t>
  </si>
  <si>
    <t>M+14</t>
  </si>
  <si>
    <t>M+15</t>
  </si>
  <si>
    <t>M+16</t>
  </si>
  <si>
    <t>M+17</t>
  </si>
  <si>
    <t>M+18</t>
  </si>
  <si>
    <t>M+19</t>
  </si>
  <si>
    <t>M+20</t>
  </si>
  <si>
    <t>M+21</t>
  </si>
  <si>
    <t>M+22</t>
  </si>
  <si>
    <t>M+23</t>
  </si>
  <si>
    <t>M+24</t>
  </si>
  <si>
    <t>M+25</t>
  </si>
  <si>
    <t>M+26</t>
  </si>
  <si>
    <t>M+27</t>
  </si>
  <si>
    <t>M+28</t>
  </si>
  <si>
    <t>M+29</t>
  </si>
  <si>
    <t>M+30</t>
  </si>
  <si>
    <t>M+31</t>
  </si>
  <si>
    <t>M+32</t>
  </si>
  <si>
    <t>M+33</t>
  </si>
  <si>
    <t>M+34</t>
  </si>
  <si>
    <t>M+35</t>
  </si>
  <si>
    <t>M+36</t>
  </si>
  <si>
    <t>IT_ARG</t>
  </si>
  <si>
    <t>IT_AUS</t>
  </si>
  <si>
    <t>IT_CAN</t>
  </si>
  <si>
    <t>IT_CHI</t>
  </si>
  <si>
    <t>IT_ISR(90)</t>
  </si>
  <si>
    <t>IT_ISR(97)</t>
  </si>
  <si>
    <t>IT_NOR</t>
  </si>
  <si>
    <t>IT_UK</t>
  </si>
  <si>
    <t>IT_NZD</t>
  </si>
  <si>
    <t>IT_SWE</t>
  </si>
  <si>
    <t>YEAR</t>
  </si>
  <si>
    <t>DEFICIT</t>
  </si>
  <si>
    <t>AT</t>
  </si>
  <si>
    <t>NGDP</t>
  </si>
  <si>
    <t>PROFIT</t>
  </si>
  <si>
    <t>AT_GDP</t>
  </si>
  <si>
    <t>PROFIT_GDP</t>
  </si>
  <si>
    <t>BCRA_LOANS</t>
  </si>
  <si>
    <t>Week</t>
  </si>
  <si>
    <t>Gross reserves</t>
  </si>
  <si>
    <t>Net reserves (I)</t>
  </si>
  <si>
    <t>Net reserves (II)</t>
  </si>
  <si>
    <t>Year</t>
  </si>
  <si>
    <t>ISO_Code</t>
  </si>
  <si>
    <t>Countries</t>
  </si>
  <si>
    <t>SUMMARY INDEX</t>
  </si>
  <si>
    <t>1  Size of Government</t>
  </si>
  <si>
    <t>2  Legal System &amp; Property Rights</t>
  </si>
  <si>
    <t>3  Sound Money</t>
  </si>
  <si>
    <t>4  Freedom to trade internationally</t>
  </si>
  <si>
    <t>5  Regulation</t>
  </si>
  <si>
    <t>ALB</t>
  </si>
  <si>
    <t>Albania</t>
  </si>
  <si>
    <t>DZA</t>
  </si>
  <si>
    <t>Algeria</t>
  </si>
  <si>
    <t>AGO</t>
  </si>
  <si>
    <t>Angola</t>
  </si>
  <si>
    <t>ARG</t>
  </si>
  <si>
    <t>Argentina</t>
  </si>
  <si>
    <t>ARM</t>
  </si>
  <si>
    <t>Armenia</t>
  </si>
  <si>
    <t>AUS</t>
  </si>
  <si>
    <t>Australia</t>
  </si>
  <si>
    <t>AUT</t>
  </si>
  <si>
    <t>Austria</t>
  </si>
  <si>
    <t>AZE</t>
  </si>
  <si>
    <t>Azerbaijan</t>
  </si>
  <si>
    <t>BHS</t>
  </si>
  <si>
    <t>Bahamas</t>
  </si>
  <si>
    <t>BHR</t>
  </si>
  <si>
    <t>Bahrain</t>
  </si>
  <si>
    <t>BGD</t>
  </si>
  <si>
    <t>Bangladesh</t>
  </si>
  <si>
    <t>BRD</t>
  </si>
  <si>
    <t>Barbados</t>
  </si>
  <si>
    <t>BLR</t>
  </si>
  <si>
    <t>Belarus</t>
  </si>
  <si>
    <t>BEL</t>
  </si>
  <si>
    <t>Belgium</t>
  </si>
  <si>
    <t>BLZ</t>
  </si>
  <si>
    <t>Belize</t>
  </si>
  <si>
    <t>BEN</t>
  </si>
  <si>
    <t>Benin</t>
  </si>
  <si>
    <t>BTN</t>
  </si>
  <si>
    <t>Bhutan</t>
  </si>
  <si>
    <t>BOL</t>
  </si>
  <si>
    <t>Bolivia</t>
  </si>
  <si>
    <t>BIH</t>
  </si>
  <si>
    <t>Bosnia and Herzegovina</t>
  </si>
  <si>
    <t>BWA</t>
  </si>
  <si>
    <t>Botswana</t>
  </si>
  <si>
    <t>BRA</t>
  </si>
  <si>
    <t>Brazil</t>
  </si>
  <si>
    <t>BRN</t>
  </si>
  <si>
    <t>Brunei Darussalam</t>
  </si>
  <si>
    <t>BGR</t>
  </si>
  <si>
    <t>Bulgaria</t>
  </si>
  <si>
    <t>BFA</t>
  </si>
  <si>
    <t>Burkina Faso</t>
  </si>
  <si>
    <t>BDI</t>
  </si>
  <si>
    <t>Burundi</t>
  </si>
  <si>
    <t>KHM</t>
  </si>
  <si>
    <t>Cambodia</t>
  </si>
  <si>
    <t>CMR</t>
  </si>
  <si>
    <t>Cameroon</t>
  </si>
  <si>
    <t>CAN</t>
  </si>
  <si>
    <t>Canada</t>
  </si>
  <si>
    <t>CPV</t>
  </si>
  <si>
    <t>Cape Verde</t>
  </si>
  <si>
    <t>CAF</t>
  </si>
  <si>
    <t>Central Afr. Rep.</t>
  </si>
  <si>
    <t>TCD</t>
  </si>
  <si>
    <t>Chad</t>
  </si>
  <si>
    <t>CHL</t>
  </si>
  <si>
    <t>Chile</t>
  </si>
  <si>
    <t>CHN</t>
  </si>
  <si>
    <t>China</t>
  </si>
  <si>
    <t>COL</t>
  </si>
  <si>
    <t>Colombia</t>
  </si>
  <si>
    <t>COD</t>
  </si>
  <si>
    <t>Congo, Dem. R.</t>
  </si>
  <si>
    <t>COG</t>
  </si>
  <si>
    <t>Congo, Rep. Of</t>
  </si>
  <si>
    <t>CRI</t>
  </si>
  <si>
    <t>Costa Rica</t>
  </si>
  <si>
    <t>CIV</t>
  </si>
  <si>
    <t>Cote d'Ivoire</t>
  </si>
  <si>
    <t>HRV</t>
  </si>
  <si>
    <t>Croatia</t>
  </si>
  <si>
    <t>CYP</t>
  </si>
  <si>
    <t>Cyprus</t>
  </si>
  <si>
    <t>CZE</t>
  </si>
  <si>
    <t>Czech Rep.</t>
  </si>
  <si>
    <t>DNK</t>
  </si>
  <si>
    <t>Denmark</t>
  </si>
  <si>
    <t>DOM</t>
  </si>
  <si>
    <t>Dominican Rep.</t>
  </si>
  <si>
    <t>ECU</t>
  </si>
  <si>
    <t>Ecuador</t>
  </si>
  <si>
    <t>EGY</t>
  </si>
  <si>
    <t>Egypt</t>
  </si>
  <si>
    <t>SLV</t>
  </si>
  <si>
    <t>El Salvador</t>
  </si>
  <si>
    <t>EST</t>
  </si>
  <si>
    <t>Estonia</t>
  </si>
  <si>
    <t>ETH</t>
  </si>
  <si>
    <t>Ethiopia</t>
  </si>
  <si>
    <t>FJI</t>
  </si>
  <si>
    <t>Fiji</t>
  </si>
  <si>
    <t>FIN</t>
  </si>
  <si>
    <t>Finland</t>
  </si>
  <si>
    <t>FRA</t>
  </si>
  <si>
    <t>France</t>
  </si>
  <si>
    <t>GAB</t>
  </si>
  <si>
    <t>Gabon</t>
  </si>
  <si>
    <t>GMB</t>
  </si>
  <si>
    <t>Gambia, The</t>
  </si>
  <si>
    <t>GEO</t>
  </si>
  <si>
    <t>Georgia</t>
  </si>
  <si>
    <t>DEU</t>
  </si>
  <si>
    <t>Germany</t>
  </si>
  <si>
    <t>GHA</t>
  </si>
  <si>
    <t>Ghana</t>
  </si>
  <si>
    <t>GRC</t>
  </si>
  <si>
    <t>Greece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</si>
  <si>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</si>
  <si>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</si>
  <si>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</si>
  <si>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</si>
  <si>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</si>
  <si>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</si>
  <si>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</si>
  <si>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</si>
  <si>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</si>
  <si>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</si>
  <si>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</si>
  <si>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</si>
  <si>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HKG</t>
  </si>
  <si>
    <t>Hong Kong</t>
  </si>
  <si>
    <t>HUN</t>
  </si>
  <si>
    <t>Hungary</t>
  </si>
  <si>
    <t>ISL</t>
  </si>
  <si>
    <t>Iceland</t>
  </si>
  <si>
    <t>IND</t>
  </si>
  <si>
    <t>India</t>
  </si>
  <si>
    <t>IDN</t>
  </si>
  <si>
    <t>Indonesia</t>
  </si>
  <si>
    <t>IRN</t>
  </si>
  <si>
    <t>Iran</t>
  </si>
  <si>
    <t>IRQ</t>
  </si>
  <si>
    <t>Iraq</t>
  </si>
  <si>
    <t>IRL</t>
  </si>
  <si>
    <t>Ireland</t>
  </si>
  <si>
    <t>ISR</t>
  </si>
  <si>
    <t>Israel</t>
  </si>
  <si>
    <t>ITA</t>
  </si>
  <si>
    <t>Italy</t>
  </si>
  <si>
    <t>JAM</t>
  </si>
  <si>
    <t>Jamaica</t>
  </si>
  <si>
    <t>JPN</t>
  </si>
  <si>
    <t>Japan</t>
  </si>
  <si>
    <t>JOR</t>
  </si>
  <si>
    <t>Jordan</t>
  </si>
  <si>
    <t>KAZ</t>
  </si>
  <si>
    <t>Kazakhstan</t>
  </si>
  <si>
    <t>KEN</t>
  </si>
  <si>
    <t>Kenya</t>
  </si>
  <si>
    <t>KOR</t>
  </si>
  <si>
    <t>Korea, South</t>
  </si>
  <si>
    <t>KWT</t>
  </si>
  <si>
    <t>Kuwait</t>
  </si>
  <si>
    <t>KGZ</t>
  </si>
  <si>
    <t>Kyrgyz Republic</t>
  </si>
  <si>
    <t>LAO</t>
  </si>
  <si>
    <t>Laos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</si>
  <si>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</si>
  <si>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</si>
  <si>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</si>
  <si>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</si>
  <si>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</si>
  <si>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</si>
  <si>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</si>
  <si>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</si>
  <si>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</si>
  <si>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</si>
  <si>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LTU</t>
  </si>
  <si>
    <t>Lithuania</t>
  </si>
  <si>
    <t>LUX</t>
  </si>
  <si>
    <t>Luxembourg</t>
  </si>
  <si>
    <t>MKD</t>
  </si>
  <si>
    <t>Macedonia</t>
  </si>
  <si>
    <t>MDG</t>
  </si>
  <si>
    <t>Madagascar</t>
  </si>
  <si>
    <t>MWI</t>
  </si>
  <si>
    <t>Malawi</t>
  </si>
  <si>
    <t>MYS</t>
  </si>
  <si>
    <t>Malaysia</t>
  </si>
  <si>
    <t>MLI</t>
  </si>
  <si>
    <t>Mali</t>
  </si>
  <si>
    <t>MLT</t>
  </si>
  <si>
    <t>Malta</t>
  </si>
  <si>
    <t>MRT</t>
  </si>
  <si>
    <t>Mauritania</t>
  </si>
  <si>
    <t>MUS</t>
  </si>
  <si>
    <t>Mauritius</t>
  </si>
  <si>
    <t>MEX</t>
  </si>
  <si>
    <t>Mexico</t>
  </si>
  <si>
    <t>MDA</t>
  </si>
  <si>
    <t>Moldova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</si>
  <si>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</si>
  <si>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</si>
  <si>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</si>
  <si>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</si>
  <si>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</si>
  <si>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</si>
  <si>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</si>
  <si>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</si>
  <si>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</si>
  <si>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</si>
  <si>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</si>
  <si>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</si>
  <si>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NPL</t>
  </si>
  <si>
    <t>Nepal</t>
  </si>
  <si>
    <t>NLD</t>
  </si>
  <si>
    <t>Netherlands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</si>
  <si>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</si>
  <si>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</si>
  <si>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</si>
  <si>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</si>
  <si>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</si>
  <si>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</si>
  <si>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</si>
  <si>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</si>
  <si>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NOR</t>
  </si>
  <si>
    <t>Norway</t>
  </si>
  <si>
    <t>OMN</t>
  </si>
  <si>
    <t>Oman</t>
  </si>
  <si>
    <t>PAK</t>
  </si>
  <si>
    <t>Pakistan</t>
  </si>
  <si>
    <t>PAN</t>
  </si>
  <si>
    <t>Panama</t>
  </si>
  <si>
    <t>PNG</t>
  </si>
  <si>
    <t>Pap. New Guinea</t>
  </si>
  <si>
    <t>PRY</t>
  </si>
  <si>
    <t>Paraguay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</si>
  <si>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</si>
  <si>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</si>
  <si>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</si>
  <si>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</si>
  <si>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</si>
  <si>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</si>
  <si>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</si>
  <si>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</si>
  <si>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QAT</t>
  </si>
  <si>
    <t>Qatar</t>
  </si>
  <si>
    <t>ROU</t>
  </si>
  <si>
    <t>Romania</t>
  </si>
  <si>
    <t>RUS</t>
  </si>
  <si>
    <t>Russia</t>
  </si>
  <si>
    <t>RWA</t>
  </si>
  <si>
    <t>Rwanda</t>
  </si>
  <si>
    <t>SAU</t>
  </si>
  <si>
    <t>Saudi Arabia</t>
  </si>
  <si>
    <t>SEN</t>
  </si>
  <si>
    <t>Senegal</t>
  </si>
  <si>
    <t>SRB</t>
  </si>
  <si>
    <t>Serbia</t>
  </si>
  <si>
    <t>SYC</t>
  </si>
  <si>
    <t>Seychelles</t>
  </si>
  <si>
    <t>SLE</t>
  </si>
  <si>
    <t>Sierra Leone</t>
  </si>
  <si>
    <t>SGP</t>
  </si>
  <si>
    <t>Singapore</t>
  </si>
  <si>
    <t>SVK</t>
  </si>
  <si>
    <t>Slovak Rep</t>
  </si>
  <si>
    <t>SVN</t>
  </si>
  <si>
    <t>Slovenia</t>
  </si>
  <si>
    <t>ZAF</t>
  </si>
  <si>
    <t>South Africa</t>
  </si>
  <si>
    <t>ESP</t>
  </si>
  <si>
    <t>Spain</t>
  </si>
  <si>
    <t>LKA</t>
  </si>
  <si>
    <t>Sri Lanka</t>
  </si>
  <si>
    <t>SDN</t>
  </si>
  <si>
    <t>Sudan</t>
  </si>
  <si>
    <t>SUR</t>
  </si>
  <si>
    <t>Suriname</t>
  </si>
  <si>
    <t>SWZ</t>
  </si>
  <si>
    <t>Swaziland</t>
  </si>
  <si>
    <t>SWE</t>
  </si>
  <si>
    <t>Sweden</t>
  </si>
  <si>
    <t>CHE</t>
  </si>
  <si>
    <t>Switzerland</t>
  </si>
  <si>
    <t>SYR</t>
  </si>
  <si>
    <t>Syria</t>
  </si>
  <si>
    <t>TWN</t>
  </si>
  <si>
    <t>Taiwan</t>
  </si>
  <si>
    <t>TJK</t>
  </si>
  <si>
    <t>Tajikistan</t>
  </si>
  <si>
    <t>TZA</t>
  </si>
  <si>
    <t>Tanzania</t>
  </si>
  <si>
    <t>THA</t>
  </si>
  <si>
    <t>Thailand</t>
  </si>
  <si>
    <t>TLS</t>
  </si>
  <si>
    <t>Timor-Leste</t>
  </si>
  <si>
    <t>TGO</t>
  </si>
  <si>
    <t>Togo</t>
  </si>
  <si>
    <t>TTO</t>
  </si>
  <si>
    <t>Trinidad &amp; Tob.</t>
  </si>
  <si>
    <t>TUN</t>
  </si>
  <si>
    <t>Tunisia</t>
  </si>
  <si>
    <t>TUR</t>
  </si>
  <si>
    <t>Turkey</t>
  </si>
  <si>
    <t>UGA</t>
  </si>
  <si>
    <t>Uganda</t>
  </si>
  <si>
    <t>UKR</t>
  </si>
  <si>
    <t>Ukraine</t>
  </si>
  <si>
    <t>ARE</t>
  </si>
  <si>
    <t>Unit. Arab Em.</t>
  </si>
  <si>
    <t>GBR</t>
  </si>
  <si>
    <t>United Kingdom</t>
  </si>
  <si>
    <t>USA</t>
  </si>
  <si>
    <t>United States</t>
  </si>
  <si>
    <t>URY</t>
  </si>
  <si>
    <t>Uruguay</t>
  </si>
  <si>
    <t>VEN</t>
  </si>
  <si>
    <t>Venezuela</t>
  </si>
  <si>
    <t>VNM</t>
  </si>
  <si>
    <t>Vietnam</t>
  </si>
  <si>
    <t>YEM</t>
  </si>
  <si>
    <t>Yemen, Rep.</t>
  </si>
  <si>
    <t>ZMB</t>
  </si>
  <si>
    <t>Zambia</t>
  </si>
  <si>
    <t>ZWE</t>
  </si>
  <si>
    <t>Zimbabwe</t>
  </si>
  <si>
    <t/>
  </si>
  <si>
    <t>EFW</t>
  </si>
  <si>
    <t>Freedom of the Press</t>
  </si>
  <si>
    <t>FOTP1980-FOTP2017 Scores and Statuses</t>
  </si>
  <si>
    <t>Press Freedom Edition</t>
  </si>
  <si>
    <t>1983-1984</t>
  </si>
  <si>
    <t>Year(s) Covered</t>
  </si>
  <si>
    <t>Jan.1981-Aug.1982</t>
  </si>
  <si>
    <t>Aug.1982-Nov.1983</t>
  </si>
  <si>
    <t>Nov.1983-Nov.1984</t>
  </si>
  <si>
    <t>Nov.1984-Nov.1985</t>
  </si>
  <si>
    <t>Nov.1985-Nov.1986</t>
  </si>
  <si>
    <t>Nov.1986-Nov.1987</t>
  </si>
  <si>
    <t>Print</t>
  </si>
  <si>
    <t>Broadcast</t>
  </si>
  <si>
    <t>Status</t>
  </si>
  <si>
    <t>A-Broadcast</t>
  </si>
  <si>
    <t>A-Print</t>
  </si>
  <si>
    <t>B-Broadcast</t>
  </si>
  <si>
    <t>B-Print</t>
  </si>
  <si>
    <t>C-Broadcast</t>
  </si>
  <si>
    <t>C-Print</t>
  </si>
  <si>
    <t>D-Broadcast</t>
  </si>
  <si>
    <t>D-Print</t>
  </si>
  <si>
    <t>Total Score</t>
  </si>
  <si>
    <t>A-Legal</t>
  </si>
  <si>
    <t>B-Political</t>
  </si>
  <si>
    <t>C-Economic</t>
  </si>
  <si>
    <t>Afghanistan</t>
  </si>
  <si>
    <t>NF</t>
  </si>
  <si>
    <t>-</t>
  </si>
  <si>
    <t>PF</t>
  </si>
  <si>
    <t>Andorra</t>
  </si>
  <si>
    <t>F</t>
  </si>
  <si>
    <t>Antigua and Barbuda</t>
  </si>
  <si>
    <t>Brunei</t>
  </si>
  <si>
    <t>Central African Republic</t>
  </si>
  <si>
    <t>Comoros</t>
  </si>
  <si>
    <t>Congo (Brazzaville)</t>
  </si>
  <si>
    <t>Congo (Kinshasa)</t>
  </si>
  <si>
    <t>Côte d'Ivoire</t>
  </si>
  <si>
    <t>Crimea</t>
  </si>
  <si>
    <t>Cuba</t>
  </si>
  <si>
    <t>Cyprus (Turkish)</t>
  </si>
  <si>
    <t>Czech Republic</t>
  </si>
  <si>
    <t>Czechoslovakia</t>
  </si>
  <si>
    <t>Djibouti</t>
  </si>
  <si>
    <t>Dominica</t>
  </si>
  <si>
    <t>Dominican Republic</t>
  </si>
  <si>
    <t>Equatorial Guinea</t>
  </si>
  <si>
    <t>Eritrea</t>
  </si>
  <si>
    <t>Germany, East</t>
  </si>
  <si>
    <t>Germany, West</t>
  </si>
  <si>
    <t>Grenada</t>
  </si>
  <si>
    <t>Israeli-Occupied Territories and Palestinian Authority</t>
  </si>
  <si>
    <t>Kiribati</t>
  </si>
  <si>
    <t>Kosovo</t>
  </si>
  <si>
    <t>Kyrgyzstan</t>
  </si>
  <si>
    <t>Liechtenstein</t>
  </si>
  <si>
    <t>Maldives</t>
  </si>
  <si>
    <t>Marshall Islands</t>
  </si>
  <si>
    <t>Micronesia</t>
  </si>
  <si>
    <t>Monaco</t>
  </si>
  <si>
    <t>Nauru</t>
  </si>
  <si>
    <t>North Korea</t>
  </si>
  <si>
    <t>Palau</t>
  </si>
  <si>
    <t>Papua New Guinea</t>
  </si>
  <si>
    <t>Saint Kitts and Nevis</t>
  </si>
  <si>
    <t>Saint Lucia</t>
  </si>
  <si>
    <t>Saint Vincent and the Grenadines</t>
  </si>
  <si>
    <t>Samoa</t>
  </si>
  <si>
    <t>San Marino</t>
  </si>
  <si>
    <t>São Tomé and Príncipe</t>
  </si>
  <si>
    <t>Serbia and Montenegro</t>
  </si>
  <si>
    <t>Slovakia</t>
  </si>
  <si>
    <t>Solomon Islands</t>
  </si>
  <si>
    <t>Somalia</t>
  </si>
  <si>
    <t>Somaliland</t>
  </si>
  <si>
    <t>South Korea</t>
  </si>
  <si>
    <t>South Sudan</t>
  </si>
  <si>
    <t>The Gambia</t>
  </si>
  <si>
    <t>Tonga</t>
  </si>
  <si>
    <t>Transkei</t>
  </si>
  <si>
    <t>Trinidad and Tobago</t>
  </si>
  <si>
    <t>Turkmenistan</t>
  </si>
  <si>
    <t>Tuvalu</t>
  </si>
  <si>
    <t>United Arab Emirates</t>
  </si>
  <si>
    <t>USSR</t>
  </si>
  <si>
    <t>Uzbekistan</t>
  </si>
  <si>
    <t>Vanuatu</t>
  </si>
  <si>
    <t>West Bank and Gaza Strip</t>
  </si>
  <si>
    <t>Yemen</t>
  </si>
  <si>
    <t>Yemen, North</t>
  </si>
  <si>
    <t>Yemen, South</t>
  </si>
  <si>
    <t>Yugoslavia</t>
  </si>
  <si>
    <r>
      <t xml:space="preserve">Corruption Perceptions Index 2018: </t>
    </r>
    <r>
      <rPr>
        <sz val="24"/>
        <color theme="0" tint="-0.499984740745262"/>
        <rFont val="Helvetica"/>
        <family val="2"/>
      </rPr>
      <t>Score timeseries since 2012</t>
    </r>
  </si>
  <si>
    <t>Country</t>
  </si>
  <si>
    <t>ISO3</t>
  </si>
  <si>
    <t>Region</t>
  </si>
  <si>
    <t>CPI score 2018</t>
  </si>
  <si>
    <t>Rank 2018</t>
  </si>
  <si>
    <t>Sources 2018</t>
  </si>
  <si>
    <t>Standard error 2018</t>
  </si>
  <si>
    <t>CPI score 2017</t>
  </si>
  <si>
    <t>Rank 2017</t>
  </si>
  <si>
    <t>Sources 2017</t>
  </si>
  <si>
    <t>Standard error 2017</t>
  </si>
  <si>
    <t>CPI score 2016</t>
  </si>
  <si>
    <t>Sources 2016</t>
  </si>
  <si>
    <t>Standard error 2016</t>
  </si>
  <si>
    <t>CPI score 2015</t>
  </si>
  <si>
    <t>Sources 2015</t>
  </si>
  <si>
    <t>Standard error 2015</t>
  </si>
  <si>
    <t>CPI score 2014</t>
  </si>
  <si>
    <t>Sources 2014</t>
  </si>
  <si>
    <t>Standard error 2014</t>
  </si>
  <si>
    <t>CPI Score 2013</t>
  </si>
  <si>
    <t>Sources 2013</t>
  </si>
  <si>
    <t>Standard error 2013</t>
  </si>
  <si>
    <t>CPI Score 2012</t>
  </si>
  <si>
    <t>Sources 2012</t>
  </si>
  <si>
    <t>Standard error 2012</t>
  </si>
  <si>
    <t>WE/EU</t>
  </si>
  <si>
    <t>AP</t>
  </si>
  <si>
    <t>AME</t>
  </si>
  <si>
    <t>United States of America</t>
  </si>
  <si>
    <t>MENA</t>
  </si>
  <si>
    <t>BRB</t>
  </si>
  <si>
    <t>SSA</t>
  </si>
  <si>
    <t>ECA</t>
  </si>
  <si>
    <t>VCT</t>
  </si>
  <si>
    <t>Cabo Verde</t>
  </si>
  <si>
    <t>DMA</t>
  </si>
  <si>
    <t>LCA</t>
  </si>
  <si>
    <t>GRD</t>
  </si>
  <si>
    <t>CUB</t>
  </si>
  <si>
    <t>Sao Tome and Principe</t>
  </si>
  <si>
    <t>STP</t>
  </si>
  <si>
    <t>VUT</t>
  </si>
  <si>
    <t>SLB</t>
  </si>
  <si>
    <t>Gambia</t>
  </si>
  <si>
    <t>KSV</t>
  </si>
  <si>
    <t>DJI</t>
  </si>
  <si>
    <t>MDV</t>
  </si>
  <si>
    <t>COM</t>
  </si>
  <si>
    <t>ERI</t>
  </si>
  <si>
    <t>UZB</t>
  </si>
  <si>
    <t>Democratic Republic of the Congo</t>
  </si>
  <si>
    <t>TKM</t>
  </si>
  <si>
    <t>Congo</t>
  </si>
  <si>
    <t>AFG</t>
  </si>
  <si>
    <t>GNQ</t>
  </si>
  <si>
    <t>Guinea Bissau</t>
  </si>
  <si>
    <t>Korea, North</t>
  </si>
  <si>
    <t>PRK</t>
  </si>
  <si>
    <t>SSD</t>
  </si>
  <si>
    <t>SOM</t>
  </si>
  <si>
    <t>Corruption Perception Index</t>
  </si>
  <si>
    <t>GDP (2004)</t>
  </si>
  <si>
    <t>GDP (1994)</t>
  </si>
  <si>
    <t>GDP</t>
  </si>
  <si>
    <t>Reserves</t>
  </si>
  <si>
    <t>Non-transferable bonds</t>
  </si>
  <si>
    <t>Transitory advances</t>
  </si>
  <si>
    <t>Other assets</t>
  </si>
  <si>
    <t>Total assets</t>
  </si>
  <si>
    <t>REPOs</t>
  </si>
  <si>
    <t>Reserves (%)</t>
  </si>
  <si>
    <t>Non-transferable bonds (%)</t>
  </si>
  <si>
    <t>Transitory advances (%)</t>
  </si>
  <si>
    <t>REPOs (%)</t>
  </si>
  <si>
    <t>Other assets (%)</t>
  </si>
  <si>
    <t>Date</t>
  </si>
  <si>
    <t>Rate</t>
  </si>
  <si>
    <t>Lebacs</t>
  </si>
  <si>
    <t>Leliqs</t>
  </si>
  <si>
    <t>BM</t>
  </si>
  <si>
    <t>RATE</t>
  </si>
  <si>
    <t>TCR</t>
  </si>
  <si>
    <t>DAY</t>
  </si>
  <si>
    <t>TCN</t>
  </si>
  <si>
    <t>Effective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</si>
</sst>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2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yyyy\-mm\-dd"/>
    <numFmt numFmtId="166" formatCode="0.0"/>
    <numFmt numFmtId="167" formatCode="_ * #,##0.00_ ;_ * \-#,##0.00_ ;_ * &quot;-&quot;??_ ;_ @_ "/>
    <numFmt numFmtId="168" formatCode="_-* #,##0.00\ _$_-;\-* #,##0.00\ _$_-;_-* &quot;-&quot;??\ _$_-;_-@_-"/>
    <numFmt numFmtId="169" formatCode="#,##0.0"/>
    <numFmt numFmtId="170" formatCode="0.0_)"/>
    <numFmt numFmtId="171" formatCode="General_)"/>
    <numFmt numFmtId="172" formatCode="m\o\n\th\ d\,\ \y\y\y\y"/>
    <numFmt numFmtId="173" formatCode="#,#00"/>
    <numFmt numFmtId="174" formatCode="#,"/>
    <numFmt numFmtId="175" formatCode="_ [$€-2]\ * #,##0.00_ ;_ [$€-2]\ * \-#,##0.00_ ;_ [$€-2]\ * &quot;-&quot;??_ "/>
    <numFmt numFmtId="176" formatCode="_-* #,##0.00_-;\-* #,##0.00_-;_-* &quot;-&quot;??_-;_-@_-"/>
    <numFmt numFmtId="177" formatCode="#,##0.00_);\(#,##0.00\);&quot; --- &quot;"/>
    <numFmt numFmtId="178" formatCode="#,##0,\ \ "/>
    <numFmt numFmtId="179" formatCode="#,##0,,\ \ "/>
    <numFmt numFmtId="180" formatCode="#,##0.00_ \ ;\-#,##0.00\ \ "/>
    <numFmt numFmtId="181" formatCode="&quot;$&quot;#,##0.00\ ;\(&quot;$&quot;#,##0.00\)"/>
    <numFmt numFmtId="182" formatCode="&quot;$&quot;#,##0\ ;\(&quot;$&quot;#,##0\)"/>
    <numFmt numFmtId="183" formatCode="#,##0,,"/>
    <numFmt numFmtId="184" formatCode="_ * #,##0_ ;_ * \-#,##0_ ;_ * &quot;-&quot;??_ ;_ @_ "/>
    <numFmt numFmtId="185" formatCode="m\o\n\th\ d\,\ yyyy"/>
    <numFmt numFmtId="186" formatCode="_(* #,##0.0000000_);_(* \(#,##0.0000000\);_(* &quot;-&quot;??_);_(@_)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#,##0,;\-\ #,##0,;&quot;--- &quot;"/>
    <numFmt numFmtId="190" formatCode="#,##0,,;\-\ #,##0,,;&quot;--- &quot;"/>
    <numFmt numFmtId="191" formatCode="#.00"/>
    <numFmt numFmtId="192" formatCode="\$#.00"/>
    <numFmt numFmtId="193" formatCode="_-* #,##0.00\ [$€]_-;\-* #,##0.00\ [$€]_-;_-* &quot;-&quot;??\ [$€]_-;_-@_-"/>
    <numFmt numFmtId="194" formatCode="_-* #,##0.00\ _€_-;\-* #,##0.00\ _€_-;_-* &quot;-&quot;??\ _€_-;_-@_-"/>
    <numFmt numFmtId="195" formatCode="#,##0,"/>
    <numFmt numFmtId="196" formatCode="#.##000"/>
    <numFmt numFmtId="197" formatCode="&quot;$&quot;#,#00"/>
    <numFmt numFmtId="198" formatCode="%#,#00"/>
    <numFmt numFmtId="199" formatCode="_ &quot;$&quot;\ * #,##0.00_ ;_ &quot;$&quot;\ * \-#,##0.00_ ;_ &quot;$&quot;\ * &quot;-&quot;??_ ;_ @_ "/>
    <numFmt numFmtId="200" formatCode="#,##0.00_)\ ;\(#,##0.00\)\ ;&quot;--  &quot;"/>
    <numFmt numFmtId="201" formatCode="#,##0.00;;&quot; ---&quot;"/>
    <numFmt numFmtId="202" formatCode="0.00\ %"/>
    <numFmt numFmtId="203" formatCode="_-* #,##0.00\ &quot;€&quot;_-;\-* #,##0.00\ &quot;€&quot;_-;_-* &quot;-&quot;??\ &quot;€&quot;_-;_-@_-"/>
    <numFmt numFmtId="204" formatCode="\$#,#00"/>
    <numFmt numFmtId="205" formatCode="#.##0,"/>
    <numFmt numFmtId="206" formatCode="\$#,"/>
    <numFmt numFmtId="207" formatCode="0.00000000000000%"/>
    <numFmt numFmtId="208" formatCode="&quot;$&quot;\ #,##0.00_);[Red]\(&quot;$&quot;\ #,##0.00\)"/>
    <numFmt numFmtId="209" formatCode="[$-C09]dd\-mmm\-yy;@"/>
    <numFmt numFmtId="210" formatCode="_(* 0%_);_(* \(0%\);_(* &quot;- &quot;_);_(@_)"/>
    <numFmt numFmtId="211" formatCode="mm/dd/yy_)"/>
    <numFmt numFmtId="212" formatCode="_(* #,##0_);_(* \(#,##0\);_(* &quot;- &quot;_);_(@_)"/>
    <numFmt numFmtId="213" formatCode="0.00_)"/>
    <numFmt numFmtId="214" formatCode="0.0%_);\(0.0%\)"/>
    <numFmt numFmtId="215" formatCode="m/d"/>
    <numFmt numFmtId="216" formatCode="0.000000"/>
    <numFmt numFmtId="217" formatCode="0.0%;[Red]\(0.0%\)"/>
    <numFmt numFmtId="218" formatCode="_(* #,##0.0_);_(* \(#,##0.0\);_(* &quot;-&quot;?_);_(@_)"/>
    <numFmt numFmtId="219" formatCode="0.00000%"/>
    <numFmt numFmtId="220" formatCode="#,##0_%_);\(#,##0\)_%;#,##0_%_);@_%_)"/>
    <numFmt numFmtId="221" formatCode="&quot;$&quot;#,##0_%_);\(&quot;$&quot;#,##0\)_%;&quot;$&quot;#,##0_%_);@_%_)"/>
    <numFmt numFmtId="222" formatCode="&quot;$&quot;#,##0.00_%_);\(&quot;$&quot;#,##0.00\)_%;&quot;$&quot;#,##0.00_%_);@_%_)"/>
    <numFmt numFmtId="223" formatCode="mmm\-d\-yyyy"/>
    <numFmt numFmtId="224" formatCode="mmm\-yyyy"/>
    <numFmt numFmtId="225" formatCode="m/d/yy_%_)"/>
    <numFmt numFmtId="226" formatCode="#,##0.0_);[Red]\(#,##0.0\)"/>
    <numFmt numFmtId="227" formatCode="&quot;$&quot;#,##0.0\ \ \ ;\(&quot;$&quot;#,##0.0\)\ \ "/>
    <numFmt numFmtId="228" formatCode="0_%_);\(0\)_%;0_%_);@_%_)"/>
    <numFmt numFmtId="229" formatCode="0.0\%_);\(0.0\%\);0.0\%_);@_%_)"/>
    <numFmt numFmtId="230" formatCode="#,##0.0\ \ "/>
    <numFmt numFmtId="231" formatCode="&quot;Cr$&quot;#,##0.00_);[Red]\(&quot;Cr$&quot;#,##0.00\)"/>
    <numFmt numFmtId="232" formatCode="_(&quot;Cr$&quot;* #,##0.00_);_(&quot;Cr$&quot;* \(#,##0.00\);_(&quot;Cr$&quot;* &quot;-&quot;??_);_(@_)"/>
    <numFmt numFmtId="233" formatCode="_(&quot;Cr$&quot;* #,##0_);_(&quot;Cr$&quot;* \(#,##0\);_(&quot;Cr$&quot;* &quot;-&quot;_);_(@_)"/>
    <numFmt numFmtId="234" formatCode="_-&quot;£&quot;* #,##0_-;\-&quot;£&quot;* #,##0_-;_-&quot;£&quot;* &quot;-&quot;_-;_-@_-"/>
    <numFmt numFmtId="235" formatCode="_-&quot;£&quot;* #,##0.00_-;\-&quot;£&quot;* #,##0.00_-;_-&quot;£&quot;* &quot;-&quot;??_-;_-@_-"/>
    <numFmt numFmtId="236" formatCode="0.0\x_)_);&quot;NM&quot;_x_)_);0.0\x_)_);@_%_)"/>
    <numFmt numFmtId="237" formatCode="&quot;US$&quot;#,##0_);\(&quot;US$&quot;#,##0\)"/>
    <numFmt numFmtId="238" formatCode="#,##0.0\x_);[Red]\(#,##0.0\x\);&quot;--  &quot;"/>
    <numFmt numFmtId="239" formatCode="#,##0.0\ \ \ ;\(#,##0.0\)\ \ "/>
    <numFmt numFmtId="240" formatCode="#,##0.00\x"/>
    <numFmt numFmtId="241" formatCode="_(&quot;$&quot;* #,##0.0000_);_(&quot;$&quot;* \(#,##0.0000\);_(&quot;$&quot;* &quot;-&quot;??_);_(@_)"/>
    <numFmt numFmtId="242" formatCode="_-* #,##0_-;\-* #,##0_-;_-* &quot;-&quot;_-;_-@_-"/>
    <numFmt numFmtId="243" formatCode="_-&quot;$&quot;* #,##0_-;\-&quot;$&quot;* #,##0_-;_-&quot;$&quot;* &quot;-&quot;_-;_-@_-"/>
    <numFmt numFmtId="244" formatCode="_-&quot;$&quot;* #,##0.00_-;\-&quot;$&quot;* #,##0.00_-;_-&quot;$&quot;* &quot;-&quot;??_-;_-@_-"/>
    <numFmt numFmtId="245" formatCode="_(* #,##0_);_(* \(#,##0\);_(* &quot;-&quot;??_);_(@_)"/>
    <numFmt numFmtId="246" formatCode="_(&quot;€&quot;* #,##0.00_);_(&quot;€&quot;* \(#,##0.00\);_(&quot;€&quot;* &quot;-&quot;??_);_(@_)"/>
    <numFmt numFmtId="247" formatCode="_-* #,##0.00\ _p_t_a_-;\-* #,##0.00\ _p_t_a_-;_-* &quot;-&quot;??\ _p_t_a_-;_-@_-"/>
    <numFmt numFmtId="248" formatCode="[$-409]d\-mmm\-yy;@"/>
    <numFmt numFmtId="249" formatCode="[$-409]dd\-mmm\-yy;@"/>
    <numFmt numFmtId="250" formatCode="0.0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color rgb="FF00447C"/>
      <name val="Calibri"/>
      <family val="2"/>
      <scheme val="minor"/>
    </font>
    <font>
      <sz val="11"/>
      <color rgb="FF00447C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Times New Roman"/>
      <family val="1"/>
    </font>
    <font>
      <sz val="10"/>
      <name val="MS Sans Serif"/>
      <family val="2"/>
    </font>
    <font>
      <u/>
      <sz val="10"/>
      <color indexed="12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0"/>
      <name val="Comic Sans MS"/>
      <family val="4"/>
    </font>
    <font>
      <sz val="10"/>
      <color theme="1"/>
      <name val="Arial"/>
      <family val="2"/>
    </font>
    <font>
      <sz val="11"/>
      <color theme="1"/>
      <name val="Tahoma"/>
      <family val="2"/>
    </font>
    <font>
      <b/>
      <sz val="18"/>
      <name val="Arial"/>
      <family val="2"/>
    </font>
    <font>
      <b/>
      <sz val="12"/>
      <name val="Arial"/>
      <family val="2"/>
    </font>
    <font>
      <i/>
      <sz val="10"/>
      <name val="Book Antiqua"/>
      <family val="1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1"/>
      <color indexed="60"/>
      <name val="Calibri"/>
      <family val="2"/>
    </font>
    <font>
      <i/>
      <sz val="1"/>
      <color indexed="8"/>
      <name val="Courier"/>
      <family val="3"/>
    </font>
    <font>
      <sz val="10"/>
      <color indexed="22"/>
      <name val="MS Sans Serif"/>
      <family val="2"/>
    </font>
    <font>
      <sz val="11"/>
      <name val="Times New Roman"/>
      <family val="1"/>
    </font>
    <font>
      <sz val="11"/>
      <name val="Book Antiqua"/>
      <family val="1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8"/>
      <color indexed="10"/>
      <name val="Arial"/>
      <family val="2"/>
    </font>
    <font>
      <u/>
      <sz val="11"/>
      <color theme="10"/>
      <name val="Tahoma"/>
      <family val="2"/>
    </font>
    <font>
      <sz val="12"/>
      <name val="Tms Rmn"/>
    </font>
    <font>
      <u/>
      <sz val="10"/>
      <color indexed="12"/>
      <name val="Gill Sans MT"/>
      <family val="2"/>
    </font>
    <font>
      <u/>
      <sz val="11"/>
      <color indexed="12"/>
      <name val="Calibri"/>
      <family val="2"/>
    </font>
    <font>
      <sz val="10"/>
      <name val="Verdana"/>
      <family val="2"/>
    </font>
    <font>
      <b/>
      <sz val="10"/>
      <name val="Times New Roman"/>
      <family val="1"/>
    </font>
    <font>
      <sz val="10"/>
      <color rgb="FF000000"/>
      <name val="Arial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name val="Helv"/>
    </font>
    <font>
      <u/>
      <sz val="10"/>
      <color theme="10"/>
      <name val="Arial"/>
      <family val="2"/>
    </font>
    <font>
      <sz val="10"/>
      <name val="Palatino"/>
      <family val="1"/>
    </font>
    <font>
      <sz val="10"/>
      <color indexed="8"/>
      <name val="MS Sans Serif"/>
      <family val="2"/>
    </font>
    <font>
      <sz val="11"/>
      <name val="MS ??"/>
      <family val="1"/>
      <charset val="128"/>
    </font>
    <font>
      <sz val="14"/>
      <name val="Terminal"/>
      <family val="3"/>
      <charset val="128"/>
    </font>
    <font>
      <sz val="10"/>
      <name val="Arial Narrow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i/>
      <u val="double"/>
      <sz val="16"/>
      <name val="Tms Rmn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8"/>
      <name val="Palatino"/>
      <family val="1"/>
    </font>
    <font>
      <sz val="10"/>
      <color indexed="22"/>
      <name val="Arial"/>
      <family val="2"/>
    </font>
    <font>
      <sz val="8"/>
      <name val="Helv"/>
    </font>
    <font>
      <u val="doubleAccounting"/>
      <sz val="10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0"/>
      <name val="Helv"/>
    </font>
    <font>
      <sz val="10"/>
      <name val="N Helvetica Narrow"/>
    </font>
    <font>
      <sz val="7"/>
      <name val="Small Fonts"/>
      <family val="2"/>
    </font>
    <font>
      <sz val="10"/>
      <color indexed="16"/>
      <name val="Helvetica-Black"/>
      <family val="2"/>
    </font>
    <font>
      <sz val="10"/>
      <name val="Geneva"/>
      <family val="2"/>
    </font>
    <font>
      <sz val="10"/>
      <color indexed="10"/>
      <name val="Times New Roman"/>
      <family val="1"/>
    </font>
    <font>
      <sz val="10"/>
      <color indexed="12"/>
      <name val="Geneva"/>
      <family val="2"/>
    </font>
    <font>
      <u val="singleAccounting"/>
      <sz val="10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6"/>
      <name val="Arial"/>
      <family val="2"/>
    </font>
    <font>
      <sz val="12"/>
      <name val="新細明體"/>
      <family val="1"/>
      <charset val="136"/>
    </font>
    <font>
      <b/>
      <sz val="15"/>
      <color indexed="54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name val="Courie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8"/>
      <color theme="3"/>
      <name val="Calibri Light"/>
      <family val="2"/>
      <scheme val="major"/>
    </font>
    <font>
      <u/>
      <sz val="9.35"/>
      <color theme="10"/>
      <name val="Calibri"/>
      <family val="2"/>
    </font>
    <font>
      <b/>
      <sz val="9"/>
      <name val="Verdana"/>
      <family val="2"/>
    </font>
    <font>
      <b/>
      <sz val="9"/>
      <color theme="1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24"/>
      <color rgb="FF3795D8"/>
      <name val="Helvetica"/>
      <family val="2"/>
    </font>
    <font>
      <sz val="24"/>
      <color theme="0" tint="-0.499984740745262"/>
      <name val="Helvetica"/>
      <family val="2"/>
    </font>
    <font>
      <sz val="11"/>
      <color theme="1"/>
      <name val="Helvetica"/>
      <family val="2"/>
    </font>
    <font>
      <b/>
      <sz val="12"/>
      <color theme="0"/>
      <name val="Helvetica"/>
      <family val="2"/>
    </font>
    <font>
      <sz val="11"/>
      <color theme="1"/>
      <name val="Helvetica"/>
    </font>
    <font>
      <b/>
      <sz val="11"/>
      <color theme="1"/>
      <name val="Helvetica"/>
      <family val="2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17073"/>
        <bgColor indexed="64"/>
      </patternFill>
    </fill>
    <fill>
      <patternFill patternType="solid">
        <fgColor rgb="FF00447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4F81BD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C5E5E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695D8"/>
        <bgColor indexed="64"/>
      </patternFill>
    </fill>
    <fill>
      <patternFill patternType="solid">
        <fgColor theme="4" tint="0.79998168889431442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rgb="FF00447C"/>
      </top>
      <bottom/>
      <diagonal/>
    </border>
    <border>
      <left/>
      <right style="medium">
        <color rgb="FF00447C"/>
      </right>
      <top style="medium">
        <color rgb="FF00447C"/>
      </top>
      <bottom/>
      <diagonal/>
    </border>
    <border>
      <left/>
      <right style="medium">
        <color rgb="FF00447C"/>
      </right>
      <top/>
      <bottom/>
      <diagonal/>
    </border>
    <border>
      <left/>
      <right/>
      <top/>
      <bottom style="medium">
        <color rgb="FF00447C"/>
      </bottom>
      <diagonal/>
    </border>
    <border>
      <left/>
      <right style="medium">
        <color rgb="FF00447C"/>
      </right>
      <top/>
      <bottom style="medium">
        <color rgb="FF00447C"/>
      </bottom>
      <diagonal/>
    </border>
    <border>
      <left/>
      <right style="medium">
        <color rgb="FF00447C"/>
      </right>
      <top style="thin">
        <color rgb="FF00447C"/>
      </top>
      <bottom style="thin">
        <color rgb="FF00447C"/>
      </bottom>
      <diagonal/>
    </border>
    <border>
      <left/>
      <right/>
      <top style="thin">
        <color rgb="FF00447C"/>
      </top>
      <bottom style="thin">
        <color rgb="FF00447C"/>
      </bottom>
      <diagonal/>
    </border>
    <border>
      <left style="medium">
        <color rgb="FF00447C"/>
      </left>
      <right style="thin">
        <color rgb="FF00447C"/>
      </right>
      <top style="medium">
        <color rgb="FF00447C"/>
      </top>
      <bottom/>
      <diagonal/>
    </border>
    <border>
      <left style="medium">
        <color rgb="FF00447C"/>
      </left>
      <right style="thin">
        <color rgb="FF00447C"/>
      </right>
      <top/>
      <bottom/>
      <diagonal/>
    </border>
    <border>
      <left style="medium">
        <color rgb="FF00447C"/>
      </left>
      <right style="thin">
        <color rgb="FF00447C"/>
      </right>
      <top style="thin">
        <color rgb="FF00447C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31255">
    <xf numFmtId="0" fontId="0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17" applyNumberFormat="0" applyFill="0" applyAlignment="0" applyProtection="0"/>
    <xf numFmtId="0" fontId="9" fillId="0" borderId="18" applyNumberFormat="0" applyFill="0" applyAlignment="0" applyProtection="0"/>
    <xf numFmtId="0" fontId="10" fillId="0" borderId="19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10" borderId="20" applyNumberFormat="0" applyAlignment="0" applyProtection="0"/>
    <xf numFmtId="0" fontId="14" fillId="11" borderId="21" applyNumberFormat="0" applyAlignment="0" applyProtection="0"/>
    <xf numFmtId="0" fontId="15" fillId="11" borderId="20" applyNumberFormat="0" applyAlignment="0" applyProtection="0"/>
    <xf numFmtId="0" fontId="16" fillId="0" borderId="22" applyNumberFormat="0" applyFill="0" applyAlignment="0" applyProtection="0"/>
    <xf numFmtId="0" fontId="2" fillId="12" borderId="23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25" applyNumberFormat="0" applyFill="0" applyAlignment="0" applyProtection="0"/>
    <xf numFmtId="0" fontId="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9" fillId="54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34" fillId="40" borderId="0" applyNumberFormat="0" applyBorder="0" applyAlignment="0" applyProtection="0"/>
    <xf numFmtId="0" fontId="31" fillId="45" borderId="26" applyNumberFormat="0" applyAlignment="0" applyProtection="0"/>
    <xf numFmtId="0" fontId="47" fillId="0" borderId="0"/>
    <xf numFmtId="0" fontId="32" fillId="50" borderId="27" applyNumberFormat="0" applyAlignment="0" applyProtection="0"/>
    <xf numFmtId="0" fontId="39" fillId="0" borderId="28" applyNumberFormat="0" applyFill="0" applyAlignment="0" applyProtection="0"/>
    <xf numFmtId="16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2" fontId="44" fillId="0" borderId="0">
      <protection locked="0"/>
    </xf>
    <xf numFmtId="0" fontId="37" fillId="0" borderId="0" applyNumberFormat="0" applyFill="0" applyBorder="0" applyAlignment="0" applyProtection="0"/>
    <xf numFmtId="0" fontId="29" fillId="58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7" borderId="0" applyNumberFormat="0" applyBorder="0" applyAlignment="0" applyProtection="0"/>
    <xf numFmtId="0" fontId="38" fillId="43" borderId="26" applyNumberFormat="0" applyAlignment="0" applyProtection="0"/>
    <xf numFmtId="175" fontId="4" fillId="0" borderId="0" applyFont="0" applyFill="0" applyBorder="0" applyAlignment="0" applyProtection="0"/>
    <xf numFmtId="173" fontId="44" fillId="0" borderId="0">
      <protection locked="0"/>
    </xf>
    <xf numFmtId="174" fontId="45" fillId="0" borderId="0">
      <protection locked="0"/>
    </xf>
    <xf numFmtId="174" fontId="45" fillId="0" borderId="0">
      <protection locked="0"/>
    </xf>
    <xf numFmtId="0" fontId="30" fillId="39" borderId="0" applyNumberFormat="0" applyBorder="0" applyAlignment="0" applyProtection="0"/>
    <xf numFmtId="170" fontId="28" fillId="0" borderId="0"/>
    <xf numFmtId="170" fontId="43" fillId="0" borderId="0"/>
    <xf numFmtId="0" fontId="21" fillId="38" borderId="0"/>
    <xf numFmtId="171" fontId="43" fillId="0" borderId="0"/>
    <xf numFmtId="0" fontId="50" fillId="0" borderId="0"/>
    <xf numFmtId="0" fontId="4" fillId="59" borderId="30" applyNumberFormat="0" applyFont="0" applyAlignment="0" applyProtection="0"/>
    <xf numFmtId="177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0" fillId="45" borderId="31" applyNumberFormat="0" applyAlignment="0" applyProtection="0"/>
    <xf numFmtId="0" fontId="4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0" borderId="32" applyNumberFormat="0" applyFill="0" applyAlignment="0" applyProtection="0"/>
    <xf numFmtId="0" fontId="36" fillId="0" borderId="29" applyNumberFormat="0" applyFill="0" applyAlignment="0" applyProtection="0"/>
    <xf numFmtId="0" fontId="37" fillId="0" borderId="33" applyNumberFormat="0" applyFill="0" applyAlignment="0" applyProtection="0"/>
    <xf numFmtId="0" fontId="4" fillId="0" borderId="0"/>
    <xf numFmtId="167" fontId="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1" fillId="0" borderId="0" applyProtection="0"/>
    <xf numFmtId="178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0" fontId="54" fillId="0" borderId="0" applyProtection="0"/>
    <xf numFmtId="0" fontId="55" fillId="0" borderId="0" applyProtection="0"/>
    <xf numFmtId="0" fontId="57" fillId="0" borderId="0" applyProtection="0"/>
    <xf numFmtId="0" fontId="25" fillId="0" borderId="0" applyProtection="0"/>
    <xf numFmtId="0" fontId="58" fillId="0" borderId="0" applyProtection="0"/>
    <xf numFmtId="0" fontId="59" fillId="0" borderId="0" applyProtection="0"/>
    <xf numFmtId="0" fontId="21" fillId="0" borderId="0" applyNumberFormat="0" applyFont="0" applyFill="0" applyBorder="0" applyAlignment="0" applyProtection="0"/>
    <xf numFmtId="0" fontId="60" fillId="0" borderId="0" applyProtection="0"/>
    <xf numFmtId="0" fontId="61" fillId="0" borderId="0" applyProtection="0"/>
    <xf numFmtId="0" fontId="4" fillId="0" borderId="0" applyFont="0" applyFill="0" applyBorder="0" applyAlignment="0" applyProtection="0"/>
    <xf numFmtId="2" fontId="21" fillId="0" borderId="0" applyProtection="0"/>
    <xf numFmtId="4" fontId="21" fillId="0" borderId="0" applyProtection="0"/>
    <xf numFmtId="180" fontId="4" fillId="0" borderId="0" applyFont="0" applyFill="0" applyBorder="0" applyAlignment="0" applyProtection="0"/>
    <xf numFmtId="181" fontId="21" fillId="0" borderId="0" applyProtection="0"/>
    <xf numFmtId="182" fontId="4" fillId="0" borderId="0" applyFont="0" applyFill="0" applyBorder="0" applyAlignment="0" applyProtection="0"/>
    <xf numFmtId="10" fontId="21" fillId="0" borderId="0" applyProtection="0"/>
    <xf numFmtId="10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/>
    <xf numFmtId="185" fontId="44" fillId="0" borderId="0">
      <protection locked="0"/>
    </xf>
    <xf numFmtId="0" fontId="62" fillId="62" borderId="0" applyNumberFormat="0" applyBorder="0" applyAlignment="0" applyProtection="0"/>
    <xf numFmtId="0" fontId="43" fillId="59" borderId="30" applyNumberFormat="0" applyFont="0" applyAlignment="0" applyProtection="0"/>
    <xf numFmtId="174" fontId="44" fillId="0" borderId="41">
      <protection locked="0"/>
    </xf>
    <xf numFmtId="175" fontId="4" fillId="0" borderId="0" applyFont="0" applyFill="0" applyBorder="0" applyAlignment="0" applyProtection="0"/>
    <xf numFmtId="0" fontId="44" fillId="0" borderId="0">
      <protection locked="0"/>
    </xf>
    <xf numFmtId="0" fontId="44" fillId="0" borderId="0">
      <protection locked="0"/>
    </xf>
    <xf numFmtId="0" fontId="6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63" fillId="0" borderId="0">
      <protection locked="0"/>
    </xf>
    <xf numFmtId="167" fontId="1" fillId="0" borderId="0" applyFont="0" applyFill="0" applyBorder="0" applyAlignment="0" applyProtection="0"/>
    <xf numFmtId="0" fontId="1" fillId="0" borderId="0"/>
    <xf numFmtId="167" fontId="27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3" fontId="6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7" fillId="0" borderId="0"/>
    <xf numFmtId="15" fontId="4" fillId="0" borderId="0"/>
    <xf numFmtId="187" fontId="4" fillId="0" borderId="0" applyFont="0" applyFill="0" applyBorder="0" applyAlignment="0" applyProtection="0"/>
    <xf numFmtId="174" fontId="45" fillId="0" borderId="0">
      <protection locked="0"/>
    </xf>
    <xf numFmtId="0" fontId="47" fillId="0" borderId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59" borderId="0" applyNumberFormat="0" applyBorder="0" applyAlignment="0" applyProtection="0"/>
    <xf numFmtId="0" fontId="27" fillId="43" borderId="0" applyNumberFormat="0" applyBorder="0" applyAlignment="0" applyProtection="0"/>
    <xf numFmtId="0" fontId="27" fillId="42" borderId="0" applyNumberFormat="0" applyBorder="0" applyAlignment="0" applyProtection="0"/>
    <xf numFmtId="0" fontId="27" fillId="59" borderId="0" applyNumberFormat="0" applyBorder="0" applyAlignment="0" applyProtection="0"/>
    <xf numFmtId="0" fontId="27" fillId="42" borderId="0" applyNumberFormat="0" applyBorder="0" applyAlignment="0" applyProtection="0"/>
    <xf numFmtId="0" fontId="27" fillId="46" borderId="0" applyNumberFormat="0" applyBorder="0" applyAlignment="0" applyProtection="0"/>
    <xf numFmtId="0" fontId="27" fillId="62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9" borderId="0" applyNumberFormat="0" applyBorder="0" applyAlignment="0" applyProtection="0"/>
    <xf numFmtId="0" fontId="29" fillId="42" borderId="0" applyNumberFormat="0" applyBorder="0" applyAlignment="0" applyProtection="0"/>
    <xf numFmtId="0" fontId="29" fillId="57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57" borderId="0" applyNumberFormat="0" applyBorder="0" applyAlignment="0" applyProtection="0"/>
    <xf numFmtId="0" fontId="29" fillId="49" borderId="0" applyNumberFormat="0" applyBorder="0" applyAlignment="0" applyProtection="0"/>
    <xf numFmtId="0" fontId="29" fillId="64" borderId="0" applyNumberFormat="0" applyBorder="0" applyAlignment="0" applyProtection="0"/>
    <xf numFmtId="0" fontId="29" fillId="52" borderId="0" applyNumberFormat="0" applyBorder="0" applyAlignment="0" applyProtection="0"/>
    <xf numFmtId="0" fontId="29" fillId="55" borderId="0" applyNumberFormat="0" applyBorder="0" applyAlignment="0" applyProtection="0"/>
    <xf numFmtId="0" fontId="30" fillId="41" borderId="0" applyNumberFormat="0" applyBorder="0" applyAlignment="0" applyProtection="0"/>
    <xf numFmtId="0" fontId="72" fillId="38" borderId="26" applyNumberFormat="0" applyAlignment="0" applyProtection="0"/>
    <xf numFmtId="189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44" fillId="0" borderId="0">
      <protection locked="0"/>
    </xf>
    <xf numFmtId="0" fontId="44" fillId="0" borderId="0">
      <protection locked="0"/>
    </xf>
    <xf numFmtId="0" fontId="69" fillId="0" borderId="42" applyNumberFormat="0" applyFill="0" applyAlignment="0" applyProtection="0"/>
    <xf numFmtId="0" fontId="70" fillId="0" borderId="43" applyNumberFormat="0" applyFill="0" applyAlignment="0" applyProtection="0"/>
    <xf numFmtId="0" fontId="71" fillId="0" borderId="44" applyNumberFormat="0" applyFill="0" applyAlignment="0" applyProtection="0"/>
    <xf numFmtId="188" fontId="4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40" fillId="38" borderId="31" applyNumberFormat="0" applyAlignment="0" applyProtection="0"/>
    <xf numFmtId="0" fontId="68" fillId="0" borderId="0" applyNumberFormat="0" applyFill="0" applyBorder="0" applyAlignment="0" applyProtection="0"/>
    <xf numFmtId="0" fontId="67" fillId="0" borderId="45" applyNumberFormat="0" applyFill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4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191" fontId="44" fillId="0" borderId="0">
      <protection locked="0"/>
    </xf>
    <xf numFmtId="4" fontId="44" fillId="0" borderId="0">
      <protection locked="0"/>
    </xf>
    <xf numFmtId="192" fontId="44" fillId="0" borderId="0">
      <protection locked="0"/>
    </xf>
    <xf numFmtId="0" fontId="43" fillId="0" borderId="0"/>
    <xf numFmtId="0" fontId="1" fillId="0" borderId="0"/>
    <xf numFmtId="0" fontId="44" fillId="0" borderId="41">
      <protection locked="0"/>
    </xf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59" borderId="0" applyNumberFormat="0" applyBorder="0" applyAlignment="0" applyProtection="0"/>
    <xf numFmtId="0" fontId="27" fillId="43" borderId="0" applyNumberFormat="0" applyBorder="0" applyAlignment="0" applyProtection="0"/>
    <xf numFmtId="0" fontId="27" fillId="59" borderId="0" applyNumberFormat="0" applyBorder="0" applyAlignment="0" applyProtection="0"/>
    <xf numFmtId="0" fontId="27" fillId="42" borderId="0" applyNumberFormat="0" applyBorder="0" applyAlignment="0" applyProtection="0"/>
    <xf numFmtId="0" fontId="27" fillId="62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9" borderId="0" applyNumberFormat="0" applyBorder="0" applyAlignment="0" applyProtection="0"/>
    <xf numFmtId="0" fontId="29" fillId="42" borderId="0" applyNumberFormat="0" applyBorder="0" applyAlignment="0" applyProtection="0"/>
    <xf numFmtId="0" fontId="29" fillId="57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6" borderId="0" applyNumberFormat="0" applyBorder="0" applyAlignment="0" applyProtection="0"/>
    <xf numFmtId="0" fontId="34" fillId="42" borderId="0" applyNumberFormat="0" applyBorder="0" applyAlignment="0" applyProtection="0"/>
    <xf numFmtId="0" fontId="72" fillId="38" borderId="26" applyNumberFormat="0" applyAlignment="0" applyProtection="0"/>
    <xf numFmtId="0" fontId="42" fillId="0" borderId="46" applyNumberFormat="0" applyFill="0" applyAlignment="0" applyProtection="0"/>
    <xf numFmtId="0" fontId="71" fillId="0" borderId="0" applyNumberFormat="0" applyFill="0" applyBorder="0" applyAlignment="0" applyProtection="0"/>
    <xf numFmtId="0" fontId="29" fillId="63" borderId="0" applyNumberFormat="0" applyBorder="0" applyAlignment="0" applyProtection="0"/>
    <xf numFmtId="0" fontId="29" fillId="57" borderId="0" applyNumberFormat="0" applyBorder="0" applyAlignment="0" applyProtection="0"/>
    <xf numFmtId="0" fontId="29" fillId="49" borderId="0" applyNumberFormat="0" applyBorder="0" applyAlignment="0" applyProtection="0"/>
    <xf numFmtId="0" fontId="29" fillId="64" borderId="0" applyNumberFormat="0" applyBorder="0" applyAlignment="0" applyProtection="0"/>
    <xf numFmtId="0" fontId="29" fillId="55" borderId="0" applyNumberFormat="0" applyBorder="0" applyAlignment="0" applyProtection="0"/>
    <xf numFmtId="0" fontId="38" fillId="62" borderId="26" applyNumberFormat="0" applyAlignment="0" applyProtection="0"/>
    <xf numFmtId="193" fontId="4" fillId="0" borderId="0" applyFont="0" applyFill="0" applyBorder="0" applyAlignment="0" applyProtection="0"/>
    <xf numFmtId="0" fontId="30" fillId="41" borderId="0" applyNumberFormat="0" applyBorder="0" applyAlignment="0" applyProtection="0"/>
    <xf numFmtId="0" fontId="73" fillId="62" borderId="0" applyNumberFormat="0" applyBorder="0" applyAlignment="0" applyProtection="0"/>
    <xf numFmtId="0" fontId="4" fillId="59" borderId="30" applyNumberFormat="0" applyFont="0" applyAlignment="0" applyProtection="0"/>
    <xf numFmtId="0" fontId="40" fillId="38" borderId="31" applyNumberFormat="0" applyAlignment="0" applyProtection="0"/>
    <xf numFmtId="0" fontId="68" fillId="0" borderId="0" applyNumberFormat="0" applyFill="0" applyBorder="0" applyAlignment="0" applyProtection="0"/>
    <xf numFmtId="0" fontId="69" fillId="0" borderId="42" applyNumberFormat="0" applyFill="0" applyAlignment="0" applyProtection="0"/>
    <xf numFmtId="0" fontId="70" fillId="0" borderId="43" applyNumberFormat="0" applyFill="0" applyAlignment="0" applyProtection="0"/>
    <xf numFmtId="0" fontId="71" fillId="0" borderId="44" applyNumberFormat="0" applyFill="0" applyAlignment="0" applyProtection="0"/>
    <xf numFmtId="0" fontId="67" fillId="0" borderId="47" applyNumberFormat="0" applyFill="0" applyAlignment="0" applyProtection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0" fontId="28" fillId="0" borderId="0"/>
    <xf numFmtId="0" fontId="28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0" fontId="28" fillId="0" borderId="0"/>
    <xf numFmtId="170" fontId="28" fillId="0" borderId="0"/>
    <xf numFmtId="0" fontId="43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0"/>
    <xf numFmtId="0" fontId="75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95" fontId="66" fillId="0" borderId="0"/>
    <xf numFmtId="183" fontId="66" fillId="0" borderId="0"/>
    <xf numFmtId="167" fontId="1" fillId="0" borderId="0" applyFont="0" applyFill="0" applyBorder="0" applyAlignment="0" applyProtection="0"/>
    <xf numFmtId="196" fontId="44" fillId="0" borderId="0">
      <protection locked="0"/>
    </xf>
    <xf numFmtId="197" fontId="44" fillId="0" borderId="0">
      <protection locked="0"/>
    </xf>
    <xf numFmtId="198" fontId="44" fillId="0" borderId="0">
      <protection locked="0"/>
    </xf>
    <xf numFmtId="0" fontId="4" fillId="0" borderId="0"/>
    <xf numFmtId="167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38" fontId="47" fillId="0" borderId="0" applyFont="0" applyFill="0" applyBorder="0" applyAlignment="0" applyProtection="0"/>
    <xf numFmtId="6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1" fillId="0" borderId="0"/>
    <xf numFmtId="0" fontId="1" fillId="0" borderId="0"/>
    <xf numFmtId="171" fontId="43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78" fillId="0" borderId="0" applyNumberFormat="0" applyFill="0" applyBorder="0" applyAlignment="0" applyProtection="0">
      <alignment vertical="top"/>
      <protection locked="0"/>
    </xf>
    <xf numFmtId="167" fontId="27" fillId="0" borderId="0" applyFont="0" applyFill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9" fillId="54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8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1" borderId="0" applyNumberFormat="0" applyBorder="0" applyAlignment="0" applyProtection="0"/>
    <xf numFmtId="0" fontId="29" fillId="57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0" fillId="39" borderId="0" applyNumberFormat="0" applyBorder="0" applyAlignment="0" applyProtection="0"/>
    <xf numFmtId="0" fontId="34" fillId="40" borderId="0" applyNumberFormat="0" applyBorder="0" applyAlignment="0" applyProtection="0"/>
    <xf numFmtId="0" fontId="31" fillId="45" borderId="26" applyNumberFormat="0" applyAlignment="0" applyProtection="0"/>
    <xf numFmtId="0" fontId="31" fillId="45" borderId="26" applyNumberFormat="0" applyAlignment="0" applyProtection="0"/>
    <xf numFmtId="0" fontId="32" fillId="50" borderId="27" applyNumberFormat="0" applyAlignment="0" applyProtection="0"/>
    <xf numFmtId="0" fontId="39" fillId="0" borderId="28" applyNumberFormat="0" applyFill="0" applyAlignment="0" applyProtection="0"/>
    <xf numFmtId="0" fontId="32" fillId="50" borderId="27" applyNumberFormat="0" applyAlignment="0" applyProtection="0"/>
    <xf numFmtId="200" fontId="21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9" fillId="58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7" borderId="0" applyNumberFormat="0" applyBorder="0" applyAlignment="0" applyProtection="0"/>
    <xf numFmtId="0" fontId="38" fillId="43" borderId="26" applyNumberFormat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34" fillId="40" borderId="0" applyNumberFormat="0" applyBorder="0" applyAlignment="0" applyProtection="0"/>
    <xf numFmtId="0" fontId="35" fillId="0" borderId="32" applyNumberFormat="0" applyFill="0" applyAlignment="0" applyProtection="0"/>
    <xf numFmtId="0" fontId="36" fillId="0" borderId="29" applyNumberFormat="0" applyFill="0" applyAlignment="0" applyProtection="0"/>
    <xf numFmtId="0" fontId="37" fillId="0" borderId="33" applyNumberFormat="0" applyFill="0" applyAlignment="0" applyProtection="0"/>
    <xf numFmtId="0" fontId="37" fillId="0" borderId="0" applyNumberFormat="0" applyFill="0" applyBorder="0" applyAlignment="0" applyProtection="0"/>
    <xf numFmtId="0" fontId="30" fillId="39" borderId="0" applyNumberFormat="0" applyBorder="0" applyAlignment="0" applyProtection="0"/>
    <xf numFmtId="0" fontId="38" fillId="43" borderId="26" applyNumberFormat="0" applyAlignment="0" applyProtection="0"/>
    <xf numFmtId="0" fontId="39" fillId="0" borderId="28" applyNumberFormat="0" applyFill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59" borderId="30" applyNumberFormat="0" applyFont="0" applyAlignment="0" applyProtection="0"/>
    <xf numFmtId="0" fontId="27" fillId="13" borderId="24" applyNumberFormat="0" applyFont="0" applyAlignment="0" applyProtection="0"/>
    <xf numFmtId="0" fontId="27" fillId="59" borderId="30" applyNumberFormat="0" applyFont="0" applyAlignment="0" applyProtection="0"/>
    <xf numFmtId="0" fontId="46" fillId="59" borderId="30" applyNumberFormat="0" applyFont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40" fillId="45" borderId="31" applyNumberFormat="0" applyAlignment="0" applyProtection="0"/>
    <xf numFmtId="202" fontId="24" fillId="0" borderId="0"/>
    <xf numFmtId="0" fontId="40" fillId="45" borderId="31" applyNumberFormat="0" applyAlignment="0" applyProtection="0"/>
    <xf numFmtId="0" fontId="4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0" borderId="32" applyNumberFormat="0" applyFill="0" applyAlignment="0" applyProtection="0"/>
    <xf numFmtId="0" fontId="36" fillId="0" borderId="29" applyNumberFormat="0" applyFill="0" applyAlignment="0" applyProtection="0"/>
    <xf numFmtId="0" fontId="37" fillId="0" borderId="33" applyNumberFormat="0" applyFill="0" applyAlignment="0" applyProtection="0"/>
    <xf numFmtId="0" fontId="41" fillId="0" borderId="0" applyNumberFormat="0" applyFill="0" applyBorder="0" applyAlignment="0" applyProtection="0"/>
    <xf numFmtId="0" fontId="67" fillId="0" borderId="45" applyNumberFormat="0" applyFill="0" applyAlignment="0" applyProtection="0"/>
    <xf numFmtId="0" fontId="42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1" fillId="0" borderId="0"/>
    <xf numFmtId="0" fontId="4" fillId="0" borderId="0"/>
    <xf numFmtId="0" fontId="50" fillId="0" borderId="0"/>
    <xf numFmtId="0" fontId="4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51" fillId="0" borderId="0"/>
    <xf numFmtId="0" fontId="50" fillId="0" borderId="0"/>
    <xf numFmtId="0" fontId="4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4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5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1" fillId="0" borderId="0"/>
    <xf numFmtId="0" fontId="1" fillId="0" borderId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44" fillId="0" borderId="0">
      <protection locked="0"/>
    </xf>
    <xf numFmtId="173" fontId="44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43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207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8" fontId="48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4" fontId="44" fillId="0" borderId="0">
      <protection locked="0"/>
    </xf>
    <xf numFmtId="206" fontId="44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96" fontId="44" fillId="0" borderId="0">
      <protection locked="0"/>
    </xf>
    <xf numFmtId="205" fontId="44" fillId="0" borderId="0">
      <protection locked="0"/>
    </xf>
    <xf numFmtId="0" fontId="46" fillId="0" borderId="37">
      <protection locked="0"/>
    </xf>
    <xf numFmtId="0" fontId="44" fillId="0" borderId="37">
      <protection locked="0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7" fillId="0" borderId="47" applyNumberFormat="0" applyFill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0" fontId="1" fillId="0" borderId="0"/>
    <xf numFmtId="171" fontId="84" fillId="0" borderId="0"/>
    <xf numFmtId="194" fontId="4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5" fillId="0" borderId="0" applyNumberFormat="0" applyFill="0" applyBorder="0" applyAlignment="0" applyProtection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9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209" fontId="46" fillId="0" borderId="0" applyNumberFormat="0" applyFill="0" applyBorder="0" applyAlignment="0" applyProtection="0"/>
    <xf numFmtId="210" fontId="86" fillId="0" borderId="0" applyFont="0" applyFill="0" applyBorder="0" applyAlignment="0" applyProtection="0">
      <alignment horizontal="right"/>
    </xf>
    <xf numFmtId="211" fontId="4" fillId="0" borderId="0" applyFont="0" applyFill="0" applyBorder="0" applyAlignment="0" applyProtection="0"/>
    <xf numFmtId="212" fontId="86" fillId="0" borderId="0" applyFont="0" applyFill="0" applyBorder="0" applyAlignment="0" applyProtection="0"/>
    <xf numFmtId="213" fontId="4" fillId="0" borderId="0" applyFont="0" applyFill="0" applyBorder="0" applyAlignment="0" applyProtection="0"/>
    <xf numFmtId="214" fontId="46" fillId="0" borderId="0" applyFont="0" applyFill="0" applyBorder="0" applyAlignment="0" applyProtection="0">
      <alignment horizontal="right"/>
    </xf>
    <xf numFmtId="209" fontId="87" fillId="0" borderId="0" applyNumberFormat="0" applyFont="0" applyFill="0" applyBorder="0" applyAlignment="0" applyProtection="0"/>
    <xf numFmtId="215" fontId="4" fillId="0" borderId="0" applyFont="0" applyFill="0" applyBorder="0" applyAlignment="0" applyProtection="0"/>
    <xf numFmtId="40" fontId="88" fillId="0" borderId="0" applyFont="0" applyFill="0" applyBorder="0" applyAlignment="0" applyProtection="0"/>
    <xf numFmtId="38" fontId="88" fillId="0" borderId="0" applyFont="0" applyFill="0" applyBorder="0" applyAlignment="0" applyProtection="0"/>
    <xf numFmtId="209" fontId="89" fillId="0" borderId="0"/>
    <xf numFmtId="216" fontId="90" fillId="0" borderId="0">
      <alignment horizontal="center"/>
    </xf>
    <xf numFmtId="217" fontId="90" fillId="0" borderId="0">
      <alignment horizontal="center"/>
    </xf>
    <xf numFmtId="218" fontId="90" fillId="0" borderId="0">
      <alignment horizontal="center"/>
    </xf>
    <xf numFmtId="37" fontId="91" fillId="0" borderId="0"/>
    <xf numFmtId="37" fontId="92" fillId="0" borderId="0"/>
    <xf numFmtId="37" fontId="93" fillId="0" borderId="0"/>
    <xf numFmtId="37" fontId="49" fillId="61" borderId="51" applyBorder="0" applyProtection="0">
      <alignment vertical="center"/>
    </xf>
    <xf numFmtId="209" fontId="4" fillId="0" borderId="0" applyNumberFormat="0" applyFill="0" applyBorder="0" applyAlignment="0" applyProtection="0"/>
    <xf numFmtId="209" fontId="21" fillId="0" borderId="0" applyNumberFormat="0" applyFill="0" applyBorder="0" applyAlignment="0" applyProtection="0"/>
    <xf numFmtId="209" fontId="94" fillId="0" borderId="0"/>
    <xf numFmtId="209" fontId="32" fillId="65" borderId="0"/>
    <xf numFmtId="209" fontId="95" fillId="0" borderId="0" applyNumberFormat="0"/>
    <xf numFmtId="209" fontId="96" fillId="0" borderId="2"/>
    <xf numFmtId="209" fontId="97" fillId="0" borderId="0" applyNumberFormat="0"/>
    <xf numFmtId="37" fontId="98" fillId="0" borderId="48" applyNumberFormat="0" applyFont="0" applyFill="0" applyAlignment="0" applyProtection="0"/>
    <xf numFmtId="37" fontId="98" fillId="0" borderId="49" applyNumberFormat="0" applyFont="0" applyFill="0" applyAlignment="0" applyProtection="0"/>
    <xf numFmtId="219" fontId="4" fillId="0" borderId="0" applyFont="0" applyFill="0" applyBorder="0" applyAlignment="0" applyProtection="0"/>
    <xf numFmtId="209" fontId="4" fillId="0" borderId="0"/>
    <xf numFmtId="220" fontId="99" fillId="0" borderId="0" applyFont="0" applyFill="0" applyBorder="0" applyAlignment="0" applyProtection="0">
      <alignment horizontal="right"/>
    </xf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3" fontId="100" fillId="0" borderId="0" applyFont="0" applyFill="0" applyBorder="0" applyAlignment="0" applyProtection="0"/>
    <xf numFmtId="209" fontId="23" fillId="66" borderId="39" applyNumberFormat="0" applyProtection="0">
      <alignment horizontal="center"/>
    </xf>
    <xf numFmtId="221" fontId="99" fillId="0" borderId="0" applyFont="0" applyFill="0" applyBorder="0" applyAlignment="0" applyProtection="0">
      <alignment horizontal="right"/>
    </xf>
    <xf numFmtId="222" fontId="99" fillId="0" borderId="0" applyFont="0" applyFill="0" applyBorder="0" applyAlignment="0" applyProtection="0">
      <alignment horizontal="right"/>
    </xf>
    <xf numFmtId="182" fontId="100" fillId="0" borderId="0" applyFont="0" applyFill="0" applyBorder="0" applyAlignment="0" applyProtection="0"/>
    <xf numFmtId="14" fontId="101" fillId="0" borderId="2">
      <alignment horizontal="center"/>
    </xf>
    <xf numFmtId="223" fontId="25" fillId="67" borderId="0" applyFont="0" applyFill="0" applyBorder="0" applyAlignment="0" applyProtection="0"/>
    <xf numFmtId="224" fontId="26" fillId="0" borderId="2"/>
    <xf numFmtId="225" fontId="99" fillId="0" borderId="0" applyFont="0" applyFill="0" applyBorder="0" applyAlignment="0" applyProtection="0"/>
    <xf numFmtId="226" fontId="25" fillId="0" borderId="0" applyFill="0" applyBorder="0">
      <alignment horizontal="right"/>
    </xf>
    <xf numFmtId="2" fontId="76" fillId="0" borderId="36"/>
    <xf numFmtId="227" fontId="101" fillId="0" borderId="0"/>
    <xf numFmtId="228" fontId="99" fillId="0" borderId="52" applyNumberFormat="0" applyFont="0" applyFill="0" applyAlignment="0" applyProtection="0"/>
    <xf numFmtId="42" fontId="102" fillId="0" borderId="0" applyFill="0" applyBorder="0" applyAlignment="0" applyProtection="0"/>
    <xf numFmtId="209" fontId="4" fillId="0" borderId="0" applyFont="0" applyFill="0" applyBorder="0" applyAlignment="0" applyProtection="0"/>
    <xf numFmtId="2" fontId="100" fillId="0" borderId="0" applyFont="0" applyFill="0" applyBorder="0" applyAlignment="0" applyProtection="0"/>
    <xf numFmtId="209" fontId="103" fillId="0" borderId="0" applyFill="0" applyBorder="0" applyProtection="0">
      <alignment horizontal="left"/>
    </xf>
    <xf numFmtId="38" fontId="25" fillId="60" borderId="0" applyNumberFormat="0" applyBorder="0" applyAlignment="0" applyProtection="0"/>
    <xf numFmtId="229" fontId="99" fillId="0" borderId="0" applyFont="0" applyFill="0" applyBorder="0" applyAlignment="0" applyProtection="0">
      <alignment horizontal="right"/>
    </xf>
    <xf numFmtId="209" fontId="104" fillId="0" borderId="0" applyProtection="0">
      <alignment horizontal="right"/>
    </xf>
    <xf numFmtId="37" fontId="105" fillId="0" borderId="0" applyNumberFormat="0" applyFill="0" applyBorder="0" applyAlignment="0" applyProtection="0"/>
    <xf numFmtId="37" fontId="98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10" fontId="25" fillId="67" borderId="50" applyNumberFormat="0" applyBorder="0" applyAlignment="0" applyProtection="0"/>
    <xf numFmtId="3" fontId="106" fillId="0" borderId="38" applyNumberFormat="0" applyFont="0" applyFill="0" applyAlignment="0">
      <alignment horizontal="center" vertical="top"/>
      <protection locked="0"/>
    </xf>
    <xf numFmtId="230" fontId="4" fillId="0" borderId="0" applyFont="0" applyFill="0" applyBorder="0" applyAlignment="0" applyProtection="0"/>
    <xf numFmtId="194" fontId="1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3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5" fontId="4" fillId="0" borderId="0" applyFont="0" applyFill="0" applyBorder="0" applyAlignment="0" applyProtection="0"/>
    <xf numFmtId="236" fontId="99" fillId="0" borderId="0" applyFont="0" applyFill="0" applyBorder="0" applyAlignment="0" applyProtection="0">
      <alignment horizontal="right"/>
    </xf>
    <xf numFmtId="37" fontId="107" fillId="0" borderId="0"/>
    <xf numFmtId="0" fontId="4" fillId="0" borderId="0"/>
    <xf numFmtId="237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2" fillId="0" borderId="0"/>
    <xf numFmtId="209" fontId="4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50" fillId="0" borderId="0"/>
    <xf numFmtId="0" fontId="51" fillId="0" borderId="0"/>
    <xf numFmtId="209" fontId="22" fillId="0" borderId="0"/>
    <xf numFmtId="0" fontId="4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1" fillId="0" borderId="0"/>
    <xf numFmtId="0" fontId="52" fillId="0" borderId="0"/>
    <xf numFmtId="209" fontId="1" fillId="0" borderId="0"/>
    <xf numFmtId="209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26" fontId="25" fillId="0" borderId="0"/>
    <xf numFmtId="238" fontId="25" fillId="0" borderId="0" applyFont="0" applyFill="0" applyBorder="0" applyAlignment="0" applyProtection="0"/>
    <xf numFmtId="239" fontId="101" fillId="0" borderId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" fontId="108" fillId="0" borderId="0" applyProtection="0">
      <alignment horizontal="right" vertical="center"/>
    </xf>
    <xf numFmtId="10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8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240" fontId="4" fillId="0" borderId="0" applyFont="0" applyFill="0" applyBorder="0" applyProtection="0">
      <alignment horizontal="right"/>
    </xf>
    <xf numFmtId="37" fontId="110" fillId="0" borderId="0" applyNumberFormat="0" applyFill="0" applyBorder="0" applyAlignment="0" applyProtection="0"/>
    <xf numFmtId="226" fontId="74" fillId="0" borderId="0" applyNumberFormat="0" applyFill="0" applyBorder="0" applyAlignment="0" applyProtection="0"/>
    <xf numFmtId="209" fontId="111" fillId="61" borderId="30" applyNumberFormat="0" applyFont="0" applyAlignment="0" applyProtection="0">
      <alignment horizontal="left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112" fillId="0" borderId="0" applyFill="0" applyBorder="0" applyAlignment="0" applyProtection="0"/>
    <xf numFmtId="209" fontId="113" fillId="0" borderId="0" applyBorder="0" applyProtection="0">
      <alignment vertical="center"/>
    </xf>
    <xf numFmtId="228" fontId="113" fillId="0" borderId="2" applyBorder="0" applyProtection="0">
      <alignment horizontal="right" vertical="center"/>
    </xf>
    <xf numFmtId="209" fontId="114" fillId="68" borderId="0" applyBorder="0" applyProtection="0">
      <alignment horizontal="centerContinuous" vertical="center"/>
    </xf>
    <xf numFmtId="209" fontId="114" fillId="69" borderId="2" applyBorder="0" applyProtection="0">
      <alignment horizontal="centerContinuous" vertical="center"/>
    </xf>
    <xf numFmtId="209" fontId="115" fillId="0" borderId="0" applyFill="0" applyBorder="0" applyProtection="0">
      <alignment horizontal="left"/>
    </xf>
    <xf numFmtId="209" fontId="103" fillId="0" borderId="6" applyFill="0" applyBorder="0" applyProtection="0">
      <alignment horizontal="left" vertical="top"/>
    </xf>
    <xf numFmtId="1" fontId="116" fillId="0" borderId="0"/>
    <xf numFmtId="209" fontId="46" fillId="0" borderId="0" applyNumberFormat="0" applyFill="0" applyBorder="0" applyAlignment="0" applyProtection="0"/>
    <xf numFmtId="209" fontId="59" fillId="0" borderId="0" applyNumberFormat="0" applyFill="0" applyBorder="0" applyAlignment="0" applyProtection="0"/>
    <xf numFmtId="241" fontId="4" fillId="0" borderId="0" applyFont="0" applyFill="0" applyBorder="0" applyAlignment="0" applyProtection="0"/>
    <xf numFmtId="209" fontId="4" fillId="0" borderId="0"/>
    <xf numFmtId="242" fontId="117" fillId="0" borderId="0" applyFont="0" applyFill="0" applyBorder="0" applyAlignment="0" applyProtection="0"/>
    <xf numFmtId="176" fontId="117" fillId="0" borderId="0" applyFont="0" applyFill="0" applyBorder="0" applyAlignment="0" applyProtection="0"/>
    <xf numFmtId="243" fontId="117" fillId="0" borderId="0" applyFont="0" applyFill="0" applyBorder="0" applyAlignment="0" applyProtection="0"/>
    <xf numFmtId="244" fontId="117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37" fontId="49" fillId="61" borderId="51" applyBorder="0" applyProtection="0">
      <alignment vertical="center"/>
    </xf>
    <xf numFmtId="37" fontId="98" fillId="0" borderId="34" applyNumberFormat="0" applyFont="0" applyFill="0" applyAlignment="0" applyProtection="0"/>
    <xf numFmtId="2" fontId="76" fillId="0" borderId="36"/>
    <xf numFmtId="10" fontId="25" fillId="67" borderId="5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11" fillId="61" borderId="30" applyNumberFormat="0" applyFont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10" fontId="25" fillId="67" borderId="50" applyNumberFormat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30" applyNumberFormat="0" applyFont="0" applyAlignment="0" applyProtection="0">
      <alignment horizontal="left"/>
    </xf>
    <xf numFmtId="0" fontId="1" fillId="0" borderId="0"/>
    <xf numFmtId="0" fontId="4" fillId="0" borderId="0"/>
    <xf numFmtId="0" fontId="4" fillId="0" borderId="0"/>
    <xf numFmtId="0" fontId="1" fillId="0" borderId="0"/>
    <xf numFmtId="37" fontId="98" fillId="0" borderId="34" applyNumberFormat="0" applyFont="0" applyFill="0" applyAlignment="0" applyProtection="0"/>
    <xf numFmtId="10" fontId="25" fillId="67" borderId="5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81" fillId="0" borderId="0"/>
    <xf numFmtId="37" fontId="49" fillId="61" borderId="51" applyBorder="0" applyProtection="0">
      <alignment vertical="center"/>
    </xf>
    <xf numFmtId="2" fontId="76" fillId="0" borderId="36"/>
    <xf numFmtId="10" fontId="25" fillId="67" borderId="50" applyNumberFormat="0" applyBorder="0" applyAlignment="0" applyProtection="0"/>
    <xf numFmtId="2" fontId="76" fillId="0" borderId="36"/>
    <xf numFmtId="37" fontId="98" fillId="0" borderId="34" applyNumberFormat="0" applyFont="0" applyFill="0" applyAlignment="0" applyProtection="0"/>
    <xf numFmtId="37" fontId="49" fillId="61" borderId="51" applyBorder="0" applyProtection="0">
      <alignment vertical="center"/>
    </xf>
    <xf numFmtId="0" fontId="1" fillId="0" borderId="0"/>
    <xf numFmtId="0" fontId="81" fillId="0" borderId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49" fillId="61" borderId="51" applyBorder="0" applyProtection="0">
      <alignment vertical="center"/>
    </xf>
    <xf numFmtId="37" fontId="98" fillId="0" borderId="34" applyNumberFormat="0" applyFont="0" applyFill="0" applyAlignment="0" applyProtection="0"/>
    <xf numFmtId="2" fontId="76" fillId="0" borderId="36"/>
    <xf numFmtId="10" fontId="25" fillId="67" borderId="50" applyNumberFormat="0" applyBorder="0" applyAlignment="0" applyProtection="0"/>
    <xf numFmtId="10" fontId="25" fillId="67" borderId="50" applyNumberFormat="0" applyBorder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10" fontId="25" fillId="67" borderId="50" applyNumberFormat="0" applyBorder="0" applyAlignment="0" applyProtection="0"/>
    <xf numFmtId="0" fontId="81" fillId="0" borderId="0"/>
    <xf numFmtId="0" fontId="81" fillId="0" borderId="0"/>
    <xf numFmtId="0" fontId="81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188" fontId="4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" fillId="0" borderId="0"/>
    <xf numFmtId="0" fontId="4" fillId="0" borderId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6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8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34" fillId="40" borderId="0" applyNumberFormat="0" applyBorder="0" applyAlignment="0" applyProtection="0"/>
    <xf numFmtId="0" fontId="31" fillId="45" borderId="26" applyNumberFormat="0" applyAlignment="0" applyProtection="0"/>
    <xf numFmtId="0" fontId="118" fillId="0" borderId="53" applyNumberFormat="0" applyFill="0" applyAlignment="0" applyProtection="0"/>
    <xf numFmtId="0" fontId="38" fillId="43" borderId="26" applyNumberFormat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59" borderId="30" applyNumberFormat="0" applyFont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33" applyNumberFormat="0" applyFill="0" applyAlignment="0" applyProtection="0"/>
    <xf numFmtId="0" fontId="44" fillId="0" borderId="37">
      <protection locked="0"/>
    </xf>
    <xf numFmtId="0" fontId="44" fillId="0" borderId="37">
      <protection locked="0"/>
    </xf>
    <xf numFmtId="0" fontId="44" fillId="0" borderId="37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203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9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0"/>
    <xf numFmtId="0" fontId="4" fillId="0" borderId="0"/>
    <xf numFmtId="0" fontId="1" fillId="0" borderId="0"/>
    <xf numFmtId="194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81" fillId="0" borderId="0"/>
    <xf numFmtId="37" fontId="98" fillId="0" borderId="1" applyNumberFormat="0" applyFont="0" applyFill="0" applyAlignment="0" applyProtection="0"/>
    <xf numFmtId="2" fontId="76" fillId="0" borderId="36"/>
    <xf numFmtId="209" fontId="111" fillId="61" borderId="30" applyNumberFormat="0" applyFont="0" applyAlignment="0" applyProtection="0">
      <alignment horizontal="left"/>
    </xf>
    <xf numFmtId="0" fontId="1" fillId="0" borderId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37" fontId="49" fillId="61" borderId="51" applyBorder="0" applyProtection="0">
      <alignment vertical="center"/>
    </xf>
    <xf numFmtId="10" fontId="25" fillId="67" borderId="50" applyNumberFormat="0" applyBorder="0" applyAlignment="0" applyProtection="0"/>
    <xf numFmtId="37" fontId="98" fillId="0" borderId="1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0" fontId="31" fillId="45" borderId="26" applyNumberFormat="0" applyAlignment="0" applyProtection="0"/>
    <xf numFmtId="0" fontId="38" fillId="43" borderId="26" applyNumberFormat="0" applyAlignment="0" applyProtection="0"/>
    <xf numFmtId="0" fontId="4" fillId="59" borderId="30" applyNumberFormat="0" applyFont="0" applyAlignment="0" applyProtection="0"/>
    <xf numFmtId="0" fontId="40" fillId="45" borderId="31" applyNumberFormat="0" applyAlignment="0" applyProtection="0"/>
    <xf numFmtId="0" fontId="67" fillId="0" borderId="45" applyNumberFormat="0" applyFill="0" applyAlignment="0" applyProtection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40" fontId="47" fillId="0" borderId="0" applyFont="0" applyFill="0" applyBorder="0" applyAlignment="0" applyProtection="0"/>
    <xf numFmtId="43" fontId="83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19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9" fontId="27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1" fillId="45" borderId="26" applyNumberFormat="0" applyAlignment="0" applyProtection="0"/>
    <xf numFmtId="0" fontId="37" fillId="0" borderId="33" applyNumberFormat="0" applyFill="0" applyAlignment="0" applyProtection="0"/>
    <xf numFmtId="0" fontId="38" fillId="43" borderId="26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27" fillId="59" borderId="30" applyNumberFormat="0" applyFont="0" applyAlignment="0" applyProtection="0"/>
    <xf numFmtId="0" fontId="27" fillId="59" borderId="30" applyNumberFormat="0" applyFont="0" applyAlignment="0" applyProtection="0"/>
    <xf numFmtId="0" fontId="46" fillId="59" borderId="30" applyNumberFormat="0" applyFont="0" applyAlignment="0" applyProtection="0"/>
    <xf numFmtId="0" fontId="40" fillId="45" borderId="31" applyNumberFormat="0" applyAlignment="0" applyProtection="0"/>
    <xf numFmtId="0" fontId="67" fillId="0" borderId="45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4" fontId="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3" borderId="24" applyNumberFormat="0" applyFont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20" fillId="0" borderId="0"/>
    <xf numFmtId="0" fontId="31" fillId="45" borderId="54" applyNumberFormat="0" applyAlignment="0" applyProtection="0"/>
    <xf numFmtId="0" fontId="31" fillId="45" borderId="54" applyNumberFormat="0" applyAlignment="0" applyProtection="0"/>
    <xf numFmtId="0" fontId="38" fillId="43" borderId="54" applyNumberFormat="0" applyAlignment="0" applyProtection="0"/>
    <xf numFmtId="0" fontId="38" fillId="43" borderId="5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0" fillId="0" borderId="0"/>
    <xf numFmtId="0" fontId="20" fillId="0" borderId="0"/>
    <xf numFmtId="0" fontId="27" fillId="59" borderId="55" applyNumberFormat="0" applyFont="0" applyAlignment="0" applyProtection="0"/>
    <xf numFmtId="0" fontId="27" fillId="59" borderId="55" applyNumberFormat="0" applyFont="0" applyAlignment="0" applyProtection="0"/>
    <xf numFmtId="0" fontId="46" fillId="59" borderId="55" applyNumberFormat="0" applyFont="0" applyAlignment="0" applyProtection="0"/>
    <xf numFmtId="0" fontId="40" fillId="45" borderId="56" applyNumberFormat="0" applyAlignment="0" applyProtection="0"/>
    <xf numFmtId="0" fontId="40" fillId="45" borderId="56" applyNumberFormat="0" applyAlignment="0" applyProtection="0"/>
    <xf numFmtId="0" fontId="67" fillId="0" borderId="5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185" fontId="44" fillId="0" borderId="0">
      <protection locked="0"/>
    </xf>
    <xf numFmtId="167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49" fillId="61" borderId="40" applyBorder="0" applyProtection="0">
      <alignment vertical="center"/>
    </xf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52" fillId="0" borderId="0" applyFont="0" applyFill="0" applyBorder="0" applyAlignment="0" applyProtection="0"/>
    <xf numFmtId="14" fontId="101" fillId="0" borderId="2">
      <alignment horizontal="center"/>
    </xf>
    <xf numFmtId="2" fontId="76" fillId="0" borderId="36"/>
    <xf numFmtId="10" fontId="25" fillId="67" borderId="35" applyNumberFormat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55" applyNumberFormat="0" applyFont="0" applyAlignment="0" applyProtection="0">
      <alignment horizontal="left"/>
    </xf>
    <xf numFmtId="0" fontId="1" fillId="0" borderId="0"/>
    <xf numFmtId="37" fontId="98" fillId="0" borderId="34" applyNumberFormat="0" applyFont="0" applyFill="0" applyAlignment="0" applyProtection="0"/>
    <xf numFmtId="2" fontId="76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11" fillId="61" borderId="55" applyNumberFormat="0" applyFont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55" applyNumberFormat="0" applyFont="0" applyAlignment="0" applyProtection="0">
      <alignment horizontal="left"/>
    </xf>
    <xf numFmtId="0" fontId="1" fillId="0" borderId="0"/>
    <xf numFmtId="0" fontId="1" fillId="0" borderId="0"/>
    <xf numFmtId="37" fontId="98" fillId="0" borderId="34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2" fontId="76" fillId="0" borderId="36"/>
    <xf numFmtId="2" fontId="76" fillId="0" borderId="36"/>
    <xf numFmtId="37" fontId="98" fillId="0" borderId="34" applyNumberFormat="0" applyFont="0" applyFill="0" applyAlignment="0" applyProtection="0"/>
    <xf numFmtId="0" fontId="1" fillId="0" borderId="0"/>
    <xf numFmtId="37" fontId="98" fillId="0" borderId="34" applyNumberFormat="0" applyFont="0" applyFill="0" applyAlignment="0" applyProtection="0"/>
    <xf numFmtId="209" fontId="111" fillId="61" borderId="55" applyNumberFormat="0" applyFont="0" applyAlignment="0" applyProtection="0">
      <alignment horizontal="left"/>
    </xf>
    <xf numFmtId="209" fontId="111" fillId="61" borderId="55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" fontId="76" fillId="0" borderId="36"/>
    <xf numFmtId="209" fontId="111" fillId="61" borderId="55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167" fontId="27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31" fillId="45" borderId="26" applyNumberFormat="0" applyAlignment="0" applyProtection="0"/>
    <xf numFmtId="0" fontId="38" fillId="43" borderId="2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59" borderId="3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4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" fontId="76" fillId="0" borderId="36"/>
    <xf numFmtId="209" fontId="111" fillId="61" borderId="30" applyNumberFormat="0" applyFont="0" applyAlignment="0" applyProtection="0">
      <alignment horizontal="left"/>
    </xf>
    <xf numFmtId="0" fontId="1" fillId="0" borderId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209" fontId="111" fillId="61" borderId="30" applyNumberFormat="0" applyFont="0" applyAlignment="0" applyProtection="0">
      <alignment horizontal="left"/>
    </xf>
    <xf numFmtId="37" fontId="98" fillId="0" borderId="34" applyNumberFormat="0" applyFont="0" applyFill="0" applyAlignment="0" applyProtection="0"/>
    <xf numFmtId="0" fontId="31" fillId="45" borderId="26" applyNumberFormat="0" applyAlignment="0" applyProtection="0"/>
    <xf numFmtId="0" fontId="38" fillId="43" borderId="26" applyNumberFormat="0" applyAlignment="0" applyProtection="0"/>
    <xf numFmtId="0" fontId="4" fillId="59" borderId="30" applyNumberFormat="0" applyFont="0" applyAlignment="0" applyProtection="0"/>
    <xf numFmtId="0" fontId="40" fillId="45" borderId="31" applyNumberFormat="0" applyAlignment="0" applyProtection="0"/>
    <xf numFmtId="0" fontId="67" fillId="0" borderId="45" applyNumberFormat="0" applyFill="0" applyAlignment="0" applyProtection="0"/>
    <xf numFmtId="247" fontId="4" fillId="0" borderId="0" applyFont="0" applyFill="0" applyBorder="0" applyAlignment="0" applyProtection="0"/>
    <xf numFmtId="24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50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22" fillId="9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1" fillId="0" borderId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0" fontId="4" fillId="0" borderId="0"/>
    <xf numFmtId="0" fontId="67" fillId="0" borderId="47" applyNumberFormat="0" applyFill="0" applyAlignment="0" applyProtection="0"/>
    <xf numFmtId="0" fontId="4" fillId="0" borderId="0"/>
    <xf numFmtId="0" fontId="31" fillId="45" borderId="26" applyNumberFormat="0" applyAlignment="0" applyProtection="0"/>
    <xf numFmtId="0" fontId="38" fillId="43" borderId="26" applyNumberFormat="0" applyAlignment="0" applyProtection="0"/>
    <xf numFmtId="0" fontId="4" fillId="59" borderId="30" applyNumberFormat="0" applyFont="0" applyAlignment="0" applyProtection="0"/>
    <xf numFmtId="0" fontId="40" fillId="45" borderId="31" applyNumberFormat="0" applyAlignment="0" applyProtection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8" fillId="43" borderId="26" applyNumberFormat="0" applyAlignment="0" applyProtection="0"/>
    <xf numFmtId="167" fontId="4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0" fontId="4" fillId="0" borderId="0"/>
    <xf numFmtId="0" fontId="38" fillId="43" borderId="58" applyNumberFormat="0" applyAlignment="0" applyProtection="0"/>
    <xf numFmtId="0" fontId="31" fillId="45" borderId="58" applyNumberFormat="0" applyAlignment="0" applyProtection="0"/>
    <xf numFmtId="0" fontId="38" fillId="43" borderId="58" applyNumberFormat="0" applyAlignment="0" applyProtection="0"/>
    <xf numFmtId="0" fontId="4" fillId="59" borderId="59" applyNumberFormat="0" applyFont="0" applyAlignment="0" applyProtection="0"/>
    <xf numFmtId="0" fontId="40" fillId="45" borderId="60" applyNumberFormat="0" applyAlignment="0" applyProtection="0"/>
    <xf numFmtId="0" fontId="4" fillId="0" borderId="0"/>
    <xf numFmtId="0" fontId="67" fillId="0" borderId="61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49" fillId="61" borderId="64" applyBorder="0" applyProtection="0">
      <alignment vertical="center"/>
    </xf>
    <xf numFmtId="209" fontId="96" fillId="0" borderId="2"/>
    <xf numFmtId="37" fontId="98" fillId="0" borderId="49" applyNumberFormat="0" applyFont="0" applyFill="0" applyAlignment="0" applyProtection="0"/>
    <xf numFmtId="14" fontId="101" fillId="0" borderId="2">
      <alignment horizontal="center"/>
    </xf>
    <xf numFmtId="224" fontId="26" fillId="0" borderId="2"/>
    <xf numFmtId="2" fontId="76" fillId="0" borderId="63"/>
    <xf numFmtId="10" fontId="25" fillId="67" borderId="62" applyNumberFormat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65" applyNumberFormat="0" applyFont="0" applyAlignment="0" applyProtection="0">
      <alignment horizontal="left"/>
    </xf>
    <xf numFmtId="228" fontId="113" fillId="0" borderId="2" applyBorder="0" applyProtection="0">
      <alignment horizontal="right" vertical="center"/>
    </xf>
    <xf numFmtId="209" fontId="114" fillId="69" borderId="2" applyBorder="0" applyProtection="0">
      <alignment horizontal="centerContinuous" vertical="center"/>
    </xf>
    <xf numFmtId="0" fontId="1" fillId="0" borderId="0"/>
    <xf numFmtId="37" fontId="49" fillId="61" borderId="64" applyBorder="0" applyProtection="0">
      <alignment vertical="center"/>
    </xf>
    <xf numFmtId="37" fontId="98" fillId="0" borderId="49" applyNumberFormat="0" applyFont="0" applyFill="0" applyAlignment="0" applyProtection="0"/>
    <xf numFmtId="2" fontId="76" fillId="0" borderId="63"/>
    <xf numFmtId="10" fontId="25" fillId="67" borderId="62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11" fillId="61" borderId="65" applyNumberFormat="0" applyFont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5" fillId="67" borderId="62" applyNumberFormat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65" applyNumberFormat="0" applyFont="0" applyAlignment="0" applyProtection="0">
      <alignment horizontal="left"/>
    </xf>
    <xf numFmtId="0" fontId="1" fillId="0" borderId="0"/>
    <xf numFmtId="0" fontId="1" fillId="0" borderId="0"/>
    <xf numFmtId="37" fontId="98" fillId="0" borderId="49" applyNumberFormat="0" applyFont="0" applyFill="0" applyAlignment="0" applyProtection="0"/>
    <xf numFmtId="10" fontId="25" fillId="67" borderId="62" applyNumberFormat="0" applyBorder="0" applyAlignment="0" applyProtection="0"/>
    <xf numFmtId="0" fontId="1" fillId="0" borderId="0"/>
    <xf numFmtId="0" fontId="1" fillId="0" borderId="0"/>
    <xf numFmtId="0" fontId="1" fillId="0" borderId="0"/>
    <xf numFmtId="37" fontId="49" fillId="61" borderId="64" applyBorder="0" applyProtection="0">
      <alignment vertical="center"/>
    </xf>
    <xf numFmtId="2" fontId="76" fillId="0" borderId="63"/>
    <xf numFmtId="10" fontId="25" fillId="67" borderId="62" applyNumberFormat="0" applyBorder="0" applyAlignment="0" applyProtection="0"/>
    <xf numFmtId="2" fontId="76" fillId="0" borderId="63"/>
    <xf numFmtId="37" fontId="98" fillId="0" borderId="49" applyNumberFormat="0" applyFont="0" applyFill="0" applyAlignment="0" applyProtection="0"/>
    <xf numFmtId="37" fontId="49" fillId="61" borderId="64" applyBorder="0" applyProtection="0">
      <alignment vertical="center"/>
    </xf>
    <xf numFmtId="0" fontId="1" fillId="0" borderId="0"/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49" fillId="61" borderId="64" applyBorder="0" applyProtection="0">
      <alignment vertical="center"/>
    </xf>
    <xf numFmtId="37" fontId="98" fillId="0" borderId="49" applyNumberFormat="0" applyFont="0" applyFill="0" applyAlignment="0" applyProtection="0"/>
    <xf numFmtId="2" fontId="76" fillId="0" borderId="63"/>
    <xf numFmtId="10" fontId="25" fillId="67" borderId="62" applyNumberFormat="0" applyBorder="0" applyAlignment="0" applyProtection="0"/>
    <xf numFmtId="10" fontId="25" fillId="67" borderId="62" applyNumberFormat="0" applyBorder="0" applyAlignment="0" applyProtection="0"/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10" fontId="25" fillId="67" borderId="62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31" fillId="45" borderId="66" applyNumberFormat="0" applyAlignment="0" applyProtection="0"/>
    <xf numFmtId="0" fontId="38" fillId="43" borderId="6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59" borderId="6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45" borderId="6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68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76" fillId="0" borderId="63"/>
    <xf numFmtId="209" fontId="111" fillId="61" borderId="65" applyNumberFormat="0" applyFont="0" applyAlignment="0" applyProtection="0">
      <alignment horizontal="left"/>
    </xf>
    <xf numFmtId="0" fontId="1" fillId="0" borderId="0"/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37" fontId="98" fillId="0" borderId="49" applyNumberFormat="0" applyFont="0" applyFill="0" applyAlignment="0" applyProtection="0"/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37" fontId="49" fillId="61" borderId="64" applyBorder="0" applyProtection="0">
      <alignment vertical="center"/>
    </xf>
    <xf numFmtId="10" fontId="25" fillId="67" borderId="69" applyNumberFormat="0" applyBorder="0" applyAlignment="0" applyProtection="0"/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37" fontId="98" fillId="0" borderId="49" applyNumberFormat="0" applyFont="0" applyFill="0" applyAlignment="0" applyProtection="0"/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37" fontId="98" fillId="0" borderId="49" applyNumberFormat="0" applyFont="0" applyFill="0" applyAlignment="0" applyProtection="0"/>
    <xf numFmtId="0" fontId="31" fillId="45" borderId="66" applyNumberFormat="0" applyAlignment="0" applyProtection="0"/>
    <xf numFmtId="0" fontId="38" fillId="43" borderId="66" applyNumberFormat="0" applyAlignment="0" applyProtection="0"/>
    <xf numFmtId="0" fontId="4" fillId="59" borderId="65" applyNumberFormat="0" applyFont="0" applyAlignment="0" applyProtection="0"/>
    <xf numFmtId="0" fontId="40" fillId="45" borderId="67" applyNumberFormat="0" applyAlignment="0" applyProtection="0"/>
    <xf numFmtId="0" fontId="67" fillId="0" borderId="68" applyNumberFormat="0" applyFill="0" applyAlignment="0" applyProtection="0"/>
    <xf numFmtId="0" fontId="1" fillId="0" borderId="0"/>
    <xf numFmtId="0" fontId="4" fillId="0" borderId="0"/>
    <xf numFmtId="0" fontId="67" fillId="0" borderId="68" applyNumberFormat="0" applyFill="0" applyAlignment="0" applyProtection="0"/>
    <xf numFmtId="0" fontId="40" fillId="45" borderId="67" applyNumberFormat="0" applyAlignment="0" applyProtection="0"/>
    <xf numFmtId="0" fontId="4" fillId="59" borderId="65" applyNumberFormat="0" applyFont="0" applyAlignment="0" applyProtection="0"/>
    <xf numFmtId="0" fontId="38" fillId="43" borderId="66" applyNumberFormat="0" applyAlignment="0" applyProtection="0"/>
    <xf numFmtId="0" fontId="31" fillId="45" borderId="66" applyNumberFormat="0" applyAlignment="0" applyProtection="0"/>
    <xf numFmtId="0" fontId="31" fillId="45" borderId="66" applyNumberFormat="0" applyAlignment="0" applyProtection="0"/>
    <xf numFmtId="0" fontId="38" fillId="43" borderId="66" applyNumberFormat="0" applyAlignment="0" applyProtection="0"/>
    <xf numFmtId="0" fontId="4" fillId="59" borderId="65" applyNumberFormat="0" applyFont="0" applyAlignment="0" applyProtection="0"/>
    <xf numFmtId="0" fontId="40" fillId="45" borderId="67" applyNumberFormat="0" applyAlignment="0" applyProtection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88" fontId="4" fillId="0" borderId="0" applyFont="0" applyFill="0" applyBorder="0" applyAlignment="0" applyProtection="0"/>
    <xf numFmtId="0" fontId="67" fillId="0" borderId="68" applyNumberFormat="0" applyFill="0" applyAlignment="0" applyProtection="0"/>
    <xf numFmtId="0" fontId="40" fillId="45" borderId="67" applyNumberFormat="0" applyAlignment="0" applyProtection="0"/>
    <xf numFmtId="0" fontId="38" fillId="43" borderId="66" applyNumberFormat="0" applyAlignment="0" applyProtection="0"/>
    <xf numFmtId="0" fontId="38" fillId="43" borderId="6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4" fontId="101" fillId="0" borderId="2">
      <alignment horizontal="center"/>
    </xf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65" applyNumberFormat="0" applyFont="0" applyAlignment="0" applyProtection="0">
      <alignment horizontal="left"/>
    </xf>
    <xf numFmtId="194" fontId="4" fillId="0" borderId="0" applyFont="0" applyFill="0" applyBorder="0" applyAlignment="0" applyProtection="0"/>
    <xf numFmtId="0" fontId="4" fillId="0" borderId="0"/>
    <xf numFmtId="0" fontId="1" fillId="0" borderId="0"/>
    <xf numFmtId="37" fontId="49" fillId="61" borderId="71" applyBorder="0" applyProtection="0">
      <alignment vertical="center"/>
    </xf>
    <xf numFmtId="37" fontId="98" fillId="0" borderId="70" applyNumberFormat="0" applyFont="0" applyFill="0" applyAlignment="0" applyProtection="0"/>
    <xf numFmtId="2" fontId="76" fillId="0" borderId="7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11" fillId="61" borderId="65" applyNumberFormat="0" applyFont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209" fontId="111" fillId="61" borderId="65" applyNumberFormat="0" applyFont="0" applyAlignment="0" applyProtection="0">
      <alignment horizontal="left"/>
    </xf>
    <xf numFmtId="0" fontId="1" fillId="0" borderId="0"/>
    <xf numFmtId="0" fontId="1" fillId="0" borderId="0"/>
    <xf numFmtId="37" fontId="98" fillId="0" borderId="7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37" fontId="49" fillId="61" borderId="71" applyBorder="0" applyProtection="0">
      <alignment vertical="center"/>
    </xf>
    <xf numFmtId="2" fontId="76" fillId="0" borderId="72"/>
    <xf numFmtId="2" fontId="76" fillId="0" borderId="72"/>
    <xf numFmtId="37" fontId="98" fillId="0" borderId="70" applyNumberFormat="0" applyFont="0" applyFill="0" applyAlignment="0" applyProtection="0"/>
    <xf numFmtId="37" fontId="49" fillId="61" borderId="71" applyBorder="0" applyProtection="0">
      <alignment vertical="center"/>
    </xf>
    <xf numFmtId="0" fontId="1" fillId="0" borderId="0"/>
    <xf numFmtId="37" fontId="98" fillId="0" borderId="70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49" fillId="61" borderId="71" applyBorder="0" applyProtection="0">
      <alignment vertical="center"/>
    </xf>
    <xf numFmtId="37" fontId="98" fillId="0" borderId="70" applyNumberFormat="0" applyFont="0" applyFill="0" applyAlignment="0" applyProtection="0"/>
    <xf numFmtId="2" fontId="76" fillId="0" borderId="72"/>
    <xf numFmtId="209" fontId="111" fillId="61" borderId="65" applyNumberFormat="0" applyFont="0" applyAlignment="0" applyProtection="0">
      <alignment horizontal="left"/>
    </xf>
    <xf numFmtId="37" fontId="98" fillId="0" borderId="7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6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45" borderId="67" applyNumberFormat="0" applyAlignment="0" applyProtection="0"/>
    <xf numFmtId="0" fontId="4" fillId="59" borderId="65" applyNumberFormat="0" applyFont="0" applyAlignment="0" applyProtection="0"/>
    <xf numFmtId="0" fontId="1" fillId="0" borderId="0"/>
    <xf numFmtId="0" fontId="38" fillId="43" borderId="66" applyNumberFormat="0" applyAlignment="0" applyProtection="0"/>
    <xf numFmtId="37" fontId="98" fillId="0" borderId="70" applyNumberFormat="0" applyFont="0" applyFill="0" applyAlignment="0" applyProtection="0"/>
    <xf numFmtId="10" fontId="25" fillId="67" borderId="35" applyNumberFormat="0" applyBorder="0" applyAlignment="0" applyProtection="0"/>
    <xf numFmtId="2" fontId="76" fillId="0" borderId="72"/>
    <xf numFmtId="37" fontId="49" fillId="61" borderId="71" applyBorder="0" applyProtection="0">
      <alignment vertical="center"/>
    </xf>
    <xf numFmtId="209" fontId="111" fillId="61" borderId="65" applyNumberFormat="0" applyFont="0" applyAlignment="0" applyProtection="0">
      <alignment horizontal="left"/>
    </xf>
    <xf numFmtId="37" fontId="49" fillId="61" borderId="71" applyBorder="0" applyProtection="0">
      <alignment vertical="center"/>
    </xf>
    <xf numFmtId="2" fontId="76" fillId="0" borderId="72"/>
    <xf numFmtId="2" fontId="76" fillId="0" borderId="72"/>
    <xf numFmtId="10" fontId="25" fillId="67" borderId="35" applyNumberFormat="0" applyBorder="0" applyAlignment="0" applyProtection="0"/>
    <xf numFmtId="209" fontId="111" fillId="61" borderId="65" applyNumberFormat="0" applyFont="0" applyAlignment="0" applyProtection="0">
      <alignment horizontal="left"/>
    </xf>
    <xf numFmtId="0" fontId="1" fillId="0" borderId="0"/>
    <xf numFmtId="37" fontId="98" fillId="0" borderId="70" applyNumberFormat="0" applyFont="0" applyFill="0" applyAlignment="0" applyProtection="0"/>
    <xf numFmtId="37" fontId="49" fillId="61" borderId="71" applyBorder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31" fillId="45" borderId="66" applyNumberFormat="0" applyAlignment="0" applyProtection="0"/>
    <xf numFmtId="0" fontId="38" fillId="43" borderId="6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59" borderId="6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45" borderId="6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68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1" fillId="45" borderId="66" applyNumberFormat="0" applyAlignment="0" applyProtection="0"/>
    <xf numFmtId="209" fontId="111" fillId="61" borderId="65" applyNumberFormat="0" applyFont="0" applyAlignment="0" applyProtection="0">
      <alignment horizontal="left"/>
    </xf>
    <xf numFmtId="2" fontId="76" fillId="0" borderId="72"/>
    <xf numFmtId="209" fontId="111" fillId="61" borderId="65" applyNumberFormat="0" applyFont="0" applyAlignment="0" applyProtection="0">
      <alignment horizontal="left"/>
    </xf>
    <xf numFmtId="14" fontId="101" fillId="0" borderId="2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5" fillId="67" borderId="35" applyNumberFormat="0" applyBorder="0" applyAlignment="0" applyProtection="0"/>
    <xf numFmtId="209" fontId="111" fillId="61" borderId="65" applyNumberFormat="0" applyFont="0" applyAlignment="0" applyProtection="0">
      <alignment horizontal="left"/>
    </xf>
    <xf numFmtId="10" fontId="25" fillId="67" borderId="35" applyNumberFormat="0" applyBorder="0" applyAlignment="0" applyProtection="0"/>
    <xf numFmtId="37" fontId="98" fillId="0" borderId="70" applyNumberFormat="0" applyFont="0" applyFill="0" applyAlignment="0" applyProtection="0"/>
    <xf numFmtId="209" fontId="111" fillId="61" borderId="65" applyNumberFormat="0" applyFont="0" applyAlignment="0" applyProtection="0">
      <alignment horizontal="left"/>
    </xf>
    <xf numFmtId="37" fontId="98" fillId="0" borderId="70" applyNumberFormat="0" applyFont="0" applyFill="0" applyAlignment="0" applyProtection="0"/>
    <xf numFmtId="37" fontId="98" fillId="0" borderId="70" applyNumberFormat="0" applyFont="0" applyFill="0" applyAlignment="0" applyProtection="0"/>
    <xf numFmtId="10" fontId="25" fillId="67" borderId="35" applyNumberFormat="0" applyBorder="0" applyAlignment="0" applyProtection="0"/>
    <xf numFmtId="37" fontId="49" fillId="61" borderId="71" applyBorder="0" applyProtection="0">
      <alignment vertical="center"/>
    </xf>
    <xf numFmtId="37" fontId="98" fillId="0" borderId="70" applyNumberFormat="0" applyFont="0" applyFill="0" applyAlignment="0" applyProtection="0"/>
    <xf numFmtId="10" fontId="25" fillId="67" borderId="35" applyNumberFormat="0" applyBorder="0" applyAlignment="0" applyProtection="0"/>
    <xf numFmtId="10" fontId="25" fillId="67" borderId="35" applyNumberFormat="0" applyBorder="0" applyAlignment="0" applyProtection="0"/>
    <xf numFmtId="37" fontId="49" fillId="61" borderId="71" applyBorder="0" applyProtection="0">
      <alignment vertical="center"/>
    </xf>
    <xf numFmtId="10" fontId="25" fillId="67" borderId="62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11" fillId="61" borderId="65" applyNumberFormat="0" applyFont="0" applyAlignment="0" applyProtection="0">
      <alignment horizontal="left"/>
    </xf>
    <xf numFmtId="0" fontId="1" fillId="0" borderId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0" fontId="31" fillId="45" borderId="66" applyNumberFormat="0" applyAlignment="0" applyProtection="0"/>
    <xf numFmtId="0" fontId="38" fillId="43" borderId="66" applyNumberFormat="0" applyAlignment="0" applyProtection="0"/>
    <xf numFmtId="0" fontId="4" fillId="59" borderId="65" applyNumberFormat="0" applyFont="0" applyAlignment="0" applyProtection="0"/>
    <xf numFmtId="0" fontId="40" fillId="45" borderId="67" applyNumberFormat="0" applyAlignment="0" applyProtection="0"/>
    <xf numFmtId="0" fontId="67" fillId="0" borderId="68" applyNumberFormat="0" applyFill="0" applyAlignment="0" applyProtection="0"/>
    <xf numFmtId="0" fontId="1" fillId="0" borderId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37" fontId="49" fillId="61" borderId="71" applyBorder="0" applyProtection="0">
      <alignment vertical="center"/>
    </xf>
    <xf numFmtId="10" fontId="25" fillId="67" borderId="62" applyNumberFormat="0" applyBorder="0" applyAlignment="0" applyProtection="0"/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209" fontId="111" fillId="61" borderId="65" applyNumberFormat="0" applyFont="0" applyAlignment="0" applyProtection="0">
      <alignment horizontal="left"/>
    </xf>
    <xf numFmtId="0" fontId="31" fillId="45" borderId="66" applyNumberFormat="0" applyAlignment="0" applyProtection="0"/>
    <xf numFmtId="0" fontId="38" fillId="43" borderId="66" applyNumberFormat="0" applyAlignment="0" applyProtection="0"/>
    <xf numFmtId="0" fontId="4" fillId="59" borderId="65" applyNumberFormat="0" applyFont="0" applyAlignment="0" applyProtection="0"/>
    <xf numFmtId="0" fontId="40" fillId="45" borderId="67" applyNumberFormat="0" applyAlignment="0" applyProtection="0"/>
    <xf numFmtId="0" fontId="67" fillId="0" borderId="68" applyNumberFormat="0" applyFill="0" applyAlignment="0" applyProtection="0"/>
    <xf numFmtId="0" fontId="43" fillId="0" borderId="0"/>
    <xf numFmtId="185" fontId="44" fillId="0" borderId="0">
      <protection locked="0"/>
    </xf>
    <xf numFmtId="185" fontId="44" fillId="0" borderId="0">
      <protection locked="0"/>
    </xf>
    <xf numFmtId="167" fontId="1" fillId="0" borderId="0" applyFont="0" applyFill="0" applyBorder="0" applyAlignment="0" applyProtection="0"/>
    <xf numFmtId="0" fontId="43" fillId="0" borderId="0"/>
    <xf numFmtId="185" fontId="44" fillId="0" borderId="0">
      <protection locked="0"/>
    </xf>
    <xf numFmtId="167" fontId="1" fillId="0" borderId="0" applyFont="0" applyFill="0" applyBorder="0" applyAlignment="0" applyProtection="0"/>
    <xf numFmtId="0" fontId="43" fillId="0" borderId="0"/>
    <xf numFmtId="185" fontId="44" fillId="0" borderId="0">
      <protection locked="0"/>
    </xf>
    <xf numFmtId="167" fontId="1" fillId="0" borderId="0" applyFont="0" applyFill="0" applyBorder="0" applyAlignment="0" applyProtection="0"/>
    <xf numFmtId="0" fontId="43" fillId="0" borderId="0"/>
    <xf numFmtId="185" fontId="44" fillId="0" borderId="0">
      <protection locked="0"/>
    </xf>
    <xf numFmtId="167" fontId="1" fillId="0" borderId="0" applyFont="0" applyFill="0" applyBorder="0" applyAlignment="0" applyProtection="0"/>
    <xf numFmtId="0" fontId="43" fillId="0" borderId="0"/>
    <xf numFmtId="185" fontId="44" fillId="0" borderId="0">
      <protection locked="0"/>
    </xf>
    <xf numFmtId="167" fontId="1" fillId="0" borderId="0" applyFont="0" applyFill="0" applyBorder="0" applyAlignment="0" applyProtection="0"/>
    <xf numFmtId="0" fontId="43" fillId="0" borderId="0"/>
    <xf numFmtId="167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197" fontId="44" fillId="0" borderId="0">
      <protection locked="0"/>
    </xf>
    <xf numFmtId="185" fontId="44" fillId="0" borderId="0">
      <protection locked="0"/>
    </xf>
    <xf numFmtId="187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23" fillId="0" borderId="0"/>
    <xf numFmtId="198" fontId="44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3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20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34" fillId="40" borderId="0" applyNumberFormat="0" applyBorder="0" applyAlignment="0" applyProtection="0"/>
    <xf numFmtId="0" fontId="118" fillId="0" borderId="53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176" fontId="1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38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247" fontId="4" fillId="0" borderId="0" applyFont="0" applyFill="0" applyBorder="0" applyAlignment="0" applyProtection="0"/>
    <xf numFmtId="0" fontId="1" fillId="0" borderId="0"/>
    <xf numFmtId="0" fontId="4" fillId="0" borderId="0"/>
    <xf numFmtId="247" fontId="4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4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4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50" fillId="0" borderId="0"/>
    <xf numFmtId="0" fontId="4" fillId="0" borderId="0"/>
    <xf numFmtId="0" fontId="51" fillId="0" borderId="0"/>
    <xf numFmtId="0" fontId="4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50" fillId="0" borderId="0"/>
    <xf numFmtId="0" fontId="51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11" fillId="7" borderId="0" applyNumberFormat="0" applyBorder="0" applyAlignment="0" applyProtection="0"/>
    <xf numFmtId="0" fontId="15" fillId="11" borderId="20" applyNumberFormat="0" applyAlignment="0" applyProtection="0"/>
    <xf numFmtId="0" fontId="2" fillId="12" borderId="23" applyNumberFormat="0" applyAlignment="0" applyProtection="0"/>
    <xf numFmtId="0" fontId="10" fillId="0" borderId="0" applyNumberForma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13" fillId="10" borderId="20" applyNumberFormat="0" applyAlignment="0" applyProtection="0"/>
    <xf numFmtId="0" fontId="12" fillId="8" borderId="0" applyNumberFormat="0" applyBorder="0" applyAlignment="0" applyProtection="0"/>
    <xf numFmtId="0" fontId="122" fillId="9" borderId="0" applyNumberFormat="0" applyBorder="0" applyAlignment="0" applyProtection="0"/>
    <xf numFmtId="0" fontId="1" fillId="13" borderId="24" applyNumberFormat="0" applyFont="0" applyAlignment="0" applyProtection="0"/>
    <xf numFmtId="0" fontId="14" fillId="11" borderId="21" applyNumberFormat="0" applyAlignment="0" applyProtection="0"/>
    <xf numFmtId="0" fontId="17" fillId="0" borderId="0" applyNumberFormat="0" applyFill="0" applyBorder="0" applyAlignment="0" applyProtection="0"/>
    <xf numFmtId="0" fontId="8" fillId="0" borderId="17" applyNumberFormat="0" applyFill="0" applyAlignment="0" applyProtection="0"/>
    <xf numFmtId="0" fontId="9" fillId="0" borderId="18" applyNumberFormat="0" applyFill="0" applyAlignment="0" applyProtection="0"/>
    <xf numFmtId="0" fontId="10" fillId="0" borderId="19" applyNumberFormat="0" applyFill="0" applyAlignment="0" applyProtection="0"/>
    <xf numFmtId="0" fontId="125" fillId="0" borderId="0" applyNumberFormat="0" applyFill="0" applyBorder="0" applyAlignment="0" applyProtection="0"/>
    <xf numFmtId="0" fontId="19" fillId="0" borderId="25" applyNumberFormat="0" applyFill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30" fillId="39" borderId="0" applyNumberFormat="0" applyBorder="0" applyAlignment="0" applyProtection="0"/>
    <xf numFmtId="43" fontId="83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24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0" fontId="62" fillId="6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9" fillId="54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31" fillId="45" borderId="66" applyNumberFormat="0" applyAlignment="0" applyProtection="0"/>
    <xf numFmtId="0" fontId="32" fillId="50" borderId="27" applyNumberFormat="0" applyAlignment="0" applyProtection="0"/>
    <xf numFmtId="0" fontId="37" fillId="0" borderId="0" applyNumberFormat="0" applyFill="0" applyBorder="0" applyAlignment="0" applyProtection="0"/>
    <xf numFmtId="0" fontId="29" fillId="58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7" borderId="0" applyNumberFormat="0" applyBorder="0" applyAlignment="0" applyProtection="0"/>
    <xf numFmtId="0" fontId="38" fillId="43" borderId="66" applyNumberFormat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188" fontId="4" fillId="0" borderId="0" applyFont="0" applyFill="0" applyBorder="0" applyAlignment="0" applyProtection="0"/>
    <xf numFmtId="0" fontId="1" fillId="0" borderId="0"/>
    <xf numFmtId="3" fontId="4" fillId="0" borderId="0">
      <alignment vertical="center"/>
    </xf>
    <xf numFmtId="0" fontId="4" fillId="59" borderId="65" applyNumberFormat="0" applyFont="0" applyAlignment="0" applyProtection="0"/>
    <xf numFmtId="0" fontId="40" fillId="45" borderId="67" applyNumberFormat="0" applyAlignment="0" applyProtection="0"/>
    <xf numFmtId="0" fontId="41" fillId="0" borderId="0" applyNumberFormat="0" applyFill="0" applyBorder="0" applyAlignment="0" applyProtection="0"/>
    <xf numFmtId="0" fontId="35" fillId="0" borderId="32" applyNumberFormat="0" applyFill="0" applyAlignment="0" applyProtection="0"/>
    <xf numFmtId="0" fontId="36" fillId="0" borderId="29" applyNumberFormat="0" applyFill="0" applyAlignment="0" applyProtection="0"/>
    <xf numFmtId="0" fontId="37" fillId="0" borderId="33" applyNumberFormat="0" applyFill="0" applyAlignment="0" applyProtection="0"/>
    <xf numFmtId="0" fontId="67" fillId="0" borderId="68" applyNumberFormat="0" applyFill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4" fillId="0" borderId="0"/>
  </cellStyleXfs>
  <cellXfs count="158">
    <xf numFmtId="0" fontId="0" fillId="0" borderId="0" xfId="0"/>
    <xf numFmtId="0" fontId="2" fillId="3" borderId="0" xfId="0" applyFont="1" applyFill="1" applyAlignment="1">
      <alignment horizontal="right"/>
    </xf>
    <xf numFmtId="17" fontId="3" fillId="3" borderId="0" xfId="0" applyNumberFormat="1" applyFont="1" applyFill="1"/>
    <xf numFmtId="164" fontId="0" fillId="0" borderId="0" xfId="1" applyNumberFormat="1" applyFont="1"/>
    <xf numFmtId="0" fontId="3" fillId="0" borderId="0" xfId="0" applyFont="1"/>
    <xf numFmtId="17" fontId="3" fillId="3" borderId="1" xfId="0" applyNumberFormat="1" applyFont="1" applyFill="1" applyBorder="1"/>
    <xf numFmtId="164" fontId="0" fillId="0" borderId="1" xfId="1" applyNumberFormat="1" applyFont="1" applyBorder="1"/>
    <xf numFmtId="0" fontId="0" fillId="0" borderId="1" xfId="0" applyBorder="1"/>
    <xf numFmtId="17" fontId="3" fillId="3" borderId="2" xfId="0" applyNumberFormat="1" applyFont="1" applyFill="1" applyBorder="1"/>
    <xf numFmtId="164" fontId="0" fillId="0" borderId="2" xfId="1" applyNumberFormat="1" applyFont="1" applyBorder="1"/>
    <xf numFmtId="0" fontId="0" fillId="0" borderId="2" xfId="0" applyBorder="1"/>
    <xf numFmtId="0" fontId="2" fillId="3" borderId="4" xfId="0" applyFont="1" applyFill="1" applyBorder="1" applyAlignment="1">
      <alignment horizontal="right"/>
    </xf>
    <xf numFmtId="164" fontId="0" fillId="0" borderId="4" xfId="1" applyNumberFormat="1" applyFont="1" applyBorder="1"/>
    <xf numFmtId="164" fontId="0" fillId="0" borderId="5" xfId="1" applyNumberFormat="1" applyFont="1" applyBorder="1"/>
    <xf numFmtId="164" fontId="0" fillId="0" borderId="3" xfId="1" applyNumberFormat="1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165" fontId="0" fillId="0" borderId="0" xfId="0" applyNumberFormat="1"/>
    <xf numFmtId="166" fontId="0" fillId="0" borderId="0" xfId="0" applyNumberFormat="1"/>
    <xf numFmtId="0" fontId="0" fillId="0" borderId="6" xfId="0" applyBorder="1"/>
    <xf numFmtId="0" fontId="4" fillId="0" borderId="0" xfId="4"/>
    <xf numFmtId="165" fontId="4" fillId="0" borderId="0" xfId="4" applyNumberFormat="1"/>
    <xf numFmtId="2" fontId="4" fillId="0" borderId="0" xfId="4" applyNumberFormat="1"/>
    <xf numFmtId="166" fontId="4" fillId="0" borderId="0" xfId="4" applyNumberFormat="1"/>
    <xf numFmtId="0" fontId="5" fillId="0" borderId="0" xfId="0" applyFont="1"/>
    <xf numFmtId="0" fontId="6" fillId="0" borderId="0" xfId="0" applyFont="1"/>
    <xf numFmtId="0" fontId="6" fillId="0" borderId="6" xfId="0" applyFont="1" applyBorder="1"/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right"/>
    </xf>
    <xf numFmtId="0" fontId="3" fillId="5" borderId="8" xfId="0" applyFont="1" applyFill="1" applyBorder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9" xfId="0" applyNumberForma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2" fontId="0" fillId="0" borderId="11" xfId="0" applyNumberFormat="1" applyBorder="1" applyAlignment="1">
      <alignment horizontal="right"/>
    </xf>
    <xf numFmtId="2" fontId="3" fillId="4" borderId="13" xfId="0" applyNumberFormat="1" applyFont="1" applyFill="1" applyBorder="1" applyAlignment="1">
      <alignment horizontal="right"/>
    </xf>
    <xf numFmtId="2" fontId="3" fillId="4" borderId="12" xfId="0" applyNumberFormat="1" applyFont="1" applyFill="1" applyBorder="1" applyAlignment="1">
      <alignment horizontal="right"/>
    </xf>
    <xf numFmtId="0" fontId="3" fillId="5" borderId="14" xfId="0" applyFont="1" applyFill="1" applyBorder="1"/>
    <xf numFmtId="0" fontId="3" fillId="5" borderId="15" xfId="0" applyFont="1" applyFill="1" applyBorder="1"/>
    <xf numFmtId="0" fontId="3" fillId="5" borderId="16" xfId="0" applyFont="1" applyFill="1" applyBorder="1"/>
    <xf numFmtId="17" fontId="0" fillId="0" borderId="0" xfId="0" applyNumberFormat="1"/>
    <xf numFmtId="0" fontId="2" fillId="3" borderId="0" xfId="0" applyFont="1" applyFill="1"/>
    <xf numFmtId="2" fontId="0" fillId="0" borderId="0" xfId="0" applyNumberFormat="1"/>
    <xf numFmtId="3" fontId="0" fillId="0" borderId="0" xfId="0" applyNumberFormat="1"/>
    <xf numFmtId="15" fontId="2" fillId="3" borderId="0" xfId="0" applyNumberFormat="1" applyFont="1" applyFill="1"/>
    <xf numFmtId="2" fontId="83" fillId="3" borderId="73" xfId="0" applyNumberFormat="1" applyFont="1" applyFill="1" applyBorder="1" applyAlignment="1">
      <alignment horizontal="center"/>
    </xf>
    <xf numFmtId="2" fontId="83" fillId="3" borderId="74" xfId="0" applyNumberFormat="1" applyFont="1" applyFill="1" applyBorder="1" applyAlignment="1">
      <alignment horizontal="left"/>
    </xf>
    <xf numFmtId="2" fontId="83" fillId="3" borderId="74" xfId="0" applyNumberFormat="1" applyFont="1" applyFill="1" applyBorder="1" applyAlignment="1">
      <alignment horizontal="center"/>
    </xf>
    <xf numFmtId="2" fontId="83" fillId="3" borderId="75" xfId="0" applyNumberFormat="1" applyFont="1" applyFill="1" applyBorder="1" applyAlignment="1">
      <alignment horizontal="center"/>
    </xf>
    <xf numFmtId="2" fontId="83" fillId="3" borderId="2" xfId="0" applyNumberFormat="1" applyFont="1" applyFill="1" applyBorder="1" applyAlignment="1">
      <alignment horizontal="center"/>
    </xf>
    <xf numFmtId="2" fontId="83" fillId="3" borderId="71" xfId="0" applyNumberFormat="1" applyFont="1" applyFill="1" applyBorder="1" applyAlignment="1">
      <alignment horizontal="center"/>
    </xf>
    <xf numFmtId="2" fontId="83" fillId="3" borderId="73" xfId="0" applyNumberFormat="1" applyFont="1" applyFill="1" applyBorder="1" applyAlignment="1">
      <alignment horizontal="center" wrapText="1"/>
    </xf>
    <xf numFmtId="0" fontId="0" fillId="70" borderId="76" xfId="0" applyFill="1" applyBorder="1"/>
    <xf numFmtId="0" fontId="0" fillId="70" borderId="77" xfId="0" applyFill="1" applyBorder="1"/>
    <xf numFmtId="2" fontId="83" fillId="3" borderId="71" xfId="0" applyNumberFormat="1" applyFont="1" applyFill="1" applyBorder="1" applyAlignment="1">
      <alignment horizontal="center" wrapText="1"/>
    </xf>
    <xf numFmtId="2" fontId="83" fillId="3" borderId="81" xfId="0" applyNumberFormat="1" applyFont="1" applyFill="1" applyBorder="1" applyAlignment="1">
      <alignment horizontal="center" wrapText="1"/>
    </xf>
    <xf numFmtId="0" fontId="0" fillId="70" borderId="82" xfId="0" applyFill="1" applyBorder="1" applyAlignment="1">
      <alignment horizontal="center" vertical="center" wrapText="1"/>
    </xf>
    <xf numFmtId="0" fontId="0" fillId="70" borderId="83" xfId="0" applyFill="1" applyBorder="1" applyAlignment="1">
      <alignment horizontal="center" vertical="center" wrapText="1"/>
    </xf>
    <xf numFmtId="2" fontId="55" fillId="71" borderId="69" xfId="0" applyNumberFormat="1" applyFont="1" applyFill="1" applyBorder="1" applyAlignment="1">
      <alignment horizontal="center" vertical="center" wrapText="1"/>
    </xf>
    <xf numFmtId="2" fontId="0" fillId="72" borderId="84" xfId="0" applyNumberFormat="1" applyFill="1" applyBorder="1" applyAlignment="1">
      <alignment horizontal="center" vertical="center" wrapText="1"/>
    </xf>
    <xf numFmtId="2" fontId="83" fillId="3" borderId="72" xfId="0" applyNumberFormat="1" applyFont="1" applyFill="1" applyBorder="1" applyAlignment="1">
      <alignment horizontal="center" wrapText="1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left" vertical="center" wrapText="1" indent="2"/>
    </xf>
    <xf numFmtId="2" fontId="55" fillId="0" borderId="88" xfId="0" applyNumberFormat="1" applyFont="1" applyBorder="1" applyAlignment="1">
      <alignment horizontal="center" vertical="center"/>
    </xf>
    <xf numFmtId="2" fontId="0" fillId="0" borderId="89" xfId="0" applyNumberFormat="1" applyBorder="1" applyAlignment="1">
      <alignment horizontal="center" vertical="center"/>
    </xf>
    <xf numFmtId="2" fontId="0" fillId="0" borderId="90" xfId="0" applyNumberFormat="1" applyBorder="1" applyAlignment="1">
      <alignment horizontal="center" vertical="center"/>
    </xf>
    <xf numFmtId="2" fontId="0" fillId="0" borderId="91" xfId="0" applyNumberFormat="1" applyBorder="1" applyAlignment="1">
      <alignment horizontal="center" vertical="center"/>
    </xf>
    <xf numFmtId="0" fontId="0" fillId="73" borderId="85" xfId="0" applyFill="1" applyBorder="1" applyAlignment="1">
      <alignment horizontal="center" vertical="center"/>
    </xf>
    <xf numFmtId="0" fontId="0" fillId="73" borderId="86" xfId="0" applyFill="1" applyBorder="1" applyAlignment="1">
      <alignment horizontal="center" vertical="center"/>
    </xf>
    <xf numFmtId="0" fontId="0" fillId="73" borderId="87" xfId="0" applyFill="1" applyBorder="1" applyAlignment="1">
      <alignment horizontal="left" vertical="center" wrapText="1" indent="2"/>
    </xf>
    <xf numFmtId="2" fontId="55" fillId="73" borderId="92" xfId="0" applyNumberFormat="1" applyFont="1" applyFill="1" applyBorder="1" applyAlignment="1">
      <alignment horizontal="center" vertical="center"/>
    </xf>
    <xf numFmtId="2" fontId="0" fillId="73" borderId="93" xfId="0" applyNumberFormat="1" applyFill="1" applyBorder="1" applyAlignment="1">
      <alignment horizontal="center" vertical="center"/>
    </xf>
    <xf numFmtId="2" fontId="0" fillId="73" borderId="86" xfId="0" applyNumberFormat="1" applyFill="1" applyBorder="1" applyAlignment="1">
      <alignment horizontal="center" vertical="center"/>
    </xf>
    <xf numFmtId="2" fontId="0" fillId="73" borderId="87" xfId="0" applyNumberFormat="1" applyFill="1" applyBorder="1" applyAlignment="1">
      <alignment horizontal="center" vertical="center"/>
    </xf>
    <xf numFmtId="2" fontId="55" fillId="0" borderId="92" xfId="0" applyNumberFormat="1" applyFont="1" applyBorder="1" applyAlignment="1">
      <alignment horizontal="center" vertical="center"/>
    </xf>
    <xf numFmtId="2" fontId="0" fillId="0" borderId="93" xfId="0" applyNumberFormat="1" applyBorder="1" applyAlignment="1">
      <alignment horizontal="center" vertical="center"/>
    </xf>
    <xf numFmtId="2" fontId="0" fillId="0" borderId="86" xfId="0" applyNumberFormat="1" applyBorder="1" applyAlignment="1">
      <alignment horizontal="center" vertical="center"/>
    </xf>
    <xf numFmtId="2" fontId="0" fillId="0" borderId="87" xfId="0" applyNumberFormat="1" applyBorder="1" applyAlignment="1">
      <alignment horizontal="center" vertical="center"/>
    </xf>
    <xf numFmtId="2" fontId="83" fillId="3" borderId="72" xfId="0" applyNumberFormat="1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left"/>
    </xf>
    <xf numFmtId="2" fontId="0" fillId="3" borderId="0" xfId="0" applyNumberForma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2" fontId="0" fillId="2" borderId="0" xfId="0" applyNumberForma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2" fillId="3" borderId="94" xfId="0" applyFont="1" applyFill="1" applyBorder="1" applyAlignment="1">
      <alignment horizontal="right" wrapText="1"/>
    </xf>
    <xf numFmtId="0" fontId="2" fillId="3" borderId="95" xfId="0" applyFont="1" applyFill="1" applyBorder="1" applyAlignment="1">
      <alignment horizontal="right" wrapText="1"/>
    </xf>
    <xf numFmtId="0" fontId="2" fillId="3" borderId="96" xfId="0" applyFont="1" applyFill="1" applyBorder="1" applyAlignment="1">
      <alignment horizontal="right" wrapText="1"/>
    </xf>
    <xf numFmtId="0" fontId="3" fillId="3" borderId="97" xfId="0" applyFont="1" applyFill="1" applyBorder="1"/>
    <xf numFmtId="0" fontId="0" fillId="0" borderId="98" xfId="0" applyBorder="1"/>
    <xf numFmtId="0" fontId="3" fillId="3" borderId="99" xfId="0" applyFont="1" applyFill="1" applyBorder="1"/>
    <xf numFmtId="0" fontId="0" fillId="0" borderId="100" xfId="0" applyBorder="1"/>
    <xf numFmtId="0" fontId="0" fillId="0" borderId="101" xfId="0" applyBorder="1"/>
    <xf numFmtId="0" fontId="0" fillId="0" borderId="97" xfId="0" applyBorder="1"/>
    <xf numFmtId="0" fontId="127" fillId="0" borderId="0" xfId="0" applyFont="1"/>
    <xf numFmtId="0" fontId="127" fillId="0" borderId="0" xfId="0" applyFont="1" applyAlignment="1">
      <alignment horizontal="left"/>
    </xf>
    <xf numFmtId="0" fontId="127" fillId="0" borderId="0" xfId="0" applyFont="1" applyAlignment="1">
      <alignment horizontal="center"/>
    </xf>
    <xf numFmtId="0" fontId="128" fillId="0" borderId="0" xfId="0" applyFont="1"/>
    <xf numFmtId="0" fontId="128" fillId="0" borderId="0" xfId="0" applyFont="1" applyAlignment="1">
      <alignment horizontal="center"/>
    </xf>
    <xf numFmtId="0" fontId="129" fillId="0" borderId="0" xfId="0" applyFont="1"/>
    <xf numFmtId="0" fontId="12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29" fillId="6" borderId="0" xfId="0" applyFont="1" applyFill="1"/>
    <xf numFmtId="0" fontId="129" fillId="6" borderId="0" xfId="0" applyFont="1" applyFill="1" applyAlignment="1">
      <alignment horizontal="center"/>
    </xf>
    <xf numFmtId="0" fontId="130" fillId="6" borderId="0" xfId="0" applyFont="1" applyFill="1" applyAlignment="1">
      <alignment horizontal="center"/>
    </xf>
    <xf numFmtId="166" fontId="0" fillId="0" borderId="100" xfId="0" applyNumberFormat="1" applyBorder="1"/>
    <xf numFmtId="0" fontId="135" fillId="6" borderId="0" xfId="0" applyFont="1" applyFill="1"/>
    <xf numFmtId="0" fontId="131" fillId="2" borderId="0" xfId="0" applyFont="1" applyFill="1" applyAlignment="1">
      <alignment vertical="center"/>
    </xf>
    <xf numFmtId="0" fontId="133" fillId="2" borderId="0" xfId="0" applyFont="1" applyFill="1"/>
    <xf numFmtId="0" fontId="134" fillId="74" borderId="71" xfId="0" applyFont="1" applyFill="1" applyBorder="1" applyAlignment="1">
      <alignment horizontal="center" vertical="center" wrapText="1"/>
    </xf>
    <xf numFmtId="0" fontId="134" fillId="74" borderId="72" xfId="0" applyFont="1" applyFill="1" applyBorder="1" applyAlignment="1">
      <alignment horizontal="center" vertical="center" wrapText="1"/>
    </xf>
    <xf numFmtId="0" fontId="134" fillId="74" borderId="84" xfId="0" applyFont="1" applyFill="1" applyBorder="1" applyAlignment="1">
      <alignment horizontal="center" vertical="center" wrapText="1"/>
    </xf>
    <xf numFmtId="0" fontId="133" fillId="2" borderId="0" xfId="0" applyFont="1" applyFill="1" applyAlignment="1">
      <alignment horizontal="center"/>
    </xf>
    <xf numFmtId="0" fontId="135" fillId="0" borderId="0" xfId="0" applyFont="1"/>
    <xf numFmtId="0" fontId="135" fillId="0" borderId="0" xfId="0" applyFont="1" applyAlignment="1">
      <alignment horizontal="center"/>
    </xf>
    <xf numFmtId="0" fontId="136" fillId="75" borderId="6" xfId="0" applyFont="1" applyFill="1" applyBorder="1" applyAlignment="1">
      <alignment horizontal="center"/>
    </xf>
    <xf numFmtId="0" fontId="135" fillId="0" borderId="102" xfId="0" applyFont="1" applyBorder="1" applyAlignment="1">
      <alignment horizontal="center"/>
    </xf>
    <xf numFmtId="0" fontId="135" fillId="0" borderId="73" xfId="0" applyFont="1" applyBorder="1" applyAlignment="1">
      <alignment horizontal="center"/>
    </xf>
    <xf numFmtId="0" fontId="135" fillId="0" borderId="102" xfId="0" applyFont="1" applyBorder="1"/>
    <xf numFmtId="0" fontId="135" fillId="0" borderId="73" xfId="0" applyFont="1" applyBorder="1"/>
    <xf numFmtId="0" fontId="135" fillId="6" borderId="73" xfId="0" applyFont="1" applyFill="1" applyBorder="1"/>
    <xf numFmtId="0" fontId="136" fillId="6" borderId="6" xfId="0" applyFont="1" applyFill="1" applyBorder="1" applyAlignment="1">
      <alignment horizontal="center"/>
    </xf>
    <xf numFmtId="0" fontId="135" fillId="6" borderId="0" xfId="0" applyFont="1" applyFill="1" applyAlignment="1">
      <alignment horizontal="center"/>
    </xf>
    <xf numFmtId="0" fontId="135" fillId="6" borderId="73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right"/>
    </xf>
    <xf numFmtId="166" fontId="0" fillId="0" borderId="6" xfId="0" applyNumberFormat="1" applyBorder="1"/>
    <xf numFmtId="0" fontId="2" fillId="3" borderId="0" xfId="0" applyFont="1" applyFill="1" applyAlignment="1">
      <alignment horizontal="center"/>
    </xf>
    <xf numFmtId="248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248" fontId="3" fillId="3" borderId="2" xfId="0" applyNumberFormat="1" applyFont="1" applyFill="1" applyBorder="1" applyAlignment="1">
      <alignment horizontal="center"/>
    </xf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166" fontId="0" fillId="0" borderId="75" xfId="0" applyNumberFormat="1" applyBorder="1" applyAlignment="1">
      <alignment horizontal="right"/>
    </xf>
    <xf numFmtId="166" fontId="0" fillId="0" borderId="2" xfId="0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1" fontId="6" fillId="0" borderId="0" xfId="0" applyNumberFormat="1" applyFont="1" applyAlignment="1">
      <alignment horizontal="right"/>
    </xf>
    <xf numFmtId="1" fontId="0" fillId="0" borderId="2" xfId="0" applyNumberFormat="1" applyBorder="1" applyAlignment="1">
      <alignment horizontal="right"/>
    </xf>
    <xf numFmtId="1" fontId="6" fillId="0" borderId="2" xfId="0" applyNumberFormat="1" applyFont="1" applyBorder="1" applyAlignment="1">
      <alignment horizontal="right"/>
    </xf>
    <xf numFmtId="2" fontId="2" fillId="3" borderId="0" xfId="0" applyNumberFormat="1" applyFont="1" applyFill="1" applyAlignment="1">
      <alignment horizontal="right"/>
    </xf>
    <xf numFmtId="249" fontId="2" fillId="3" borderId="0" xfId="0" applyNumberFormat="1" applyFont="1" applyFill="1"/>
    <xf numFmtId="248" fontId="2" fillId="3" borderId="0" xfId="0" applyNumberFormat="1" applyFont="1" applyFill="1"/>
    <xf numFmtId="248" fontId="2" fillId="3" borderId="0" xfId="0" applyNumberFormat="1" applyFont="1" applyFill="1" applyAlignment="1">
      <alignment horizontal="right"/>
    </xf>
    <xf numFmtId="1" fontId="0" fillId="0" borderId="0" xfId="0" applyNumberFormat="1"/>
    <xf numFmtId="2" fontId="0" fillId="0" borderId="2" xfId="0" applyNumberFormat="1" applyBorder="1"/>
    <xf numFmtId="2" fontId="0" fillId="0" borderId="1" xfId="0" applyNumberFormat="1" applyBorder="1"/>
    <xf numFmtId="0" fontId="19" fillId="0" borderId="0" xfId="0" applyFont="1"/>
    <xf numFmtId="250" fontId="0" fillId="0" borderId="0" xfId="0" applyNumberFormat="1"/>
    <xf numFmtId="249" fontId="2" fillId="3" borderId="0" xfId="0" applyNumberFormat="1" applyFont="1" applyFill="1" applyAlignment="1">
      <alignment horizontal="right"/>
    </xf>
    <xf numFmtId="0" fontId="127" fillId="0" borderId="0" xfId="0" applyFont="1" applyAlignment="1">
      <alignment horizontal="center"/>
    </xf>
    <xf numFmtId="0" fontId="55" fillId="70" borderId="78" xfId="0" applyFont="1" applyFill="1" applyBorder="1" applyAlignment="1">
      <alignment horizontal="center" vertical="center" wrapText="1"/>
    </xf>
    <xf numFmtId="0" fontId="55" fillId="70" borderId="79" xfId="0" applyFont="1" applyFill="1" applyBorder="1" applyAlignment="1">
      <alignment horizontal="center" vertical="center" wrapText="1"/>
    </xf>
    <xf numFmtId="0" fontId="55" fillId="70" borderId="80" xfId="0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0" fillId="0" borderId="1" xfId="0" applyNumberFormat="1" applyBorder="1"/>
  </cellXfs>
  <cellStyles count="31255">
    <cellStyle name="          _x000d__x000a_386grabber=VGA.3GR_x000d__x000a_" xfId="6037"/>
    <cellStyle name="_x000d__x000a_JournalTemplate=C:\COMFO\CTALK\JOURSTD.TPL_x000d__x000a_LbStateAddress=3 3 0 251 1 89 2 311_x000d__x000a_LbStateJou" xfId="31254"/>
    <cellStyle name="(0%) &quot; - &quot;" xfId="6038"/>
    <cellStyle name="(0%) &quot; - &quot;per" xfId="6039"/>
    <cellStyle name="(0,000) &quot; - &quot;" xfId="6040"/>
    <cellStyle name="(0,000) &quot; - &quot;num" xfId="6041"/>
    <cellStyle name="(0.0%)" xfId="6042"/>
    <cellStyle name="******************************************" xfId="6043"/>
    <cellStyle name="?? [0.00]_laroux" xfId="6044"/>
    <cellStyle name="???? [0.00]_laroux" xfId="6045"/>
    <cellStyle name="????_laroux" xfId="6046"/>
    <cellStyle name="??_??" xfId="6047"/>
    <cellStyle name="000 PN" xfId="6048"/>
    <cellStyle name="20% - Accent1" xfId="21" builtinId="30" customBuiltin="1"/>
    <cellStyle name="20% - Accent1 2" xfId="154"/>
    <cellStyle name="20% - Accent1 2 2" xfId="30758"/>
    <cellStyle name="20% - Accent1 2 3" xfId="30807"/>
    <cellStyle name="20% - Accent1 2 4" xfId="30858"/>
    <cellStyle name="20% - Accent1 3" xfId="328"/>
    <cellStyle name="20% - Accent1 3 2" xfId="30759"/>
    <cellStyle name="20% - Accent1 3 3" xfId="30808"/>
    <cellStyle name="20% - Accent1 3 4" xfId="30859"/>
    <cellStyle name="20% - Accent1 4" xfId="17671"/>
    <cellStyle name="20% - Accent1 5" xfId="30794"/>
    <cellStyle name="20% - Accent1 6" xfId="30842"/>
    <cellStyle name="20% - Accent1 7" xfId="30892"/>
    <cellStyle name="20% - Accent2" xfId="24" builtinId="34" customBuiltin="1"/>
    <cellStyle name="20% - Accent2 2" xfId="155"/>
    <cellStyle name="20% - Accent2 2 2" xfId="30760"/>
    <cellStyle name="20% - Accent2 2 3" xfId="30809"/>
    <cellStyle name="20% - Accent2 2 4" xfId="30860"/>
    <cellStyle name="20% - Accent2 3" xfId="329"/>
    <cellStyle name="20% - Accent2 3 2" xfId="30761"/>
    <cellStyle name="20% - Accent2 3 3" xfId="30810"/>
    <cellStyle name="20% - Accent2 3 4" xfId="30861"/>
    <cellStyle name="20% - Accent2 4" xfId="17672"/>
    <cellStyle name="20% - Accent2 5" xfId="30796"/>
    <cellStyle name="20% - Accent2 6" xfId="30844"/>
    <cellStyle name="20% - Accent2 7" xfId="30894"/>
    <cellStyle name="20% - Accent3" xfId="27" builtinId="38" customBuiltin="1"/>
    <cellStyle name="20% - Accent3 2" xfId="156"/>
    <cellStyle name="20% - Accent3 2 2" xfId="30762"/>
    <cellStyle name="20% - Accent3 2 3" xfId="30811"/>
    <cellStyle name="20% - Accent3 2 4" xfId="30862"/>
    <cellStyle name="20% - Accent3 3" xfId="330"/>
    <cellStyle name="20% - Accent3 3 2" xfId="30763"/>
    <cellStyle name="20% - Accent3 3 3" xfId="30812"/>
    <cellStyle name="20% - Accent3 3 4" xfId="30863"/>
    <cellStyle name="20% - Accent3 4" xfId="17673"/>
    <cellStyle name="20% - Accent3 5" xfId="30798"/>
    <cellStyle name="20% - Accent3 6" xfId="30846"/>
    <cellStyle name="20% - Accent3 7" xfId="30896"/>
    <cellStyle name="20% - Accent4" xfId="30" builtinId="42" customBuiltin="1"/>
    <cellStyle name="20% - Accent4 2" xfId="157"/>
    <cellStyle name="20% - Accent4 2 2" xfId="30764"/>
    <cellStyle name="20% - Accent4 2 3" xfId="30813"/>
    <cellStyle name="20% - Accent4 2 4" xfId="30864"/>
    <cellStyle name="20% - Accent4 3" xfId="331"/>
    <cellStyle name="20% - Accent4 3 2" xfId="30765"/>
    <cellStyle name="20% - Accent4 3 3" xfId="30814"/>
    <cellStyle name="20% - Accent4 3 4" xfId="30865"/>
    <cellStyle name="20% - Accent4 4" xfId="17674"/>
    <cellStyle name="20% - Accent4 5" xfId="30800"/>
    <cellStyle name="20% - Accent4 6" xfId="30848"/>
    <cellStyle name="20% - Accent4 7" xfId="30898"/>
    <cellStyle name="20% - Accent5" xfId="33" builtinId="46" customBuiltin="1"/>
    <cellStyle name="20% - Accent5 2" xfId="158"/>
    <cellStyle name="20% - Accent5 2 2" xfId="30766"/>
    <cellStyle name="20% - Accent5 2 3" xfId="30815"/>
    <cellStyle name="20% - Accent5 2 4" xfId="30866"/>
    <cellStyle name="20% - Accent5 3" xfId="17675"/>
    <cellStyle name="20% - Accent5 3 2" xfId="30767"/>
    <cellStyle name="20% - Accent5 3 3" xfId="30816"/>
    <cellStyle name="20% - Accent5 3 4" xfId="30867"/>
    <cellStyle name="20% - Accent5 4" xfId="30802"/>
    <cellStyle name="20% - Accent5 5" xfId="30850"/>
    <cellStyle name="20% - Accent5 6" xfId="30900"/>
    <cellStyle name="20% - Accent6" xfId="36" builtinId="50" customBuiltin="1"/>
    <cellStyle name="20% - Accent6 2" xfId="159"/>
    <cellStyle name="20% - Accent6 2 2" xfId="30768"/>
    <cellStyle name="20% - Accent6 2 3" xfId="30817"/>
    <cellStyle name="20% - Accent6 2 4" xfId="30868"/>
    <cellStyle name="20% - Accent6 3" xfId="332"/>
    <cellStyle name="20% - Accent6 3 2" xfId="30769"/>
    <cellStyle name="20% - Accent6 3 3" xfId="30818"/>
    <cellStyle name="20% - Accent6 3 4" xfId="30869"/>
    <cellStyle name="20% - Accent6 4" xfId="17676"/>
    <cellStyle name="20% - Accent6 5" xfId="30804"/>
    <cellStyle name="20% - Accent6 6" xfId="30853"/>
    <cellStyle name="20% - Accent6 7" xfId="30902"/>
    <cellStyle name="20% - Énfasis1" xfId="38"/>
    <cellStyle name="20% - Énfasis1 2" xfId="206"/>
    <cellStyle name="20% - Énfasis1 2 2" xfId="333"/>
    <cellStyle name="20% - Énfasis1 2 2 2" xfId="31152"/>
    <cellStyle name="20% - Énfasis1 2 3" xfId="31113"/>
    <cellStyle name="20% - Énfasis1 3" xfId="31209"/>
    <cellStyle name="20% - Énfasis2" xfId="39"/>
    <cellStyle name="20% - Énfasis2 2" xfId="207"/>
    <cellStyle name="20% - Énfasis2 2 2" xfId="334"/>
    <cellStyle name="20% - Énfasis2 2 2 2" xfId="31153"/>
    <cellStyle name="20% - Énfasis2 2 3" xfId="31114"/>
    <cellStyle name="20% - Énfasis2 3" xfId="31210"/>
    <cellStyle name="20% - Énfasis3" xfId="40"/>
    <cellStyle name="20% - Énfasis3 2" xfId="208"/>
    <cellStyle name="20% - Énfasis3 2 2" xfId="335"/>
    <cellStyle name="20% - Énfasis3 2 2 2" xfId="31154"/>
    <cellStyle name="20% - Énfasis3 2 3" xfId="31115"/>
    <cellStyle name="20% - Énfasis3 3" xfId="31211"/>
    <cellStyle name="20% - Énfasis4" xfId="41"/>
    <cellStyle name="20% - Énfasis4 2" xfId="209"/>
    <cellStyle name="20% - Énfasis4 2 2" xfId="336"/>
    <cellStyle name="20% - Énfasis4 2 2 2" xfId="31155"/>
    <cellStyle name="20% - Énfasis4 2 3" xfId="31116"/>
    <cellStyle name="20% - Énfasis4 3" xfId="31212"/>
    <cellStyle name="20% - Énfasis5" xfId="42"/>
    <cellStyle name="20% - Énfasis5 2" xfId="337"/>
    <cellStyle name="20% - Énfasis5 2 2" xfId="31156"/>
    <cellStyle name="20% - Énfasis5 2 3" xfId="31117"/>
    <cellStyle name="20% - Énfasis5 3" xfId="31213"/>
    <cellStyle name="20% - Énfasis6" xfId="43"/>
    <cellStyle name="20% - Énfasis6 2" xfId="210"/>
    <cellStyle name="20% - Énfasis6 2 2" xfId="338"/>
    <cellStyle name="20% - Énfasis6 2 2 2" xfId="31157"/>
    <cellStyle name="20% - Énfasis6 2 3" xfId="31118"/>
    <cellStyle name="20% - Énfasis6 3" xfId="31214"/>
    <cellStyle name="40% - Accent1" xfId="22" builtinId="31" customBuiltin="1"/>
    <cellStyle name="40% - Accent1 2" xfId="160"/>
    <cellStyle name="40% - Accent1 2 2" xfId="30770"/>
    <cellStyle name="40% - Accent1 2 3" xfId="30819"/>
    <cellStyle name="40% - Accent1 2 4" xfId="30870"/>
    <cellStyle name="40% - Accent1 3" xfId="339"/>
    <cellStyle name="40% - Accent1 3 2" xfId="30771"/>
    <cellStyle name="40% - Accent1 3 3" xfId="30820"/>
    <cellStyle name="40% - Accent1 3 4" xfId="30871"/>
    <cellStyle name="40% - Accent1 4" xfId="17677"/>
    <cellStyle name="40% - Accent1 5" xfId="30795"/>
    <cellStyle name="40% - Accent1 6" xfId="30843"/>
    <cellStyle name="40% - Accent1 7" xfId="30893"/>
    <cellStyle name="40% - Accent2" xfId="25" builtinId="35" customBuiltin="1"/>
    <cellStyle name="40% - Accent2 2" xfId="161"/>
    <cellStyle name="40% - Accent2 2 2" xfId="30772"/>
    <cellStyle name="40% - Accent2 2 3" xfId="30821"/>
    <cellStyle name="40% - Accent2 2 4" xfId="30872"/>
    <cellStyle name="40% - Accent2 3" xfId="17678"/>
    <cellStyle name="40% - Accent2 3 2" xfId="30773"/>
    <cellStyle name="40% - Accent2 3 3" xfId="30822"/>
    <cellStyle name="40% - Accent2 3 4" xfId="30873"/>
    <cellStyle name="40% - Accent2 4" xfId="30797"/>
    <cellStyle name="40% - Accent2 5" xfId="30845"/>
    <cellStyle name="40% - Accent2 6" xfId="30895"/>
    <cellStyle name="40% - Accent3" xfId="28" builtinId="39" customBuiltin="1"/>
    <cellStyle name="40% - Accent3 2" xfId="162"/>
    <cellStyle name="40% - Accent3 2 2" xfId="30774"/>
    <cellStyle name="40% - Accent3 2 3" xfId="30823"/>
    <cellStyle name="40% - Accent3 2 4" xfId="30874"/>
    <cellStyle name="40% - Accent3 3" xfId="340"/>
    <cellStyle name="40% - Accent3 3 2" xfId="30775"/>
    <cellStyle name="40% - Accent3 3 3" xfId="30824"/>
    <cellStyle name="40% - Accent3 3 4" xfId="30875"/>
    <cellStyle name="40% - Accent3 4" xfId="17679"/>
    <cellStyle name="40% - Accent3 5" xfId="30799"/>
    <cellStyle name="40% - Accent3 6" xfId="30847"/>
    <cellStyle name="40% - Accent3 7" xfId="30897"/>
    <cellStyle name="40% - Accent4" xfId="31" builtinId="43" customBuiltin="1"/>
    <cellStyle name="40% - Accent4 2" xfId="163"/>
    <cellStyle name="40% - Accent4 2 2" xfId="30776"/>
    <cellStyle name="40% - Accent4 2 3" xfId="30825"/>
    <cellStyle name="40% - Accent4 2 4" xfId="30876"/>
    <cellStyle name="40% - Accent4 3" xfId="341"/>
    <cellStyle name="40% - Accent4 3 2" xfId="30777"/>
    <cellStyle name="40% - Accent4 3 3" xfId="30826"/>
    <cellStyle name="40% - Accent4 3 4" xfId="30877"/>
    <cellStyle name="40% - Accent4 4" xfId="17680"/>
    <cellStyle name="40% - Accent4 5" xfId="30801"/>
    <cellStyle name="40% - Accent4 6" xfId="30849"/>
    <cellStyle name="40% - Accent4 7" xfId="30899"/>
    <cellStyle name="40% - Accent5" xfId="34" builtinId="47" customBuiltin="1"/>
    <cellStyle name="40% - Accent5 2" xfId="164"/>
    <cellStyle name="40% - Accent5 2 2" xfId="30778"/>
    <cellStyle name="40% - Accent5 2 3" xfId="30827"/>
    <cellStyle name="40% - Accent5 2 4" xfId="30878"/>
    <cellStyle name="40% - Accent5 3" xfId="342"/>
    <cellStyle name="40% - Accent5 3 2" xfId="30779"/>
    <cellStyle name="40% - Accent5 3 3" xfId="30828"/>
    <cellStyle name="40% - Accent5 3 4" xfId="30879"/>
    <cellStyle name="40% - Accent5 4" xfId="17681"/>
    <cellStyle name="40% - Accent5 5" xfId="30803"/>
    <cellStyle name="40% - Accent5 6" xfId="30851"/>
    <cellStyle name="40% - Accent5 7" xfId="30901"/>
    <cellStyle name="40% - Accent6" xfId="37" builtinId="51" customBuiltin="1"/>
    <cellStyle name="40% - Accent6 2" xfId="165"/>
    <cellStyle name="40% - Accent6 2 2" xfId="30780"/>
    <cellStyle name="40% - Accent6 2 3" xfId="30829"/>
    <cellStyle name="40% - Accent6 2 4" xfId="30880"/>
    <cellStyle name="40% - Accent6 3" xfId="343"/>
    <cellStyle name="40% - Accent6 3 2" xfId="30781"/>
    <cellStyle name="40% - Accent6 3 3" xfId="30830"/>
    <cellStyle name="40% - Accent6 3 4" xfId="30881"/>
    <cellStyle name="40% - Accent6 4" xfId="17682"/>
    <cellStyle name="40% - Accent6 5" xfId="30805"/>
    <cellStyle name="40% - Accent6 6" xfId="30854"/>
    <cellStyle name="40% - Accent6 7" xfId="30903"/>
    <cellStyle name="40% - Énfasis1" xfId="44"/>
    <cellStyle name="40% - Énfasis1 2" xfId="211"/>
    <cellStyle name="40% - Énfasis1 2 2" xfId="344"/>
    <cellStyle name="40% - Énfasis1 2 2 2" xfId="31158"/>
    <cellStyle name="40% - Énfasis1 2 3" xfId="31119"/>
    <cellStyle name="40% - Énfasis1 3" xfId="31215"/>
    <cellStyle name="40% - Énfasis2" xfId="45"/>
    <cellStyle name="40% - Énfasis2 2" xfId="345"/>
    <cellStyle name="40% - Énfasis2 2 2" xfId="31159"/>
    <cellStyle name="40% - Énfasis2 2 3" xfId="31120"/>
    <cellStyle name="40% - Énfasis2 3" xfId="31216"/>
    <cellStyle name="40% - Énfasis3" xfId="46"/>
    <cellStyle name="40% - Énfasis3 2" xfId="212"/>
    <cellStyle name="40% - Énfasis3 2 2" xfId="346"/>
    <cellStyle name="40% - Énfasis3 2 2 2" xfId="31160"/>
    <cellStyle name="40% - Énfasis3 2 3" xfId="31121"/>
    <cellStyle name="40% - Énfasis3 3" xfId="31217"/>
    <cellStyle name="40% - Énfasis4" xfId="47"/>
    <cellStyle name="40% - Énfasis4 2" xfId="213"/>
    <cellStyle name="40% - Énfasis4 2 2" xfId="347"/>
    <cellStyle name="40% - Énfasis4 2 2 2" xfId="31161"/>
    <cellStyle name="40% - Énfasis4 2 3" xfId="31122"/>
    <cellStyle name="40% - Énfasis4 3" xfId="31218"/>
    <cellStyle name="40% - Énfasis5" xfId="48"/>
    <cellStyle name="40% - Énfasis5 2" xfId="214"/>
    <cellStyle name="40% - Énfasis5 2 2" xfId="348"/>
    <cellStyle name="40% - Énfasis5 2 2 2" xfId="31162"/>
    <cellStyle name="40% - Énfasis5 2 3" xfId="31123"/>
    <cellStyle name="40% - Énfasis5 3" xfId="31219"/>
    <cellStyle name="40% - Énfasis6" xfId="49"/>
    <cellStyle name="40% - Énfasis6 2" xfId="215"/>
    <cellStyle name="40% - Énfasis6 2 2" xfId="349"/>
    <cellStyle name="40% - Énfasis6 2 2 2" xfId="31163"/>
    <cellStyle name="40% - Énfasis6 2 3" xfId="31124"/>
    <cellStyle name="40% - Énfasis6 3" xfId="31220"/>
    <cellStyle name="60% - Accent1 2" xfId="166"/>
    <cellStyle name="60% - Accent1 3" xfId="350"/>
    <cellStyle name="60% - Accent1 4" xfId="17561"/>
    <cellStyle name="60% - Accent2 2" xfId="167"/>
    <cellStyle name="60% - Accent2 3" xfId="351"/>
    <cellStyle name="60% - Accent2 4" xfId="17562"/>
    <cellStyle name="60% - Accent3 2" xfId="168"/>
    <cellStyle name="60% - Accent3 3" xfId="352"/>
    <cellStyle name="60% - Accent3 4" xfId="17563"/>
    <cellStyle name="60% - Accent4 2" xfId="169"/>
    <cellStyle name="60% - Accent4 3" xfId="353"/>
    <cellStyle name="60% - Accent4 4" xfId="17564"/>
    <cellStyle name="60% - Accent5 2" xfId="170"/>
    <cellStyle name="60% - Accent5 3" xfId="354"/>
    <cellStyle name="60% - Accent5 4" xfId="17565"/>
    <cellStyle name="60% - Accent6 2" xfId="171"/>
    <cellStyle name="60% - Accent6 3" xfId="355"/>
    <cellStyle name="60% - Accent6 4" xfId="17566"/>
    <cellStyle name="60% - Énfasis1" xfId="50"/>
    <cellStyle name="60% - Énfasis1 2" xfId="216"/>
    <cellStyle name="60% - Énfasis1 2 2" xfId="356"/>
    <cellStyle name="60% - Énfasis1 2 3" xfId="31125"/>
    <cellStyle name="60% - Énfasis1 3" xfId="31221"/>
    <cellStyle name="60% - Énfasis2" xfId="51"/>
    <cellStyle name="60% - Énfasis2 2" xfId="217"/>
    <cellStyle name="60% - Énfasis2 2 2" xfId="357"/>
    <cellStyle name="60% - Énfasis2 2 3" xfId="31126"/>
    <cellStyle name="60% - Énfasis2 3" xfId="31222"/>
    <cellStyle name="60% - Énfasis3" xfId="52"/>
    <cellStyle name="60% - Énfasis3 2" xfId="218"/>
    <cellStyle name="60% - Énfasis3 2 2" xfId="358"/>
    <cellStyle name="60% - Énfasis3 2 3" xfId="31127"/>
    <cellStyle name="60% - Énfasis3 3" xfId="31223"/>
    <cellStyle name="60% - Énfasis4" xfId="53"/>
    <cellStyle name="60% - Énfasis4 2" xfId="219"/>
    <cellStyle name="60% - Énfasis4 2 2" xfId="359"/>
    <cellStyle name="60% - Énfasis4 2 3" xfId="31128"/>
    <cellStyle name="60% - Énfasis4 3" xfId="31224"/>
    <cellStyle name="60% - Énfasis5" xfId="54"/>
    <cellStyle name="60% - Énfasis5 2" xfId="220"/>
    <cellStyle name="60% - Énfasis5 2 2" xfId="360"/>
    <cellStyle name="60% - Énfasis5 2 3" xfId="31129"/>
    <cellStyle name="60% - Énfasis5 3" xfId="31225"/>
    <cellStyle name="60% - Énfasis6" xfId="55"/>
    <cellStyle name="60% - Énfasis6 2" xfId="221"/>
    <cellStyle name="60% - Énfasis6 2 2" xfId="361"/>
    <cellStyle name="60% - Énfasis6 2 3" xfId="31130"/>
    <cellStyle name="60% - Énfasis6 3" xfId="31226"/>
    <cellStyle name="600 PN" xfId="6049"/>
    <cellStyle name="700 PN" xfId="6050"/>
    <cellStyle name="A Big heading" xfId="6051"/>
    <cellStyle name="A body text" xfId="6052"/>
    <cellStyle name="A smaller heading" xfId="6053"/>
    <cellStyle name="Accent1" xfId="20" builtinId="29" customBuiltin="1"/>
    <cellStyle name="Accent1 2" xfId="172"/>
    <cellStyle name="Accent1 3" xfId="362"/>
    <cellStyle name="Accent2" xfId="23" builtinId="33" customBuiltin="1"/>
    <cellStyle name="Accent2 2" xfId="173"/>
    <cellStyle name="Accent2 3" xfId="363"/>
    <cellStyle name="Accent3" xfId="26" builtinId="37" customBuiltin="1"/>
    <cellStyle name="Accent3 2" xfId="174"/>
    <cellStyle name="Accent3 3" xfId="364"/>
    <cellStyle name="Accent4" xfId="29" builtinId="41" customBuiltin="1"/>
    <cellStyle name="Accent4 2" xfId="175"/>
    <cellStyle name="Accent4 3" xfId="365"/>
    <cellStyle name="Accent5" xfId="32" builtinId="45" customBuiltin="1"/>
    <cellStyle name="Accent5 2" xfId="176"/>
    <cellStyle name="Accent6" xfId="35" builtinId="49" customBuiltin="1"/>
    <cellStyle name="Accent6 2" xfId="177"/>
    <cellStyle name="Accent6 3" xfId="366"/>
    <cellStyle name="amount" xfId="6054"/>
    <cellStyle name="amount 2" xfId="6193"/>
    <cellStyle name="amount 2 2" xfId="7579"/>
    <cellStyle name="amount 2 2 2" xfId="20553"/>
    <cellStyle name="amount 2 2 3" xfId="24327"/>
    <cellStyle name="amount 2 2 4" xfId="24352"/>
    <cellStyle name="amount 2 3" xfId="7573"/>
    <cellStyle name="amount 2 3 2" xfId="20548"/>
    <cellStyle name="amount 2 3 3" xfId="24322"/>
    <cellStyle name="amount 2 3 4" xfId="24354"/>
    <cellStyle name="amount 2 4" xfId="19180"/>
    <cellStyle name="amount 2 5" xfId="22958"/>
    <cellStyle name="amount 2 6" xfId="25108"/>
    <cellStyle name="amount 3" xfId="7568"/>
    <cellStyle name="amount 3 2" xfId="20543"/>
    <cellStyle name="amount 3 3" xfId="24318"/>
    <cellStyle name="amount 3 4" xfId="25104"/>
    <cellStyle name="amount 4" xfId="13731"/>
    <cellStyle name="amount 4 2" xfId="21389"/>
    <cellStyle name="amount 4 3" xfId="25206"/>
    <cellStyle name="amount 5" xfId="15224"/>
    <cellStyle name="amount 6" xfId="19156"/>
    <cellStyle name="amount 7" xfId="24361"/>
    <cellStyle name="ANCLAS,REZONES Y SUS PARTES,DE FUNDICION,DE HIERRO O DE ACERO" xfId="142"/>
    <cellStyle name="ANCLAS,REZONES Y SUS PARTES,DE FUNDICION,DE HIERRO O DE ACERO 2" xfId="273"/>
    <cellStyle name="ANCLAS,REZONES Y SUS PARTES,DE FUNDICION,DE HIERRO O DE ACERO 2 2" xfId="13857"/>
    <cellStyle name="ANCLAS,REZONES Y SUS PARTES,DE FUNDICION,DE HIERRO O DE ACERO 3" xfId="367"/>
    <cellStyle name="ANCLAS,REZONES Y SUS PARTES,DE FUNDICION,DE HIERRO O DE ACERO 3 2" xfId="852"/>
    <cellStyle name="ANCLAS,REZONES Y SUS PARTES,DE FUNDICION,DE HIERRO O DE ACERO 4" xfId="368"/>
    <cellStyle name="ANCLAS,REZONES Y SUS PARTES,DE FUNDICION,DE HIERRO O DE ACERO 4 2" xfId="13805"/>
    <cellStyle name="ANCLAS,REZONES Y SUS PARTES,DE FUNDICION,DE HIERRO O DE ACERO_Anexo Balance cambiario" xfId="13804"/>
    <cellStyle name="Arial 10" xfId="6055"/>
    <cellStyle name="Arial 12" xfId="6056"/>
    <cellStyle name="Bad" xfId="11" builtinId="27" customBuiltin="1"/>
    <cellStyle name="Bad 2" xfId="178"/>
    <cellStyle name="Bad 3" xfId="369"/>
    <cellStyle name="BIS16 - Modelo3" xfId="6057"/>
    <cellStyle name="blp_column_header" xfId="6058"/>
    <cellStyle name="bold big" xfId="6059"/>
    <cellStyle name="bold bot bord" xfId="6060"/>
    <cellStyle name="bold bot bord 2" xfId="19157"/>
    <cellStyle name="bold underline" xfId="6061"/>
    <cellStyle name="Border Bottom Thick" xfId="6062"/>
    <cellStyle name="Border Bottom Thick 2" xfId="13733"/>
    <cellStyle name="Border Bottom Thick 3" xfId="13716"/>
    <cellStyle name="Border Top Thin" xfId="6063"/>
    <cellStyle name="Border Top Thin 2" xfId="6194"/>
    <cellStyle name="Border Top Thin 2 10" xfId="22959"/>
    <cellStyle name="Border Top Thin 2 11" xfId="24360"/>
    <cellStyle name="Border Top Thin 2 2" xfId="7562"/>
    <cellStyle name="Border Top Thin 2 2 2" xfId="7585"/>
    <cellStyle name="Border Top Thin 2 2 2 2" xfId="13745"/>
    <cellStyle name="Border Top Thin 2 2 2 2 2" xfId="17480"/>
    <cellStyle name="Border Top Thin 2 2 2 2 3" xfId="21402"/>
    <cellStyle name="Border Top Thin 2 2 2 3" xfId="13730"/>
    <cellStyle name="Border Top Thin 2 2 2 3 2" xfId="17468"/>
    <cellStyle name="Border Top Thin 2 2 2 3 3" xfId="21388"/>
    <cellStyle name="Border Top Thin 2 2 2 4" xfId="16617"/>
    <cellStyle name="Border Top Thin 2 2 2 5" xfId="20559"/>
    <cellStyle name="Border Top Thin 2 2 2 6" xfId="24331"/>
    <cellStyle name="Border Top Thin 2 2 2 7" xfId="24349"/>
    <cellStyle name="Border Top Thin 2 2 3" xfId="13738"/>
    <cellStyle name="Border Top Thin 2 2 3 2" xfId="17473"/>
    <cellStyle name="Border Top Thin 2 2 3 3" xfId="21395"/>
    <cellStyle name="Border Top Thin 2 2 4" xfId="13723"/>
    <cellStyle name="Border Top Thin 2 2 4 2" xfId="17461"/>
    <cellStyle name="Border Top Thin 2 2 4 3" xfId="21381"/>
    <cellStyle name="Border Top Thin 2 2 5" xfId="16603"/>
    <cellStyle name="Border Top Thin 2 2 6" xfId="20538"/>
    <cellStyle name="Border Top Thin 2 2 7" xfId="24314"/>
    <cellStyle name="Border Top Thin 2 2 8" xfId="25105"/>
    <cellStyle name="Border Top Thin 2 3" xfId="7580"/>
    <cellStyle name="Border Top Thin 2 3 2" xfId="13743"/>
    <cellStyle name="Border Top Thin 2 3 2 2" xfId="17478"/>
    <cellStyle name="Border Top Thin 2 3 2 3" xfId="21400"/>
    <cellStyle name="Border Top Thin 2 3 3" xfId="13728"/>
    <cellStyle name="Border Top Thin 2 3 3 2" xfId="17466"/>
    <cellStyle name="Border Top Thin 2 3 3 3" xfId="21386"/>
    <cellStyle name="Border Top Thin 2 3 4" xfId="16614"/>
    <cellStyle name="Border Top Thin 2 3 5" xfId="20554"/>
    <cellStyle name="Border Top Thin 2 3 6" xfId="24328"/>
    <cellStyle name="Border Top Thin 2 3 7" xfId="25099"/>
    <cellStyle name="Border Top Thin 2 4" xfId="7576"/>
    <cellStyle name="Border Top Thin 2 4 2" xfId="13740"/>
    <cellStyle name="Border Top Thin 2 4 2 2" xfId="17475"/>
    <cellStyle name="Border Top Thin 2 4 2 3" xfId="21397"/>
    <cellStyle name="Border Top Thin 2 4 3" xfId="13725"/>
    <cellStyle name="Border Top Thin 2 4 3 2" xfId="17463"/>
    <cellStyle name="Border Top Thin 2 4 3 3" xfId="21383"/>
    <cellStyle name="Border Top Thin 2 4 4" xfId="16611"/>
    <cellStyle name="Border Top Thin 2 4 5" xfId="20550"/>
    <cellStyle name="Border Top Thin 2 4 6" xfId="24324"/>
    <cellStyle name="Border Top Thin 2 4 7" xfId="25101"/>
    <cellStyle name="Border Top Thin 2 5" xfId="7572"/>
    <cellStyle name="Border Top Thin 2 5 2" xfId="13739"/>
    <cellStyle name="Border Top Thin 2 5 2 2" xfId="17474"/>
    <cellStyle name="Border Top Thin 2 5 2 3" xfId="21396"/>
    <cellStyle name="Border Top Thin 2 5 3" xfId="13724"/>
    <cellStyle name="Border Top Thin 2 5 3 2" xfId="17462"/>
    <cellStyle name="Border Top Thin 2 5 3 3" xfId="21382"/>
    <cellStyle name="Border Top Thin 2 5 4" xfId="16609"/>
    <cellStyle name="Border Top Thin 2 5 5" xfId="20547"/>
    <cellStyle name="Border Top Thin 2 5 6" xfId="24321"/>
    <cellStyle name="Border Top Thin 2 5 7" xfId="25102"/>
    <cellStyle name="Border Top Thin 2 6" xfId="13735"/>
    <cellStyle name="Border Top Thin 2 6 2" xfId="17470"/>
    <cellStyle name="Border Top Thin 2 6 3" xfId="21392"/>
    <cellStyle name="Border Top Thin 2 7" xfId="13720"/>
    <cellStyle name="Border Top Thin 2 7 2" xfId="17458"/>
    <cellStyle name="Border Top Thin 2 7 3" xfId="21378"/>
    <cellStyle name="Border Top Thin 2 8" xfId="15248"/>
    <cellStyle name="Border Top Thin 2 9" xfId="19181"/>
    <cellStyle name="Border Top Thin 3" xfId="19158"/>
    <cellStyle name="British Pound" xfId="6064"/>
    <cellStyle name="Buena" xfId="56"/>
    <cellStyle name="Buena 2" xfId="222"/>
    <cellStyle name="Buena 2 2" xfId="370"/>
    <cellStyle name="Buena 2 3" xfId="31131"/>
    <cellStyle name="Bueno" xfId="7666"/>
    <cellStyle name="Bueno 2" xfId="27931"/>
    <cellStyle name="Cabecera 1" xfId="100"/>
    <cellStyle name="Cabecera 1 2" xfId="901"/>
    <cellStyle name="Cabecera 2" xfId="101"/>
    <cellStyle name="Cabecera 2 2" xfId="900"/>
    <cellStyle name="Calculation" xfId="14" builtinId="22" customBuiltin="1"/>
    <cellStyle name="Calculation 2" xfId="179"/>
    <cellStyle name="Calculation 2 2" xfId="13860"/>
    <cellStyle name="Calculation 3" xfId="371"/>
    <cellStyle name="Calculation 4" xfId="13792"/>
    <cellStyle name="Calculation 5" xfId="17573"/>
    <cellStyle name="Calculation 6" xfId="17687"/>
    <cellStyle name="Calculation 7" xfId="21414"/>
    <cellStyle name="Calculation 8" xfId="21415"/>
    <cellStyle name="Cálculo" xfId="57"/>
    <cellStyle name="Cálculo 2" xfId="223"/>
    <cellStyle name="Cálculo 2 2" xfId="372"/>
    <cellStyle name="Cálculo 2 2 2" xfId="13746"/>
    <cellStyle name="Cálculo 2 2 3" xfId="13861"/>
    <cellStyle name="Cálculo 2 2 4" xfId="17481"/>
    <cellStyle name="Cálculo 2 2 5" xfId="21403"/>
    <cellStyle name="Cálculo 2 2 6" xfId="25194"/>
    <cellStyle name="Cálculo 2 2 7" xfId="25214"/>
    <cellStyle name="Cálculo 2 3" xfId="7667"/>
    <cellStyle name="Cálculo 2 4" xfId="16648"/>
    <cellStyle name="Cálculo 2 5" xfId="20582"/>
    <cellStyle name="Cálculo 2 6" xfId="24369"/>
    <cellStyle name="Cálculo 2 7" xfId="24863"/>
    <cellStyle name="Cálculo 2 8" xfId="31132"/>
    <cellStyle name="Cálculo 3" xfId="31227"/>
    <cellStyle name="Cambiar to&amp;do" xfId="58"/>
    <cellStyle name="Cambiar to&amp;do 2" xfId="13707"/>
    <cellStyle name="Cambiar to&amp;do 3" xfId="6065"/>
    <cellStyle name="Cambiar to&amp;do 4" xfId="30909"/>
    <cellStyle name="Celda de comprobación" xfId="59"/>
    <cellStyle name="Celda de comprobación 2" xfId="373"/>
    <cellStyle name="Celda de comprobación 2 2" xfId="31133"/>
    <cellStyle name="Celda de comprobación 3" xfId="31228"/>
    <cellStyle name="Celda vinculada" xfId="60"/>
    <cellStyle name="Celda vinculada 2" xfId="224"/>
    <cellStyle name="Celda vinculada 2 2" xfId="374"/>
    <cellStyle name="Check Cell" xfId="16" builtinId="23" customBuiltin="1"/>
    <cellStyle name="Check Cell 2" xfId="375"/>
    <cellStyle name="Comma [0] 2" xfId="151"/>
    <cellStyle name="Comma [0] 3" xfId="289"/>
    <cellStyle name="Comma 0" xfId="6066"/>
    <cellStyle name="Comma 10" xfId="244"/>
    <cellStyle name="Comma 100" xfId="17553"/>
    <cellStyle name="Comma 101" xfId="17555"/>
    <cellStyle name="Comma 102" xfId="17557"/>
    <cellStyle name="Comma 103" xfId="17659"/>
    <cellStyle name="Comma 104" xfId="17666"/>
    <cellStyle name="Comma 105" xfId="17668"/>
    <cellStyle name="Comma 106" xfId="17774"/>
    <cellStyle name="Comma 107" xfId="17780"/>
    <cellStyle name="Comma 108" xfId="17783"/>
    <cellStyle name="Comma 109" xfId="17801"/>
    <cellStyle name="Comma 11" xfId="263"/>
    <cellStyle name="Comma 110" xfId="17819"/>
    <cellStyle name="Comma 111" xfId="21501"/>
    <cellStyle name="Comma 112" xfId="21507"/>
    <cellStyle name="Comma 113" xfId="21509"/>
    <cellStyle name="Comma 114" xfId="21595"/>
    <cellStyle name="Comma 115" xfId="21601"/>
    <cellStyle name="Comma 116" xfId="21603"/>
    <cellStyle name="Comma 117" xfId="22955"/>
    <cellStyle name="Comma 118" xfId="25222"/>
    <cellStyle name="Comma 119" xfId="25225"/>
    <cellStyle name="Comma 12" xfId="267"/>
    <cellStyle name="Comma 120" xfId="25228"/>
    <cellStyle name="Comma 121" xfId="25231"/>
    <cellStyle name="Comma 122" xfId="25234"/>
    <cellStyle name="Comma 123" xfId="25236"/>
    <cellStyle name="Comma 124" xfId="25247"/>
    <cellStyle name="Comma 125" xfId="30910"/>
    <cellStyle name="Comma 126" xfId="30921"/>
    <cellStyle name="Comma 127" xfId="30920"/>
    <cellStyle name="Comma 128" xfId="30922"/>
    <cellStyle name="Comma 129" xfId="30924"/>
    <cellStyle name="Comma 13" xfId="268"/>
    <cellStyle name="Comma 130" xfId="30926"/>
    <cellStyle name="Comma 131" xfId="30928"/>
    <cellStyle name="Comma 132" xfId="30930"/>
    <cellStyle name="Comma 133" xfId="30932"/>
    <cellStyle name="Comma 134" xfId="30934"/>
    <cellStyle name="Comma 135" xfId="30936"/>
    <cellStyle name="Comma 136" xfId="30938"/>
    <cellStyle name="Comma 137" xfId="30941"/>
    <cellStyle name="Comma 138" xfId="30944"/>
    <cellStyle name="Comma 139" xfId="31076"/>
    <cellStyle name="Comma 14" xfId="272"/>
    <cellStyle name="Comma 140" xfId="61"/>
    <cellStyle name="Comma 15" xfId="271"/>
    <cellStyle name="Comma 16" xfId="278"/>
    <cellStyle name="Comma 17" xfId="279"/>
    <cellStyle name="Comma 18" xfId="285"/>
    <cellStyle name="Comma 19" xfId="283"/>
    <cellStyle name="Comma 2" xfId="62"/>
    <cellStyle name="Comma 2 2" xfId="6068"/>
    <cellStyle name="Comma 2 3" xfId="6069"/>
    <cellStyle name="Comma 2 3 2" xfId="15226"/>
    <cellStyle name="Comma 2 4" xfId="6067"/>
    <cellStyle name="Comma 2 5" xfId="13761"/>
    <cellStyle name="Comma 2 6" xfId="15225"/>
    <cellStyle name="Comma 20" xfId="291"/>
    <cellStyle name="Comma 21" xfId="327"/>
    <cellStyle name="Comma 22" xfId="399"/>
    <cellStyle name="Comma 23" xfId="785"/>
    <cellStyle name="Comma 24" xfId="790"/>
    <cellStyle name="Comma 25" xfId="786"/>
    <cellStyle name="Comma 26" xfId="789"/>
    <cellStyle name="Comma 27" xfId="787"/>
    <cellStyle name="Comma 28" xfId="788"/>
    <cellStyle name="Comma 29" xfId="815"/>
    <cellStyle name="Comma 3" xfId="63"/>
    <cellStyle name="Comma 3 2" xfId="6070"/>
    <cellStyle name="Comma 3 3" xfId="15227"/>
    <cellStyle name="Comma 3 4" xfId="30782"/>
    <cellStyle name="Comma 3 5" xfId="30831"/>
    <cellStyle name="Comma 3 6" xfId="30882"/>
    <cellStyle name="Comma 30" xfId="817"/>
    <cellStyle name="Comma 31" xfId="813"/>
    <cellStyle name="Comma 32" xfId="816"/>
    <cellStyle name="Comma 33" xfId="814"/>
    <cellStyle name="Comma 34" xfId="827"/>
    <cellStyle name="Comma 35" xfId="820"/>
    <cellStyle name="Comma 36" xfId="836"/>
    <cellStyle name="Comma 37" xfId="825"/>
    <cellStyle name="Comma 38" xfId="837"/>
    <cellStyle name="Comma 39" xfId="821"/>
    <cellStyle name="Comma 4" xfId="99"/>
    <cellStyle name="Comma 4 2" xfId="6071"/>
    <cellStyle name="Comma 4 3" xfId="30783"/>
    <cellStyle name="Comma 4 4" xfId="30832"/>
    <cellStyle name="Comma 4 5" xfId="30883"/>
    <cellStyle name="Comma 40" xfId="822"/>
    <cellStyle name="Comma 41" xfId="824"/>
    <cellStyle name="Comma 42" xfId="838"/>
    <cellStyle name="Comma 43" xfId="832"/>
    <cellStyle name="Comma 44" xfId="835"/>
    <cellStyle name="Comma 45" xfId="828"/>
    <cellStyle name="Comma 46" xfId="839"/>
    <cellStyle name="Comma 47" xfId="826"/>
    <cellStyle name="Comma 48" xfId="834"/>
    <cellStyle name="Comma 49" xfId="829"/>
    <cellStyle name="Comma 5" xfId="124"/>
    <cellStyle name="Comma 5 2" xfId="6072"/>
    <cellStyle name="Comma 5 3" xfId="15228"/>
    <cellStyle name="Comma 50" xfId="833"/>
    <cellStyle name="Comma 51" xfId="823"/>
    <cellStyle name="Comma 52" xfId="844"/>
    <cellStyle name="Comma 53" xfId="848"/>
    <cellStyle name="Comma 54" xfId="845"/>
    <cellStyle name="Comma 55" xfId="850"/>
    <cellStyle name="Comma 56" xfId="849"/>
    <cellStyle name="Comma 57" xfId="851"/>
    <cellStyle name="Comma 58" xfId="853"/>
    <cellStyle name="Comma 59" xfId="859"/>
    <cellStyle name="Comma 6" xfId="139"/>
    <cellStyle name="Comma 6 2" xfId="6073"/>
    <cellStyle name="Comma 6 3" xfId="15229"/>
    <cellStyle name="Comma 60" xfId="861"/>
    <cellStyle name="Comma 61" xfId="863"/>
    <cellStyle name="Comma 62" xfId="862"/>
    <cellStyle name="Comma 63" xfId="865"/>
    <cellStyle name="Comma 64" xfId="864"/>
    <cellStyle name="Comma 65" xfId="866"/>
    <cellStyle name="Comma 66" xfId="867"/>
    <cellStyle name="Comma 67" xfId="868"/>
    <cellStyle name="Comma 68" xfId="882"/>
    <cellStyle name="Comma 69" xfId="4657"/>
    <cellStyle name="Comma 7" xfId="141"/>
    <cellStyle name="Comma 70" xfId="4663"/>
    <cellStyle name="Comma 71" xfId="4667"/>
    <cellStyle name="Comma 72" xfId="4672"/>
    <cellStyle name="Comma 73" xfId="13752"/>
    <cellStyle name="Comma 74" xfId="13795"/>
    <cellStyle name="Comma 75" xfId="13885"/>
    <cellStyle name="Comma 76" xfId="13887"/>
    <cellStyle name="Comma 77" xfId="17491"/>
    <cellStyle name="Comma 78" xfId="17494"/>
    <cellStyle name="Comma 79" xfId="17514"/>
    <cellStyle name="Comma 8" xfId="152"/>
    <cellStyle name="Comma 80" xfId="17513"/>
    <cellStyle name="Comma 81" xfId="17515"/>
    <cellStyle name="Comma 82" xfId="17517"/>
    <cellStyle name="Comma 83" xfId="17519"/>
    <cellStyle name="Comma 84" xfId="17521"/>
    <cellStyle name="Comma 85" xfId="17523"/>
    <cellStyle name="Comma 86" xfId="17525"/>
    <cellStyle name="Comma 87" xfId="17527"/>
    <cellStyle name="Comma 88" xfId="17529"/>
    <cellStyle name="Comma 89" xfId="17531"/>
    <cellStyle name="Comma 9" xfId="189"/>
    <cellStyle name="Comma 90" xfId="17533"/>
    <cellStyle name="Comma 91" xfId="17535"/>
    <cellStyle name="Comma 92" xfId="17537"/>
    <cellStyle name="Comma 93" xfId="17539"/>
    <cellStyle name="Comma 94" xfId="17541"/>
    <cellStyle name="Comma 95" xfId="17543"/>
    <cellStyle name="Comma 96" xfId="17545"/>
    <cellStyle name="Comma 97" xfId="17547"/>
    <cellStyle name="Comma 98" xfId="17549"/>
    <cellStyle name="Comma 99" xfId="17551"/>
    <cellStyle name="Comma0" xfId="144"/>
    <cellStyle name="Comma0 2" xfId="6074"/>
    <cellStyle name="Control" xfId="376"/>
    <cellStyle name="corte" xfId="6075"/>
    <cellStyle name="Currency [0] 2" xfId="290"/>
    <cellStyle name="Currency 0" xfId="6076"/>
    <cellStyle name="Currency 2" xfId="280"/>
    <cellStyle name="Currency 2 2" xfId="6077"/>
    <cellStyle name="Currency 3" xfId="26026"/>
    <cellStyle name="Currency0" xfId="145"/>
    <cellStyle name="Currency0 2" xfId="6078"/>
    <cellStyle name="Date" xfId="64"/>
    <cellStyle name="Date [mmm-d-yyyy]" xfId="6080"/>
    <cellStyle name="Date [mmm-yyyy]" xfId="6081"/>
    <cellStyle name="Date [mmm-yyyy] 2" xfId="19160"/>
    <cellStyle name="Date 10" xfId="25221"/>
    <cellStyle name="Date 11" xfId="25224"/>
    <cellStyle name="Date 12" xfId="25227"/>
    <cellStyle name="Date 13" xfId="25230"/>
    <cellStyle name="Date 14" xfId="25233"/>
    <cellStyle name="Date 15" xfId="26027"/>
    <cellStyle name="Date 2" xfId="127"/>
    <cellStyle name="Date 3" xfId="6079"/>
    <cellStyle name="Date 4" xfId="13884"/>
    <cellStyle name="Date 5" xfId="15230"/>
    <cellStyle name="Date 6" xfId="19159"/>
    <cellStyle name="Date 7" xfId="22940"/>
    <cellStyle name="Date 8" xfId="24867"/>
    <cellStyle name="Date 9" xfId="25220"/>
    <cellStyle name="Date Aligned" xfId="6082"/>
    <cellStyle name="Date2" xfId="6083"/>
    <cellStyle name="DEC1" xfId="6084"/>
    <cellStyle name="DEC1 2" xfId="6195"/>
    <cellStyle name="DEC1 2 2" xfId="7581"/>
    <cellStyle name="DEC1 2 2 2" xfId="16615"/>
    <cellStyle name="DEC1 2 2 3" xfId="20555"/>
    <cellStyle name="DEC1 2 2 4" xfId="24329"/>
    <cellStyle name="DEC1 2 2 5" xfId="24351"/>
    <cellStyle name="DEC1 2 3" xfId="7571"/>
    <cellStyle name="DEC1 2 3 2" xfId="16608"/>
    <cellStyle name="DEC1 2 3 3" xfId="20546"/>
    <cellStyle name="DEC1 2 3 4" xfId="24320"/>
    <cellStyle name="DEC1 2 3 5" xfId="24355"/>
    <cellStyle name="DEC1 2 4" xfId="15249"/>
    <cellStyle name="DEC1 2 5" xfId="19182"/>
    <cellStyle name="DEC1 2 6" xfId="22960"/>
    <cellStyle name="DEC1 2 7" xfId="24865"/>
    <cellStyle name="DEC1 3" xfId="7569"/>
    <cellStyle name="DEC1 3 2" xfId="16607"/>
    <cellStyle name="DEC1 3 3" xfId="20544"/>
    <cellStyle name="DEC1 3 4" xfId="24319"/>
    <cellStyle name="DEC1 3 5" xfId="24356"/>
    <cellStyle name="DEC1 4" xfId="13717"/>
    <cellStyle name="DEC1 4 2" xfId="17455"/>
    <cellStyle name="DEC1 4 3" xfId="21375"/>
    <cellStyle name="DEC1 5" xfId="15231"/>
    <cellStyle name="DEC1 6" xfId="19161"/>
    <cellStyle name="DIA" xfId="102"/>
    <cellStyle name="Dia 2" xfId="197"/>
    <cellStyle name="Diferencia" xfId="377"/>
    <cellStyle name="Dollar" xfId="6085"/>
    <cellStyle name="Dotted Line" xfId="6086"/>
    <cellStyle name="Double Accounting" xfId="6087"/>
    <cellStyle name="En miles" xfId="103"/>
    <cellStyle name="En miles 2" xfId="180"/>
    <cellStyle name="En miles 3" xfId="276"/>
    <cellStyle name="En millones" xfId="104"/>
    <cellStyle name="En millones 2" xfId="181"/>
    <cellStyle name="En millones 3" xfId="277"/>
    <cellStyle name="ENCABEZ1" xfId="105"/>
    <cellStyle name="Encabez1 2" xfId="198"/>
    <cellStyle name="ENCABEZ2" xfId="106"/>
    <cellStyle name="Encabez2 2" xfId="199"/>
    <cellStyle name="Encabezado 1" xfId="7668"/>
    <cellStyle name="Encabezado 1 2" xfId="27932"/>
    <cellStyle name="Encabezado 4" xfId="65"/>
    <cellStyle name="Encabezado 4 2" xfId="225"/>
    <cellStyle name="Encabezado 4 2 2" xfId="378"/>
    <cellStyle name="Encabezado 4 2 3" xfId="31134"/>
    <cellStyle name="Encabezado 4 3" xfId="31229"/>
    <cellStyle name="Énfasis1" xfId="66"/>
    <cellStyle name="Énfasis1 2" xfId="226"/>
    <cellStyle name="Énfasis1 2 2" xfId="379"/>
    <cellStyle name="Énfasis1 2 3" xfId="31135"/>
    <cellStyle name="Énfasis1 3" xfId="31230"/>
    <cellStyle name="Énfasis2" xfId="67"/>
    <cellStyle name="Énfasis2 2" xfId="227"/>
    <cellStyle name="Énfasis2 2 2" xfId="380"/>
    <cellStyle name="Énfasis2 2 3" xfId="31136"/>
    <cellStyle name="Énfasis2 3" xfId="31231"/>
    <cellStyle name="Énfasis3" xfId="68"/>
    <cellStyle name="Énfasis3 2" xfId="228"/>
    <cellStyle name="Énfasis3 2 2" xfId="381"/>
    <cellStyle name="Énfasis3 2 3" xfId="31137"/>
    <cellStyle name="Énfasis3 3" xfId="31232"/>
    <cellStyle name="Énfasis4" xfId="69"/>
    <cellStyle name="Énfasis4 2" xfId="229"/>
    <cellStyle name="Énfasis4 2 2" xfId="382"/>
    <cellStyle name="Énfasis4 2 3" xfId="31138"/>
    <cellStyle name="Énfasis4 3" xfId="31233"/>
    <cellStyle name="Énfasis5" xfId="70"/>
    <cellStyle name="Énfasis5 2" xfId="383"/>
    <cellStyle name="Énfasis5 2 2" xfId="31139"/>
    <cellStyle name="Énfasis5 3" xfId="31234"/>
    <cellStyle name="Énfasis6" xfId="71"/>
    <cellStyle name="Énfasis6 2" xfId="230"/>
    <cellStyle name="Énfasis6 2 2" xfId="384"/>
    <cellStyle name="Énfasis6 2 3" xfId="31140"/>
    <cellStyle name="Énfasis6 3" xfId="31235"/>
    <cellStyle name="Entrada" xfId="72"/>
    <cellStyle name="Entrada 2" xfId="231"/>
    <cellStyle name="Entrada 2 2" xfId="385"/>
    <cellStyle name="Entrada 2 2 2" xfId="13747"/>
    <cellStyle name="Entrada 2 2 3" xfId="13862"/>
    <cellStyle name="Entrada 2 2 4" xfId="17482"/>
    <cellStyle name="Entrada 2 2 5" xfId="21404"/>
    <cellStyle name="Entrada 2 2 6" xfId="25195"/>
    <cellStyle name="Entrada 2 2 7" xfId="25215"/>
    <cellStyle name="Entrada 2 3" xfId="7669"/>
    <cellStyle name="Entrada 2 4" xfId="16649"/>
    <cellStyle name="Entrada 2 5" xfId="20583"/>
    <cellStyle name="Entrada 2 6" xfId="24370"/>
    <cellStyle name="Entrada 2 7" xfId="24348"/>
    <cellStyle name="Entrada 2 8" xfId="31141"/>
    <cellStyle name="Entrada 3" xfId="31236"/>
    <cellStyle name="Euro" xfId="73"/>
    <cellStyle name="Euro 10" xfId="899"/>
    <cellStyle name="Euro 10 10" xfId="898"/>
    <cellStyle name="Euro 10 10 2" xfId="10464"/>
    <cellStyle name="Euro 10 11" xfId="897"/>
    <cellStyle name="Euro 10 11 2" xfId="10465"/>
    <cellStyle name="Euro 10 12" xfId="896"/>
    <cellStyle name="Euro 10 12 2" xfId="10466"/>
    <cellStyle name="Euro 10 13" xfId="895"/>
    <cellStyle name="Euro 10 13 2" xfId="10467"/>
    <cellStyle name="Euro 10 14" xfId="894"/>
    <cellStyle name="Euro 10 14 2" xfId="10468"/>
    <cellStyle name="Euro 10 15" xfId="893"/>
    <cellStyle name="Euro 10 15 2" xfId="10469"/>
    <cellStyle name="Euro 10 16" xfId="892"/>
    <cellStyle name="Euro 10 16 2" xfId="10470"/>
    <cellStyle name="Euro 10 17" xfId="891"/>
    <cellStyle name="Euro 10 17 2" xfId="10471"/>
    <cellStyle name="Euro 10 18" xfId="890"/>
    <cellStyle name="Euro 10 18 2" xfId="10472"/>
    <cellStyle name="Euro 10 19" xfId="889"/>
    <cellStyle name="Euro 10 19 2" xfId="10473"/>
    <cellStyle name="Euro 10 2" xfId="869"/>
    <cellStyle name="Euro 10 2 2" xfId="10474"/>
    <cellStyle name="Euro 10 20" xfId="886"/>
    <cellStyle name="Euro 10 20 2" xfId="10475"/>
    <cellStyle name="Euro 10 21" xfId="885"/>
    <cellStyle name="Euro 10 21 2" xfId="10476"/>
    <cellStyle name="Euro 10 22" xfId="884"/>
    <cellStyle name="Euro 10 22 2" xfId="10477"/>
    <cellStyle name="Euro 10 23" xfId="883"/>
    <cellStyle name="Euro 10 23 2" xfId="10478"/>
    <cellStyle name="Euro 10 24" xfId="881"/>
    <cellStyle name="Euro 10 24 2" xfId="10479"/>
    <cellStyle name="Euro 10 25" xfId="880"/>
    <cellStyle name="Euro 10 25 2" xfId="10480"/>
    <cellStyle name="Euro 10 26" xfId="879"/>
    <cellStyle name="Euro 10 26 2" xfId="10481"/>
    <cellStyle name="Euro 10 27" xfId="878"/>
    <cellStyle name="Euro 10 27 2" xfId="10482"/>
    <cellStyle name="Euro 10 28" xfId="877"/>
    <cellStyle name="Euro 10 28 2" xfId="10483"/>
    <cellStyle name="Euro 10 29" xfId="10484"/>
    <cellStyle name="Euro 10 3" xfId="876"/>
    <cellStyle name="Euro 10 3 2" xfId="10485"/>
    <cellStyle name="Euro 10 4" xfId="875"/>
    <cellStyle name="Euro 10 4 2" xfId="10486"/>
    <cellStyle name="Euro 10 5" xfId="874"/>
    <cellStyle name="Euro 10 5 2" xfId="10487"/>
    <cellStyle name="Euro 10 6" xfId="873"/>
    <cellStyle name="Euro 10 6 2" xfId="10488"/>
    <cellStyle name="Euro 10 7" xfId="872"/>
    <cellStyle name="Euro 10 7 2" xfId="10489"/>
    <cellStyle name="Euro 10 8" xfId="871"/>
    <cellStyle name="Euro 10 8 2" xfId="10490"/>
    <cellStyle name="Euro 10 9" xfId="870"/>
    <cellStyle name="Euro 10 9 2" xfId="10491"/>
    <cellStyle name="Euro 11" xfId="902"/>
    <cellStyle name="Euro 11 10" xfId="903"/>
    <cellStyle name="Euro 11 10 2" xfId="10492"/>
    <cellStyle name="Euro 11 11" xfId="904"/>
    <cellStyle name="Euro 11 11 2" xfId="10493"/>
    <cellStyle name="Euro 11 12" xfId="905"/>
    <cellStyle name="Euro 11 12 2" xfId="10494"/>
    <cellStyle name="Euro 11 13" xfId="906"/>
    <cellStyle name="Euro 11 13 2" xfId="10495"/>
    <cellStyle name="Euro 11 14" xfId="907"/>
    <cellStyle name="Euro 11 14 2" xfId="10496"/>
    <cellStyle name="Euro 11 15" xfId="908"/>
    <cellStyle name="Euro 11 15 2" xfId="10497"/>
    <cellStyle name="Euro 11 16" xfId="909"/>
    <cellStyle name="Euro 11 16 2" xfId="10498"/>
    <cellStyle name="Euro 11 17" xfId="910"/>
    <cellStyle name="Euro 11 17 2" xfId="10499"/>
    <cellStyle name="Euro 11 18" xfId="911"/>
    <cellStyle name="Euro 11 18 2" xfId="10500"/>
    <cellStyle name="Euro 11 19" xfId="912"/>
    <cellStyle name="Euro 11 19 2" xfId="10501"/>
    <cellStyle name="Euro 11 2" xfId="913"/>
    <cellStyle name="Euro 11 2 2" xfId="10502"/>
    <cellStyle name="Euro 11 20" xfId="914"/>
    <cellStyle name="Euro 11 20 2" xfId="10503"/>
    <cellStyle name="Euro 11 21" xfId="915"/>
    <cellStyle name="Euro 11 21 2" xfId="10504"/>
    <cellStyle name="Euro 11 22" xfId="916"/>
    <cellStyle name="Euro 11 22 2" xfId="10505"/>
    <cellStyle name="Euro 11 23" xfId="917"/>
    <cellStyle name="Euro 11 23 2" xfId="10506"/>
    <cellStyle name="Euro 11 24" xfId="918"/>
    <cellStyle name="Euro 11 24 2" xfId="10507"/>
    <cellStyle name="Euro 11 25" xfId="919"/>
    <cellStyle name="Euro 11 25 2" xfId="10508"/>
    <cellStyle name="Euro 11 26" xfId="920"/>
    <cellStyle name="Euro 11 26 2" xfId="10509"/>
    <cellStyle name="Euro 11 27" xfId="921"/>
    <cellStyle name="Euro 11 27 2" xfId="10510"/>
    <cellStyle name="Euro 11 28" xfId="922"/>
    <cellStyle name="Euro 11 28 2" xfId="10511"/>
    <cellStyle name="Euro 11 29" xfId="10512"/>
    <cellStyle name="Euro 11 3" xfId="923"/>
    <cellStyle name="Euro 11 3 2" xfId="10513"/>
    <cellStyle name="Euro 11 4" xfId="924"/>
    <cellStyle name="Euro 11 4 2" xfId="10514"/>
    <cellStyle name="Euro 11 5" xfId="925"/>
    <cellStyle name="Euro 11 5 2" xfId="10515"/>
    <cellStyle name="Euro 11 6" xfId="926"/>
    <cellStyle name="Euro 11 6 2" xfId="10516"/>
    <cellStyle name="Euro 11 7" xfId="927"/>
    <cellStyle name="Euro 11 7 2" xfId="10517"/>
    <cellStyle name="Euro 11 8" xfId="928"/>
    <cellStyle name="Euro 11 8 2" xfId="10518"/>
    <cellStyle name="Euro 11 9" xfId="929"/>
    <cellStyle name="Euro 11 9 2" xfId="10519"/>
    <cellStyle name="Euro 12" xfId="930"/>
    <cellStyle name="Euro 12 10" xfId="931"/>
    <cellStyle name="Euro 12 10 2" xfId="10520"/>
    <cellStyle name="Euro 12 11" xfId="932"/>
    <cellStyle name="Euro 12 11 2" xfId="10521"/>
    <cellStyle name="Euro 12 12" xfId="933"/>
    <cellStyle name="Euro 12 12 2" xfId="10522"/>
    <cellStyle name="Euro 12 13" xfId="934"/>
    <cellStyle name="Euro 12 13 2" xfId="10523"/>
    <cellStyle name="Euro 12 14" xfId="935"/>
    <cellStyle name="Euro 12 14 2" xfId="10524"/>
    <cellStyle name="Euro 12 15" xfId="936"/>
    <cellStyle name="Euro 12 15 2" xfId="10525"/>
    <cellStyle name="Euro 12 16" xfId="937"/>
    <cellStyle name="Euro 12 16 2" xfId="10526"/>
    <cellStyle name="Euro 12 17" xfId="938"/>
    <cellStyle name="Euro 12 17 2" xfId="10527"/>
    <cellStyle name="Euro 12 18" xfId="939"/>
    <cellStyle name="Euro 12 18 2" xfId="10528"/>
    <cellStyle name="Euro 12 19" xfId="940"/>
    <cellStyle name="Euro 12 19 2" xfId="10529"/>
    <cellStyle name="Euro 12 2" xfId="941"/>
    <cellStyle name="Euro 12 2 2" xfId="10530"/>
    <cellStyle name="Euro 12 20" xfId="942"/>
    <cellStyle name="Euro 12 20 2" xfId="10531"/>
    <cellStyle name="Euro 12 21" xfId="943"/>
    <cellStyle name="Euro 12 21 2" xfId="10532"/>
    <cellStyle name="Euro 12 22" xfId="944"/>
    <cellStyle name="Euro 12 22 2" xfId="10533"/>
    <cellStyle name="Euro 12 23" xfId="945"/>
    <cellStyle name="Euro 12 23 2" xfId="10534"/>
    <cellStyle name="Euro 12 24" xfId="946"/>
    <cellStyle name="Euro 12 24 2" xfId="10535"/>
    <cellStyle name="Euro 12 25" xfId="947"/>
    <cellStyle name="Euro 12 25 2" xfId="10536"/>
    <cellStyle name="Euro 12 26" xfId="948"/>
    <cellStyle name="Euro 12 26 2" xfId="10537"/>
    <cellStyle name="Euro 12 27" xfId="949"/>
    <cellStyle name="Euro 12 27 2" xfId="10538"/>
    <cellStyle name="Euro 12 28" xfId="950"/>
    <cellStyle name="Euro 12 28 2" xfId="10539"/>
    <cellStyle name="Euro 12 29" xfId="10540"/>
    <cellStyle name="Euro 12 3" xfId="951"/>
    <cellStyle name="Euro 12 3 2" xfId="10541"/>
    <cellStyle name="Euro 12 4" xfId="952"/>
    <cellStyle name="Euro 12 4 2" xfId="10542"/>
    <cellStyle name="Euro 12 5" xfId="953"/>
    <cellStyle name="Euro 12 5 2" xfId="10543"/>
    <cellStyle name="Euro 12 6" xfId="954"/>
    <cellStyle name="Euro 12 6 2" xfId="10544"/>
    <cellStyle name="Euro 12 7" xfId="955"/>
    <cellStyle name="Euro 12 7 2" xfId="10545"/>
    <cellStyle name="Euro 12 8" xfId="956"/>
    <cellStyle name="Euro 12 8 2" xfId="10546"/>
    <cellStyle name="Euro 12 9" xfId="957"/>
    <cellStyle name="Euro 12 9 2" xfId="10547"/>
    <cellStyle name="Euro 13" xfId="958"/>
    <cellStyle name="Euro 13 10" xfId="959"/>
    <cellStyle name="Euro 13 10 2" xfId="10548"/>
    <cellStyle name="Euro 13 11" xfId="960"/>
    <cellStyle name="Euro 13 11 2" xfId="10549"/>
    <cellStyle name="Euro 13 12" xfId="961"/>
    <cellStyle name="Euro 13 12 2" xfId="10550"/>
    <cellStyle name="Euro 13 13" xfId="962"/>
    <cellStyle name="Euro 13 13 2" xfId="10551"/>
    <cellStyle name="Euro 13 14" xfId="963"/>
    <cellStyle name="Euro 13 14 2" xfId="10552"/>
    <cellStyle name="Euro 13 15" xfId="964"/>
    <cellStyle name="Euro 13 15 2" xfId="10553"/>
    <cellStyle name="Euro 13 16" xfId="965"/>
    <cellStyle name="Euro 13 16 2" xfId="10554"/>
    <cellStyle name="Euro 13 17" xfId="966"/>
    <cellStyle name="Euro 13 17 2" xfId="10555"/>
    <cellStyle name="Euro 13 18" xfId="967"/>
    <cellStyle name="Euro 13 18 2" xfId="10556"/>
    <cellStyle name="Euro 13 19" xfId="968"/>
    <cellStyle name="Euro 13 19 2" xfId="10557"/>
    <cellStyle name="Euro 13 2" xfId="969"/>
    <cellStyle name="Euro 13 2 2" xfId="10558"/>
    <cellStyle name="Euro 13 20" xfId="970"/>
    <cellStyle name="Euro 13 20 2" xfId="10559"/>
    <cellStyle name="Euro 13 21" xfId="971"/>
    <cellStyle name="Euro 13 21 2" xfId="10560"/>
    <cellStyle name="Euro 13 22" xfId="972"/>
    <cellStyle name="Euro 13 22 2" xfId="10561"/>
    <cellStyle name="Euro 13 23" xfId="973"/>
    <cellStyle name="Euro 13 23 2" xfId="10562"/>
    <cellStyle name="Euro 13 24" xfId="974"/>
    <cellStyle name="Euro 13 24 2" xfId="10563"/>
    <cellStyle name="Euro 13 25" xfId="975"/>
    <cellStyle name="Euro 13 25 2" xfId="10564"/>
    <cellStyle name="Euro 13 26" xfId="976"/>
    <cellStyle name="Euro 13 26 2" xfId="10565"/>
    <cellStyle name="Euro 13 27" xfId="977"/>
    <cellStyle name="Euro 13 27 2" xfId="10566"/>
    <cellStyle name="Euro 13 28" xfId="978"/>
    <cellStyle name="Euro 13 28 2" xfId="10567"/>
    <cellStyle name="Euro 13 29" xfId="10568"/>
    <cellStyle name="Euro 13 3" xfId="979"/>
    <cellStyle name="Euro 13 3 2" xfId="10569"/>
    <cellStyle name="Euro 13 4" xfId="980"/>
    <cellStyle name="Euro 13 4 2" xfId="10570"/>
    <cellStyle name="Euro 13 5" xfId="981"/>
    <cellStyle name="Euro 13 5 2" xfId="10571"/>
    <cellStyle name="Euro 13 6" xfId="982"/>
    <cellStyle name="Euro 13 6 2" xfId="10572"/>
    <cellStyle name="Euro 13 7" xfId="983"/>
    <cellStyle name="Euro 13 7 2" xfId="10573"/>
    <cellStyle name="Euro 13 8" xfId="984"/>
    <cellStyle name="Euro 13 8 2" xfId="10574"/>
    <cellStyle name="Euro 13 9" xfId="985"/>
    <cellStyle name="Euro 13 9 2" xfId="10575"/>
    <cellStyle name="Euro 14" xfId="986"/>
    <cellStyle name="Euro 14 10" xfId="987"/>
    <cellStyle name="Euro 14 10 2" xfId="10576"/>
    <cellStyle name="Euro 14 11" xfId="988"/>
    <cellStyle name="Euro 14 11 2" xfId="10577"/>
    <cellStyle name="Euro 14 12" xfId="989"/>
    <cellStyle name="Euro 14 12 2" xfId="10578"/>
    <cellStyle name="Euro 14 13" xfId="990"/>
    <cellStyle name="Euro 14 13 2" xfId="10579"/>
    <cellStyle name="Euro 14 14" xfId="991"/>
    <cellStyle name="Euro 14 14 2" xfId="10580"/>
    <cellStyle name="Euro 14 15" xfId="992"/>
    <cellStyle name="Euro 14 15 2" xfId="10581"/>
    <cellStyle name="Euro 14 16" xfId="993"/>
    <cellStyle name="Euro 14 16 2" xfId="10582"/>
    <cellStyle name="Euro 14 17" xfId="994"/>
    <cellStyle name="Euro 14 17 2" xfId="10583"/>
    <cellStyle name="Euro 14 18" xfId="995"/>
    <cellStyle name="Euro 14 18 2" xfId="10584"/>
    <cellStyle name="Euro 14 19" xfId="996"/>
    <cellStyle name="Euro 14 19 2" xfId="10585"/>
    <cellStyle name="Euro 14 2" xfId="997"/>
    <cellStyle name="Euro 14 2 2" xfId="10586"/>
    <cellStyle name="Euro 14 20" xfId="998"/>
    <cellStyle name="Euro 14 20 2" xfId="10587"/>
    <cellStyle name="Euro 14 21" xfId="999"/>
    <cellStyle name="Euro 14 21 2" xfId="10588"/>
    <cellStyle name="Euro 14 22" xfId="1000"/>
    <cellStyle name="Euro 14 22 2" xfId="10589"/>
    <cellStyle name="Euro 14 23" xfId="1001"/>
    <cellStyle name="Euro 14 23 2" xfId="10590"/>
    <cellStyle name="Euro 14 24" xfId="1002"/>
    <cellStyle name="Euro 14 24 2" xfId="10591"/>
    <cellStyle name="Euro 14 25" xfId="1003"/>
    <cellStyle name="Euro 14 25 2" xfId="10592"/>
    <cellStyle name="Euro 14 26" xfId="1004"/>
    <cellStyle name="Euro 14 26 2" xfId="10593"/>
    <cellStyle name="Euro 14 27" xfId="1005"/>
    <cellStyle name="Euro 14 27 2" xfId="10594"/>
    <cellStyle name="Euro 14 28" xfId="1006"/>
    <cellStyle name="Euro 14 28 2" xfId="10595"/>
    <cellStyle name="Euro 14 29" xfId="10596"/>
    <cellStyle name="Euro 14 3" xfId="1007"/>
    <cellStyle name="Euro 14 3 2" xfId="10597"/>
    <cellStyle name="Euro 14 4" xfId="1008"/>
    <cellStyle name="Euro 14 4 2" xfId="10598"/>
    <cellStyle name="Euro 14 5" xfId="1009"/>
    <cellStyle name="Euro 14 5 2" xfId="10599"/>
    <cellStyle name="Euro 14 6" xfId="1010"/>
    <cellStyle name="Euro 14 6 2" xfId="10600"/>
    <cellStyle name="Euro 14 7" xfId="1011"/>
    <cellStyle name="Euro 14 7 2" xfId="10601"/>
    <cellStyle name="Euro 14 8" xfId="1012"/>
    <cellStyle name="Euro 14 8 2" xfId="10602"/>
    <cellStyle name="Euro 14 9" xfId="1013"/>
    <cellStyle name="Euro 14 9 2" xfId="10603"/>
    <cellStyle name="Euro 15" xfId="1014"/>
    <cellStyle name="Euro 15 10" xfId="1015"/>
    <cellStyle name="Euro 15 10 2" xfId="10604"/>
    <cellStyle name="Euro 15 11" xfId="1016"/>
    <cellStyle name="Euro 15 11 2" xfId="10605"/>
    <cellStyle name="Euro 15 12" xfId="1017"/>
    <cellStyle name="Euro 15 12 2" xfId="10606"/>
    <cellStyle name="Euro 15 13" xfId="1018"/>
    <cellStyle name="Euro 15 13 2" xfId="10607"/>
    <cellStyle name="Euro 15 14" xfId="1019"/>
    <cellStyle name="Euro 15 14 2" xfId="10608"/>
    <cellStyle name="Euro 15 15" xfId="1020"/>
    <cellStyle name="Euro 15 15 2" xfId="10609"/>
    <cellStyle name="Euro 15 16" xfId="1021"/>
    <cellStyle name="Euro 15 16 2" xfId="10610"/>
    <cellStyle name="Euro 15 17" xfId="1022"/>
    <cellStyle name="Euro 15 17 2" xfId="10611"/>
    <cellStyle name="Euro 15 18" xfId="1023"/>
    <cellStyle name="Euro 15 18 2" xfId="10612"/>
    <cellStyle name="Euro 15 19" xfId="1024"/>
    <cellStyle name="Euro 15 19 2" xfId="10613"/>
    <cellStyle name="Euro 15 2" xfId="1025"/>
    <cellStyle name="Euro 15 2 2" xfId="10614"/>
    <cellStyle name="Euro 15 20" xfId="1026"/>
    <cellStyle name="Euro 15 20 2" xfId="10615"/>
    <cellStyle name="Euro 15 21" xfId="1027"/>
    <cellStyle name="Euro 15 21 2" xfId="10616"/>
    <cellStyle name="Euro 15 22" xfId="1028"/>
    <cellStyle name="Euro 15 22 2" xfId="10617"/>
    <cellStyle name="Euro 15 23" xfId="1029"/>
    <cellStyle name="Euro 15 23 2" xfId="10618"/>
    <cellStyle name="Euro 15 24" xfId="1030"/>
    <cellStyle name="Euro 15 24 2" xfId="10619"/>
    <cellStyle name="Euro 15 25" xfId="1031"/>
    <cellStyle name="Euro 15 25 2" xfId="10620"/>
    <cellStyle name="Euro 15 26" xfId="1032"/>
    <cellStyle name="Euro 15 26 2" xfId="10621"/>
    <cellStyle name="Euro 15 27" xfId="1033"/>
    <cellStyle name="Euro 15 27 2" xfId="10622"/>
    <cellStyle name="Euro 15 28" xfId="1034"/>
    <cellStyle name="Euro 15 28 2" xfId="10623"/>
    <cellStyle name="Euro 15 29" xfId="10624"/>
    <cellStyle name="Euro 15 3" xfId="1035"/>
    <cellStyle name="Euro 15 3 2" xfId="10625"/>
    <cellStyle name="Euro 15 4" xfId="1036"/>
    <cellStyle name="Euro 15 4 2" xfId="10626"/>
    <cellStyle name="Euro 15 5" xfId="1037"/>
    <cellStyle name="Euro 15 5 2" xfId="10627"/>
    <cellStyle name="Euro 15 6" xfId="1038"/>
    <cellStyle name="Euro 15 6 2" xfId="10628"/>
    <cellStyle name="Euro 15 7" xfId="1039"/>
    <cellStyle name="Euro 15 7 2" xfId="10629"/>
    <cellStyle name="Euro 15 8" xfId="1040"/>
    <cellStyle name="Euro 15 8 2" xfId="10630"/>
    <cellStyle name="Euro 15 9" xfId="1041"/>
    <cellStyle name="Euro 15 9 2" xfId="10631"/>
    <cellStyle name="Euro 16" xfId="1042"/>
    <cellStyle name="Euro 16 10" xfId="1043"/>
    <cellStyle name="Euro 16 10 2" xfId="10632"/>
    <cellStyle name="Euro 16 11" xfId="1044"/>
    <cellStyle name="Euro 16 11 2" xfId="10633"/>
    <cellStyle name="Euro 16 12" xfId="1045"/>
    <cellStyle name="Euro 16 12 2" xfId="10634"/>
    <cellStyle name="Euro 16 13" xfId="1046"/>
    <cellStyle name="Euro 16 13 2" xfId="10635"/>
    <cellStyle name="Euro 16 14" xfId="1047"/>
    <cellStyle name="Euro 16 14 2" xfId="10636"/>
    <cellStyle name="Euro 16 15" xfId="1048"/>
    <cellStyle name="Euro 16 15 2" xfId="10637"/>
    <cellStyle name="Euro 16 16" xfId="1049"/>
    <cellStyle name="Euro 16 16 2" xfId="10638"/>
    <cellStyle name="Euro 16 17" xfId="1050"/>
    <cellStyle name="Euro 16 17 2" xfId="10639"/>
    <cellStyle name="Euro 16 18" xfId="1051"/>
    <cellStyle name="Euro 16 18 2" xfId="10640"/>
    <cellStyle name="Euro 16 19" xfId="1052"/>
    <cellStyle name="Euro 16 19 2" xfId="10641"/>
    <cellStyle name="Euro 16 2" xfId="1053"/>
    <cellStyle name="Euro 16 2 2" xfId="10642"/>
    <cellStyle name="Euro 16 20" xfId="1054"/>
    <cellStyle name="Euro 16 20 2" xfId="10643"/>
    <cellStyle name="Euro 16 21" xfId="1055"/>
    <cellStyle name="Euro 16 21 2" xfId="10644"/>
    <cellStyle name="Euro 16 22" xfId="1056"/>
    <cellStyle name="Euro 16 22 2" xfId="10645"/>
    <cellStyle name="Euro 16 23" xfId="1057"/>
    <cellStyle name="Euro 16 23 2" xfId="10646"/>
    <cellStyle name="Euro 16 24" xfId="1058"/>
    <cellStyle name="Euro 16 24 2" xfId="10647"/>
    <cellStyle name="Euro 16 25" xfId="1059"/>
    <cellStyle name="Euro 16 25 2" xfId="10648"/>
    <cellStyle name="Euro 16 26" xfId="1060"/>
    <cellStyle name="Euro 16 26 2" xfId="10649"/>
    <cellStyle name="Euro 16 27" xfId="1061"/>
    <cellStyle name="Euro 16 27 2" xfId="10650"/>
    <cellStyle name="Euro 16 28" xfId="1062"/>
    <cellStyle name="Euro 16 28 2" xfId="10651"/>
    <cellStyle name="Euro 16 29" xfId="10652"/>
    <cellStyle name="Euro 16 3" xfId="1063"/>
    <cellStyle name="Euro 16 3 2" xfId="10653"/>
    <cellStyle name="Euro 16 4" xfId="1064"/>
    <cellStyle name="Euro 16 4 2" xfId="10654"/>
    <cellStyle name="Euro 16 5" xfId="1065"/>
    <cellStyle name="Euro 16 5 2" xfId="10655"/>
    <cellStyle name="Euro 16 6" xfId="1066"/>
    <cellStyle name="Euro 16 6 2" xfId="10656"/>
    <cellStyle name="Euro 16 7" xfId="1067"/>
    <cellStyle name="Euro 16 7 2" xfId="10657"/>
    <cellStyle name="Euro 16 8" xfId="1068"/>
    <cellStyle name="Euro 16 8 2" xfId="10658"/>
    <cellStyle name="Euro 16 9" xfId="1069"/>
    <cellStyle name="Euro 16 9 2" xfId="10659"/>
    <cellStyle name="Euro 17" xfId="1070"/>
    <cellStyle name="Euro 17 10" xfId="1071"/>
    <cellStyle name="Euro 17 10 2" xfId="10660"/>
    <cellStyle name="Euro 17 11" xfId="1072"/>
    <cellStyle name="Euro 17 11 2" xfId="10661"/>
    <cellStyle name="Euro 17 12" xfId="1073"/>
    <cellStyle name="Euro 17 12 2" xfId="10662"/>
    <cellStyle name="Euro 17 13" xfId="1074"/>
    <cellStyle name="Euro 17 13 2" xfId="10663"/>
    <cellStyle name="Euro 17 14" xfId="1075"/>
    <cellStyle name="Euro 17 14 2" xfId="10664"/>
    <cellStyle name="Euro 17 15" xfId="1076"/>
    <cellStyle name="Euro 17 15 2" xfId="10665"/>
    <cellStyle name="Euro 17 16" xfId="1077"/>
    <cellStyle name="Euro 17 16 2" xfId="10666"/>
    <cellStyle name="Euro 17 17" xfId="1078"/>
    <cellStyle name="Euro 17 17 2" xfId="10667"/>
    <cellStyle name="Euro 17 18" xfId="1079"/>
    <cellStyle name="Euro 17 18 2" xfId="10668"/>
    <cellStyle name="Euro 17 19" xfId="1080"/>
    <cellStyle name="Euro 17 19 2" xfId="10669"/>
    <cellStyle name="Euro 17 2" xfId="1081"/>
    <cellStyle name="Euro 17 2 2" xfId="10670"/>
    <cellStyle name="Euro 17 20" xfId="1082"/>
    <cellStyle name="Euro 17 20 2" xfId="10671"/>
    <cellStyle name="Euro 17 21" xfId="1083"/>
    <cellStyle name="Euro 17 21 2" xfId="10672"/>
    <cellStyle name="Euro 17 22" xfId="1084"/>
    <cellStyle name="Euro 17 22 2" xfId="10673"/>
    <cellStyle name="Euro 17 23" xfId="1085"/>
    <cellStyle name="Euro 17 23 2" xfId="10674"/>
    <cellStyle name="Euro 17 24" xfId="1086"/>
    <cellStyle name="Euro 17 24 2" xfId="10675"/>
    <cellStyle name="Euro 17 25" xfId="1087"/>
    <cellStyle name="Euro 17 25 2" xfId="10676"/>
    <cellStyle name="Euro 17 26" xfId="1088"/>
    <cellStyle name="Euro 17 26 2" xfId="10677"/>
    <cellStyle name="Euro 17 27" xfId="1089"/>
    <cellStyle name="Euro 17 27 2" xfId="10678"/>
    <cellStyle name="Euro 17 28" xfId="1090"/>
    <cellStyle name="Euro 17 28 2" xfId="10679"/>
    <cellStyle name="Euro 17 29" xfId="10680"/>
    <cellStyle name="Euro 17 3" xfId="1091"/>
    <cellStyle name="Euro 17 3 2" xfId="10681"/>
    <cellStyle name="Euro 17 4" xfId="1092"/>
    <cellStyle name="Euro 17 4 2" xfId="10682"/>
    <cellStyle name="Euro 17 5" xfId="1093"/>
    <cellStyle name="Euro 17 5 2" xfId="10683"/>
    <cellStyle name="Euro 17 6" xfId="1094"/>
    <cellStyle name="Euro 17 6 2" xfId="10684"/>
    <cellStyle name="Euro 17 7" xfId="1095"/>
    <cellStyle name="Euro 17 7 2" xfId="10685"/>
    <cellStyle name="Euro 17 8" xfId="1096"/>
    <cellStyle name="Euro 17 8 2" xfId="10686"/>
    <cellStyle name="Euro 17 9" xfId="1097"/>
    <cellStyle name="Euro 17 9 2" xfId="10687"/>
    <cellStyle name="Euro 18" xfId="1098"/>
    <cellStyle name="Euro 18 10" xfId="1099"/>
    <cellStyle name="Euro 18 10 2" xfId="10688"/>
    <cellStyle name="Euro 18 11" xfId="1100"/>
    <cellStyle name="Euro 18 11 2" xfId="10689"/>
    <cellStyle name="Euro 18 12" xfId="1101"/>
    <cellStyle name="Euro 18 12 2" xfId="10690"/>
    <cellStyle name="Euro 18 13" xfId="1102"/>
    <cellStyle name="Euro 18 13 2" xfId="10691"/>
    <cellStyle name="Euro 18 14" xfId="1103"/>
    <cellStyle name="Euro 18 14 2" xfId="10692"/>
    <cellStyle name="Euro 18 15" xfId="1104"/>
    <cellStyle name="Euro 18 15 2" xfId="10693"/>
    <cellStyle name="Euro 18 16" xfId="1105"/>
    <cellStyle name="Euro 18 16 2" xfId="10694"/>
    <cellStyle name="Euro 18 17" xfId="1106"/>
    <cellStyle name="Euro 18 17 2" xfId="10695"/>
    <cellStyle name="Euro 18 18" xfId="1107"/>
    <cellStyle name="Euro 18 18 2" xfId="10696"/>
    <cellStyle name="Euro 18 19" xfId="1108"/>
    <cellStyle name="Euro 18 19 2" xfId="10697"/>
    <cellStyle name="Euro 18 2" xfId="1109"/>
    <cellStyle name="Euro 18 2 2" xfId="10698"/>
    <cellStyle name="Euro 18 20" xfId="1110"/>
    <cellStyle name="Euro 18 20 2" xfId="10699"/>
    <cellStyle name="Euro 18 21" xfId="1111"/>
    <cellStyle name="Euro 18 21 2" xfId="10700"/>
    <cellStyle name="Euro 18 22" xfId="1112"/>
    <cellStyle name="Euro 18 22 2" xfId="10701"/>
    <cellStyle name="Euro 18 23" xfId="1113"/>
    <cellStyle name="Euro 18 23 2" xfId="10702"/>
    <cellStyle name="Euro 18 24" xfId="1114"/>
    <cellStyle name="Euro 18 24 2" xfId="10703"/>
    <cellStyle name="Euro 18 25" xfId="1115"/>
    <cellStyle name="Euro 18 25 2" xfId="10704"/>
    <cellStyle name="Euro 18 26" xfId="1116"/>
    <cellStyle name="Euro 18 26 2" xfId="10705"/>
    <cellStyle name="Euro 18 27" xfId="1117"/>
    <cellStyle name="Euro 18 27 2" xfId="10706"/>
    <cellStyle name="Euro 18 28" xfId="1118"/>
    <cellStyle name="Euro 18 28 2" xfId="10707"/>
    <cellStyle name="Euro 18 29" xfId="10708"/>
    <cellStyle name="Euro 18 3" xfId="1119"/>
    <cellStyle name="Euro 18 3 2" xfId="10709"/>
    <cellStyle name="Euro 18 4" xfId="1120"/>
    <cellStyle name="Euro 18 4 2" xfId="10710"/>
    <cellStyle name="Euro 18 5" xfId="1121"/>
    <cellStyle name="Euro 18 5 2" xfId="10711"/>
    <cellStyle name="Euro 18 6" xfId="1122"/>
    <cellStyle name="Euro 18 6 2" xfId="10712"/>
    <cellStyle name="Euro 18 7" xfId="1123"/>
    <cellStyle name="Euro 18 7 2" xfId="10713"/>
    <cellStyle name="Euro 18 8" xfId="1124"/>
    <cellStyle name="Euro 18 8 2" xfId="10714"/>
    <cellStyle name="Euro 18 9" xfId="1125"/>
    <cellStyle name="Euro 18 9 2" xfId="10715"/>
    <cellStyle name="Euro 19" xfId="1126"/>
    <cellStyle name="Euro 19 10" xfId="1127"/>
    <cellStyle name="Euro 19 10 2" xfId="10716"/>
    <cellStyle name="Euro 19 11" xfId="1128"/>
    <cellStyle name="Euro 19 11 2" xfId="10717"/>
    <cellStyle name="Euro 19 12" xfId="1129"/>
    <cellStyle name="Euro 19 12 2" xfId="10718"/>
    <cellStyle name="Euro 19 13" xfId="1130"/>
    <cellStyle name="Euro 19 13 2" xfId="10719"/>
    <cellStyle name="Euro 19 14" xfId="1131"/>
    <cellStyle name="Euro 19 14 2" xfId="10720"/>
    <cellStyle name="Euro 19 15" xfId="1132"/>
    <cellStyle name="Euro 19 15 2" xfId="10721"/>
    <cellStyle name="Euro 19 16" xfId="1133"/>
    <cellStyle name="Euro 19 16 2" xfId="10722"/>
    <cellStyle name="Euro 19 17" xfId="1134"/>
    <cellStyle name="Euro 19 17 2" xfId="10723"/>
    <cellStyle name="Euro 19 18" xfId="1135"/>
    <cellStyle name="Euro 19 18 2" xfId="10724"/>
    <cellStyle name="Euro 19 19" xfId="1136"/>
    <cellStyle name="Euro 19 19 2" xfId="10725"/>
    <cellStyle name="Euro 19 2" xfId="1137"/>
    <cellStyle name="Euro 19 2 2" xfId="10726"/>
    <cellStyle name="Euro 19 20" xfId="1138"/>
    <cellStyle name="Euro 19 20 2" xfId="10727"/>
    <cellStyle name="Euro 19 21" xfId="1139"/>
    <cellStyle name="Euro 19 21 2" xfId="10728"/>
    <cellStyle name="Euro 19 22" xfId="1140"/>
    <cellStyle name="Euro 19 22 2" xfId="10729"/>
    <cellStyle name="Euro 19 23" xfId="1141"/>
    <cellStyle name="Euro 19 23 2" xfId="10730"/>
    <cellStyle name="Euro 19 24" xfId="1142"/>
    <cellStyle name="Euro 19 24 2" xfId="10731"/>
    <cellStyle name="Euro 19 25" xfId="1143"/>
    <cellStyle name="Euro 19 25 2" xfId="10732"/>
    <cellStyle name="Euro 19 26" xfId="1144"/>
    <cellStyle name="Euro 19 26 2" xfId="10733"/>
    <cellStyle name="Euro 19 27" xfId="1145"/>
    <cellStyle name="Euro 19 27 2" xfId="10734"/>
    <cellStyle name="Euro 19 28" xfId="1146"/>
    <cellStyle name="Euro 19 28 2" xfId="10735"/>
    <cellStyle name="Euro 19 29" xfId="10736"/>
    <cellStyle name="Euro 19 3" xfId="1147"/>
    <cellStyle name="Euro 19 3 2" xfId="10737"/>
    <cellStyle name="Euro 19 4" xfId="1148"/>
    <cellStyle name="Euro 19 4 2" xfId="10738"/>
    <cellStyle name="Euro 19 5" xfId="1149"/>
    <cellStyle name="Euro 19 5 2" xfId="10739"/>
    <cellStyle name="Euro 19 6" xfId="1150"/>
    <cellStyle name="Euro 19 6 2" xfId="10740"/>
    <cellStyle name="Euro 19 7" xfId="1151"/>
    <cellStyle name="Euro 19 7 2" xfId="10741"/>
    <cellStyle name="Euro 19 8" xfId="1152"/>
    <cellStyle name="Euro 19 8 2" xfId="10742"/>
    <cellStyle name="Euro 19 9" xfId="1153"/>
    <cellStyle name="Euro 19 9 2" xfId="10743"/>
    <cellStyle name="Euro 2" xfId="131"/>
    <cellStyle name="Euro 2 10" xfId="1155"/>
    <cellStyle name="Euro 2 10 2" xfId="10744"/>
    <cellStyle name="Euro 2 11" xfId="1156"/>
    <cellStyle name="Euro 2 11 2" xfId="10745"/>
    <cellStyle name="Euro 2 12" xfId="1157"/>
    <cellStyle name="Euro 2 12 2" xfId="10746"/>
    <cellStyle name="Euro 2 13" xfId="1158"/>
    <cellStyle name="Euro 2 13 2" xfId="10747"/>
    <cellStyle name="Euro 2 14" xfId="1159"/>
    <cellStyle name="Euro 2 14 2" xfId="10748"/>
    <cellStyle name="Euro 2 15" xfId="1160"/>
    <cellStyle name="Euro 2 15 2" xfId="10749"/>
    <cellStyle name="Euro 2 16" xfId="1161"/>
    <cellStyle name="Euro 2 16 2" xfId="10750"/>
    <cellStyle name="Euro 2 17" xfId="1162"/>
    <cellStyle name="Euro 2 17 2" xfId="10751"/>
    <cellStyle name="Euro 2 18" xfId="1163"/>
    <cellStyle name="Euro 2 18 2" xfId="10752"/>
    <cellStyle name="Euro 2 19" xfId="1164"/>
    <cellStyle name="Euro 2 19 2" xfId="10753"/>
    <cellStyle name="Euro 2 2" xfId="387"/>
    <cellStyle name="Euro 2 2 2" xfId="1165"/>
    <cellStyle name="Euro 2 2 2 2" xfId="7670"/>
    <cellStyle name="Euro 2 20" xfId="1166"/>
    <cellStyle name="Euro 2 20 2" xfId="10754"/>
    <cellStyle name="Euro 2 21" xfId="1167"/>
    <cellStyle name="Euro 2 21 2" xfId="10755"/>
    <cellStyle name="Euro 2 22" xfId="1168"/>
    <cellStyle name="Euro 2 22 2" xfId="10756"/>
    <cellStyle name="Euro 2 23" xfId="1169"/>
    <cellStyle name="Euro 2 23 2" xfId="10757"/>
    <cellStyle name="Euro 2 24" xfId="1170"/>
    <cellStyle name="Euro 2 24 2" xfId="10758"/>
    <cellStyle name="Euro 2 25" xfId="1171"/>
    <cellStyle name="Euro 2 25 2" xfId="10759"/>
    <cellStyle name="Euro 2 26" xfId="1172"/>
    <cellStyle name="Euro 2 26 2" xfId="10760"/>
    <cellStyle name="Euro 2 27" xfId="1173"/>
    <cellStyle name="Euro 2 27 2" xfId="10761"/>
    <cellStyle name="Euro 2 28" xfId="1174"/>
    <cellStyle name="Euro 2 28 2" xfId="10762"/>
    <cellStyle name="Euro 2 29" xfId="1154"/>
    <cellStyle name="Euro 2 29 2" xfId="7671"/>
    <cellStyle name="Euro 2 3" xfId="386"/>
    <cellStyle name="Euro 2 3 2" xfId="1175"/>
    <cellStyle name="Euro 2 3 2 2" xfId="7672"/>
    <cellStyle name="Euro 2 30" xfId="7600"/>
    <cellStyle name="Euro 2 31" xfId="6088"/>
    <cellStyle name="Euro 2 4" xfId="1176"/>
    <cellStyle name="Euro 2 4 2" xfId="10763"/>
    <cellStyle name="Euro 2 5" xfId="1177"/>
    <cellStyle name="Euro 2 5 2" xfId="10764"/>
    <cellStyle name="Euro 2 6" xfId="1178"/>
    <cellStyle name="Euro 2 6 2" xfId="10765"/>
    <cellStyle name="Euro 2 7" xfId="1179"/>
    <cellStyle name="Euro 2 7 2" xfId="10766"/>
    <cellStyle name="Euro 2 8" xfId="1180"/>
    <cellStyle name="Euro 2 8 2" xfId="10767"/>
    <cellStyle name="Euro 2 9" xfId="1181"/>
    <cellStyle name="Euro 2 9 2" xfId="10768"/>
    <cellStyle name="Euro 20" xfId="1182"/>
    <cellStyle name="Euro 20 10" xfId="1183"/>
    <cellStyle name="Euro 20 10 2" xfId="10769"/>
    <cellStyle name="Euro 20 11" xfId="1184"/>
    <cellStyle name="Euro 20 11 2" xfId="10770"/>
    <cellStyle name="Euro 20 12" xfId="1185"/>
    <cellStyle name="Euro 20 12 2" xfId="10771"/>
    <cellStyle name="Euro 20 13" xfId="1186"/>
    <cellStyle name="Euro 20 13 2" xfId="10772"/>
    <cellStyle name="Euro 20 14" xfId="1187"/>
    <cellStyle name="Euro 20 14 2" xfId="10773"/>
    <cellStyle name="Euro 20 15" xfId="1188"/>
    <cellStyle name="Euro 20 15 2" xfId="10774"/>
    <cellStyle name="Euro 20 16" xfId="1189"/>
    <cellStyle name="Euro 20 16 2" xfId="10775"/>
    <cellStyle name="Euro 20 17" xfId="1190"/>
    <cellStyle name="Euro 20 17 2" xfId="10776"/>
    <cellStyle name="Euro 20 18" xfId="1191"/>
    <cellStyle name="Euro 20 18 2" xfId="10777"/>
    <cellStyle name="Euro 20 19" xfId="1192"/>
    <cellStyle name="Euro 20 19 2" xfId="10778"/>
    <cellStyle name="Euro 20 2" xfId="1193"/>
    <cellStyle name="Euro 20 2 2" xfId="10779"/>
    <cellStyle name="Euro 20 20" xfId="1194"/>
    <cellStyle name="Euro 20 20 2" xfId="10780"/>
    <cellStyle name="Euro 20 21" xfId="1195"/>
    <cellStyle name="Euro 20 21 2" xfId="10781"/>
    <cellStyle name="Euro 20 22" xfId="1196"/>
    <cellStyle name="Euro 20 22 2" xfId="10782"/>
    <cellStyle name="Euro 20 23" xfId="1197"/>
    <cellStyle name="Euro 20 23 2" xfId="10783"/>
    <cellStyle name="Euro 20 24" xfId="1198"/>
    <cellStyle name="Euro 20 24 2" xfId="10784"/>
    <cellStyle name="Euro 20 25" xfId="1199"/>
    <cellStyle name="Euro 20 25 2" xfId="10785"/>
    <cellStyle name="Euro 20 26" xfId="1200"/>
    <cellStyle name="Euro 20 26 2" xfId="10786"/>
    <cellStyle name="Euro 20 27" xfId="1201"/>
    <cellStyle name="Euro 20 27 2" xfId="10787"/>
    <cellStyle name="Euro 20 28" xfId="1202"/>
    <cellStyle name="Euro 20 28 2" xfId="10788"/>
    <cellStyle name="Euro 20 29" xfId="10789"/>
    <cellStyle name="Euro 20 3" xfId="1203"/>
    <cellStyle name="Euro 20 3 2" xfId="10790"/>
    <cellStyle name="Euro 20 4" xfId="1204"/>
    <cellStyle name="Euro 20 4 2" xfId="10791"/>
    <cellStyle name="Euro 20 5" xfId="1205"/>
    <cellStyle name="Euro 20 5 2" xfId="10792"/>
    <cellStyle name="Euro 20 6" xfId="1206"/>
    <cellStyle name="Euro 20 6 2" xfId="10793"/>
    <cellStyle name="Euro 20 7" xfId="1207"/>
    <cellStyle name="Euro 20 7 2" xfId="10794"/>
    <cellStyle name="Euro 20 8" xfId="1208"/>
    <cellStyle name="Euro 20 8 2" xfId="10795"/>
    <cellStyle name="Euro 20 9" xfId="1209"/>
    <cellStyle name="Euro 20 9 2" xfId="10796"/>
    <cellStyle name="Euro 21" xfId="1210"/>
    <cellStyle name="Euro 21 10" xfId="1211"/>
    <cellStyle name="Euro 21 10 2" xfId="10797"/>
    <cellStyle name="Euro 21 11" xfId="1212"/>
    <cellStyle name="Euro 21 11 2" xfId="10798"/>
    <cellStyle name="Euro 21 12" xfId="1213"/>
    <cellStyle name="Euro 21 12 2" xfId="10799"/>
    <cellStyle name="Euro 21 13" xfId="1214"/>
    <cellStyle name="Euro 21 13 2" xfId="10800"/>
    <cellStyle name="Euro 21 14" xfId="1215"/>
    <cellStyle name="Euro 21 14 2" xfId="10801"/>
    <cellStyle name="Euro 21 15" xfId="1216"/>
    <cellStyle name="Euro 21 15 2" xfId="10802"/>
    <cellStyle name="Euro 21 16" xfId="1217"/>
    <cellStyle name="Euro 21 16 2" xfId="10803"/>
    <cellStyle name="Euro 21 17" xfId="1218"/>
    <cellStyle name="Euro 21 17 2" xfId="10804"/>
    <cellStyle name="Euro 21 18" xfId="1219"/>
    <cellStyle name="Euro 21 18 2" xfId="10805"/>
    <cellStyle name="Euro 21 19" xfId="1220"/>
    <cellStyle name="Euro 21 19 2" xfId="10806"/>
    <cellStyle name="Euro 21 2" xfId="1221"/>
    <cellStyle name="Euro 21 2 2" xfId="10807"/>
    <cellStyle name="Euro 21 20" xfId="1222"/>
    <cellStyle name="Euro 21 20 2" xfId="10808"/>
    <cellStyle name="Euro 21 21" xfId="1223"/>
    <cellStyle name="Euro 21 21 2" xfId="10809"/>
    <cellStyle name="Euro 21 22" xfId="1224"/>
    <cellStyle name="Euro 21 22 2" xfId="10810"/>
    <cellStyle name="Euro 21 23" xfId="1225"/>
    <cellStyle name="Euro 21 23 2" xfId="10811"/>
    <cellStyle name="Euro 21 24" xfId="1226"/>
    <cellStyle name="Euro 21 24 2" xfId="10812"/>
    <cellStyle name="Euro 21 25" xfId="1227"/>
    <cellStyle name="Euro 21 25 2" xfId="10813"/>
    <cellStyle name="Euro 21 26" xfId="1228"/>
    <cellStyle name="Euro 21 26 2" xfId="10814"/>
    <cellStyle name="Euro 21 27" xfId="1229"/>
    <cellStyle name="Euro 21 27 2" xfId="10815"/>
    <cellStyle name="Euro 21 28" xfId="1230"/>
    <cellStyle name="Euro 21 28 2" xfId="10816"/>
    <cellStyle name="Euro 21 29" xfId="10817"/>
    <cellStyle name="Euro 21 3" xfId="1231"/>
    <cellStyle name="Euro 21 3 2" xfId="10818"/>
    <cellStyle name="Euro 21 4" xfId="1232"/>
    <cellStyle name="Euro 21 4 2" xfId="10819"/>
    <cellStyle name="Euro 21 5" xfId="1233"/>
    <cellStyle name="Euro 21 5 2" xfId="10820"/>
    <cellStyle name="Euro 21 6" xfId="1234"/>
    <cellStyle name="Euro 21 6 2" xfId="10821"/>
    <cellStyle name="Euro 21 7" xfId="1235"/>
    <cellStyle name="Euro 21 7 2" xfId="10822"/>
    <cellStyle name="Euro 21 8" xfId="1236"/>
    <cellStyle name="Euro 21 8 2" xfId="10823"/>
    <cellStyle name="Euro 21 9" xfId="1237"/>
    <cellStyle name="Euro 21 9 2" xfId="10824"/>
    <cellStyle name="Euro 22" xfId="1238"/>
    <cellStyle name="Euro 22 10" xfId="1239"/>
    <cellStyle name="Euro 22 10 2" xfId="10825"/>
    <cellStyle name="Euro 22 11" xfId="1240"/>
    <cellStyle name="Euro 22 11 2" xfId="10826"/>
    <cellStyle name="Euro 22 12" xfId="1241"/>
    <cellStyle name="Euro 22 12 2" xfId="10827"/>
    <cellStyle name="Euro 22 13" xfId="1242"/>
    <cellStyle name="Euro 22 13 2" xfId="10828"/>
    <cellStyle name="Euro 22 14" xfId="1243"/>
    <cellStyle name="Euro 22 14 2" xfId="10829"/>
    <cellStyle name="Euro 22 15" xfId="1244"/>
    <cellStyle name="Euro 22 15 2" xfId="10830"/>
    <cellStyle name="Euro 22 16" xfId="1245"/>
    <cellStyle name="Euro 22 16 2" xfId="10831"/>
    <cellStyle name="Euro 22 17" xfId="1246"/>
    <cellStyle name="Euro 22 17 2" xfId="10832"/>
    <cellStyle name="Euro 22 18" xfId="1247"/>
    <cellStyle name="Euro 22 18 2" xfId="10833"/>
    <cellStyle name="Euro 22 19" xfId="1248"/>
    <cellStyle name="Euro 22 19 2" xfId="10834"/>
    <cellStyle name="Euro 22 2" xfId="1249"/>
    <cellStyle name="Euro 22 2 2" xfId="10835"/>
    <cellStyle name="Euro 22 20" xfId="1250"/>
    <cellStyle name="Euro 22 20 2" xfId="10836"/>
    <cellStyle name="Euro 22 21" xfId="1251"/>
    <cellStyle name="Euro 22 21 2" xfId="10837"/>
    <cellStyle name="Euro 22 22" xfId="1252"/>
    <cellStyle name="Euro 22 22 2" xfId="10838"/>
    <cellStyle name="Euro 22 23" xfId="1253"/>
    <cellStyle name="Euro 22 23 2" xfId="10839"/>
    <cellStyle name="Euro 22 24" xfId="1254"/>
    <cellStyle name="Euro 22 24 2" xfId="10840"/>
    <cellStyle name="Euro 22 25" xfId="1255"/>
    <cellStyle name="Euro 22 25 2" xfId="10841"/>
    <cellStyle name="Euro 22 26" xfId="1256"/>
    <cellStyle name="Euro 22 26 2" xfId="10842"/>
    <cellStyle name="Euro 22 27" xfId="1257"/>
    <cellStyle name="Euro 22 27 2" xfId="10843"/>
    <cellStyle name="Euro 22 28" xfId="1258"/>
    <cellStyle name="Euro 22 28 2" xfId="10844"/>
    <cellStyle name="Euro 22 29" xfId="10845"/>
    <cellStyle name="Euro 22 3" xfId="1259"/>
    <cellStyle name="Euro 22 3 2" xfId="10846"/>
    <cellStyle name="Euro 22 4" xfId="1260"/>
    <cellStyle name="Euro 22 4 2" xfId="10847"/>
    <cellStyle name="Euro 22 5" xfId="1261"/>
    <cellStyle name="Euro 22 5 2" xfId="10848"/>
    <cellStyle name="Euro 22 6" xfId="1262"/>
    <cellStyle name="Euro 22 6 2" xfId="10849"/>
    <cellStyle name="Euro 22 7" xfId="1263"/>
    <cellStyle name="Euro 22 7 2" xfId="10850"/>
    <cellStyle name="Euro 22 8" xfId="1264"/>
    <cellStyle name="Euro 22 8 2" xfId="10851"/>
    <cellStyle name="Euro 22 9" xfId="1265"/>
    <cellStyle name="Euro 22 9 2" xfId="10852"/>
    <cellStyle name="Euro 23" xfId="1266"/>
    <cellStyle name="Euro 23 10" xfId="1267"/>
    <cellStyle name="Euro 23 10 2" xfId="10853"/>
    <cellStyle name="Euro 23 11" xfId="1268"/>
    <cellStyle name="Euro 23 11 2" xfId="10854"/>
    <cellStyle name="Euro 23 12" xfId="1269"/>
    <cellStyle name="Euro 23 12 2" xfId="10855"/>
    <cellStyle name="Euro 23 13" xfId="1270"/>
    <cellStyle name="Euro 23 13 2" xfId="10856"/>
    <cellStyle name="Euro 23 14" xfId="1271"/>
    <cellStyle name="Euro 23 14 2" xfId="10857"/>
    <cellStyle name="Euro 23 15" xfId="1272"/>
    <cellStyle name="Euro 23 15 2" xfId="10858"/>
    <cellStyle name="Euro 23 16" xfId="1273"/>
    <cellStyle name="Euro 23 16 2" xfId="10859"/>
    <cellStyle name="Euro 23 17" xfId="1274"/>
    <cellStyle name="Euro 23 17 2" xfId="10860"/>
    <cellStyle name="Euro 23 18" xfId="1275"/>
    <cellStyle name="Euro 23 18 2" xfId="10861"/>
    <cellStyle name="Euro 23 19" xfId="1276"/>
    <cellStyle name="Euro 23 19 2" xfId="10862"/>
    <cellStyle name="Euro 23 2" xfId="1277"/>
    <cellStyle name="Euro 23 2 2" xfId="10863"/>
    <cellStyle name="Euro 23 20" xfId="1278"/>
    <cellStyle name="Euro 23 20 2" xfId="10864"/>
    <cellStyle name="Euro 23 21" xfId="1279"/>
    <cellStyle name="Euro 23 21 2" xfId="10865"/>
    <cellStyle name="Euro 23 22" xfId="1280"/>
    <cellStyle name="Euro 23 22 2" xfId="10866"/>
    <cellStyle name="Euro 23 23" xfId="1281"/>
    <cellStyle name="Euro 23 23 2" xfId="10867"/>
    <cellStyle name="Euro 23 24" xfId="1282"/>
    <cellStyle name="Euro 23 24 2" xfId="10868"/>
    <cellStyle name="Euro 23 25" xfId="1283"/>
    <cellStyle name="Euro 23 25 2" xfId="10869"/>
    <cellStyle name="Euro 23 26" xfId="1284"/>
    <cellStyle name="Euro 23 26 2" xfId="10870"/>
    <cellStyle name="Euro 23 27" xfId="1285"/>
    <cellStyle name="Euro 23 27 2" xfId="10871"/>
    <cellStyle name="Euro 23 28" xfId="1286"/>
    <cellStyle name="Euro 23 28 2" xfId="10872"/>
    <cellStyle name="Euro 23 29" xfId="10873"/>
    <cellStyle name="Euro 23 3" xfId="1287"/>
    <cellStyle name="Euro 23 3 2" xfId="10874"/>
    <cellStyle name="Euro 23 4" xfId="1288"/>
    <cellStyle name="Euro 23 4 2" xfId="10875"/>
    <cellStyle name="Euro 23 5" xfId="1289"/>
    <cellStyle name="Euro 23 5 2" xfId="10876"/>
    <cellStyle name="Euro 23 6" xfId="1290"/>
    <cellStyle name="Euro 23 6 2" xfId="10877"/>
    <cellStyle name="Euro 23 7" xfId="1291"/>
    <cellStyle name="Euro 23 7 2" xfId="10878"/>
    <cellStyle name="Euro 23 8" xfId="1292"/>
    <cellStyle name="Euro 23 8 2" xfId="10879"/>
    <cellStyle name="Euro 23 9" xfId="1293"/>
    <cellStyle name="Euro 23 9 2" xfId="10880"/>
    <cellStyle name="Euro 24" xfId="1294"/>
    <cellStyle name="Euro 24 10" xfId="1295"/>
    <cellStyle name="Euro 24 10 2" xfId="10881"/>
    <cellStyle name="Euro 24 11" xfId="1296"/>
    <cellStyle name="Euro 24 11 2" xfId="10882"/>
    <cellStyle name="Euro 24 12" xfId="1297"/>
    <cellStyle name="Euro 24 12 2" xfId="10883"/>
    <cellStyle name="Euro 24 13" xfId="1298"/>
    <cellStyle name="Euro 24 13 2" xfId="10884"/>
    <cellStyle name="Euro 24 14" xfId="1299"/>
    <cellStyle name="Euro 24 14 2" xfId="10885"/>
    <cellStyle name="Euro 24 15" xfId="1300"/>
    <cellStyle name="Euro 24 15 2" xfId="10886"/>
    <cellStyle name="Euro 24 16" xfId="1301"/>
    <cellStyle name="Euro 24 16 2" xfId="10887"/>
    <cellStyle name="Euro 24 17" xfId="1302"/>
    <cellStyle name="Euro 24 17 2" xfId="10888"/>
    <cellStyle name="Euro 24 18" xfId="1303"/>
    <cellStyle name="Euro 24 18 2" xfId="10889"/>
    <cellStyle name="Euro 24 19" xfId="1304"/>
    <cellStyle name="Euro 24 19 2" xfId="10890"/>
    <cellStyle name="Euro 24 2" xfId="1305"/>
    <cellStyle name="Euro 24 2 2" xfId="10891"/>
    <cellStyle name="Euro 24 20" xfId="1306"/>
    <cellStyle name="Euro 24 20 2" xfId="10892"/>
    <cellStyle name="Euro 24 21" xfId="1307"/>
    <cellStyle name="Euro 24 21 2" xfId="10893"/>
    <cellStyle name="Euro 24 22" xfId="1308"/>
    <cellStyle name="Euro 24 22 2" xfId="10894"/>
    <cellStyle name="Euro 24 23" xfId="1309"/>
    <cellStyle name="Euro 24 23 2" xfId="10895"/>
    <cellStyle name="Euro 24 24" xfId="1310"/>
    <cellStyle name="Euro 24 24 2" xfId="10896"/>
    <cellStyle name="Euro 24 25" xfId="1311"/>
    <cellStyle name="Euro 24 25 2" xfId="10897"/>
    <cellStyle name="Euro 24 26" xfId="1312"/>
    <cellStyle name="Euro 24 26 2" xfId="10898"/>
    <cellStyle name="Euro 24 27" xfId="1313"/>
    <cellStyle name="Euro 24 27 2" xfId="10899"/>
    <cellStyle name="Euro 24 28" xfId="1314"/>
    <cellStyle name="Euro 24 28 2" xfId="10900"/>
    <cellStyle name="Euro 24 29" xfId="10901"/>
    <cellStyle name="Euro 24 3" xfId="1315"/>
    <cellStyle name="Euro 24 3 2" xfId="10902"/>
    <cellStyle name="Euro 24 4" xfId="1316"/>
    <cellStyle name="Euro 24 4 2" xfId="10903"/>
    <cellStyle name="Euro 24 5" xfId="1317"/>
    <cellStyle name="Euro 24 5 2" xfId="10904"/>
    <cellStyle name="Euro 24 6" xfId="1318"/>
    <cellStyle name="Euro 24 6 2" xfId="10905"/>
    <cellStyle name="Euro 24 7" xfId="1319"/>
    <cellStyle name="Euro 24 7 2" xfId="10906"/>
    <cellStyle name="Euro 24 8" xfId="1320"/>
    <cellStyle name="Euro 24 8 2" xfId="10907"/>
    <cellStyle name="Euro 24 9" xfId="1321"/>
    <cellStyle name="Euro 24 9 2" xfId="10908"/>
    <cellStyle name="Euro 25" xfId="1322"/>
    <cellStyle name="Euro 25 10" xfId="1323"/>
    <cellStyle name="Euro 25 10 2" xfId="10909"/>
    <cellStyle name="Euro 25 11" xfId="1324"/>
    <cellStyle name="Euro 25 11 2" xfId="10910"/>
    <cellStyle name="Euro 25 12" xfId="1325"/>
    <cellStyle name="Euro 25 12 2" xfId="10911"/>
    <cellStyle name="Euro 25 13" xfId="1326"/>
    <cellStyle name="Euro 25 13 2" xfId="10912"/>
    <cellStyle name="Euro 25 14" xfId="1327"/>
    <cellStyle name="Euro 25 14 2" xfId="10913"/>
    <cellStyle name="Euro 25 15" xfId="1328"/>
    <cellStyle name="Euro 25 15 2" xfId="10914"/>
    <cellStyle name="Euro 25 16" xfId="1329"/>
    <cellStyle name="Euro 25 16 2" xfId="10915"/>
    <cellStyle name="Euro 25 17" xfId="1330"/>
    <cellStyle name="Euro 25 17 2" xfId="10916"/>
    <cellStyle name="Euro 25 18" xfId="1331"/>
    <cellStyle name="Euro 25 18 2" xfId="10917"/>
    <cellStyle name="Euro 25 19" xfId="1332"/>
    <cellStyle name="Euro 25 19 2" xfId="10918"/>
    <cellStyle name="Euro 25 2" xfId="1333"/>
    <cellStyle name="Euro 25 2 2" xfId="10919"/>
    <cellStyle name="Euro 25 20" xfId="1334"/>
    <cellStyle name="Euro 25 20 2" xfId="10920"/>
    <cellStyle name="Euro 25 21" xfId="1335"/>
    <cellStyle name="Euro 25 21 2" xfId="10921"/>
    <cellStyle name="Euro 25 22" xfId="1336"/>
    <cellStyle name="Euro 25 22 2" xfId="10922"/>
    <cellStyle name="Euro 25 23" xfId="1337"/>
    <cellStyle name="Euro 25 23 2" xfId="10923"/>
    <cellStyle name="Euro 25 24" xfId="1338"/>
    <cellStyle name="Euro 25 24 2" xfId="10924"/>
    <cellStyle name="Euro 25 25" xfId="1339"/>
    <cellStyle name="Euro 25 25 2" xfId="10925"/>
    <cellStyle name="Euro 25 26" xfId="1340"/>
    <cellStyle name="Euro 25 26 2" xfId="10926"/>
    <cellStyle name="Euro 25 27" xfId="1341"/>
    <cellStyle name="Euro 25 27 2" xfId="10927"/>
    <cellStyle name="Euro 25 28" xfId="1342"/>
    <cellStyle name="Euro 25 28 2" xfId="10928"/>
    <cellStyle name="Euro 25 29" xfId="10929"/>
    <cellStyle name="Euro 25 3" xfId="1343"/>
    <cellStyle name="Euro 25 3 2" xfId="10930"/>
    <cellStyle name="Euro 25 4" xfId="1344"/>
    <cellStyle name="Euro 25 4 2" xfId="10931"/>
    <cellStyle name="Euro 25 5" xfId="1345"/>
    <cellStyle name="Euro 25 5 2" xfId="10932"/>
    <cellStyle name="Euro 25 6" xfId="1346"/>
    <cellStyle name="Euro 25 6 2" xfId="10933"/>
    <cellStyle name="Euro 25 7" xfId="1347"/>
    <cellStyle name="Euro 25 7 2" xfId="10934"/>
    <cellStyle name="Euro 25 8" xfId="1348"/>
    <cellStyle name="Euro 25 8 2" xfId="10935"/>
    <cellStyle name="Euro 25 9" xfId="1349"/>
    <cellStyle name="Euro 25 9 2" xfId="10936"/>
    <cellStyle name="Euro 26" xfId="1350"/>
    <cellStyle name="Euro 26 10" xfId="1351"/>
    <cellStyle name="Euro 26 10 2" xfId="10937"/>
    <cellStyle name="Euro 26 11" xfId="1352"/>
    <cellStyle name="Euro 26 11 2" xfId="10938"/>
    <cellStyle name="Euro 26 12" xfId="1353"/>
    <cellStyle name="Euro 26 12 2" xfId="10939"/>
    <cellStyle name="Euro 26 13" xfId="1354"/>
    <cellStyle name="Euro 26 13 2" xfId="10940"/>
    <cellStyle name="Euro 26 14" xfId="1355"/>
    <cellStyle name="Euro 26 14 2" xfId="10941"/>
    <cellStyle name="Euro 26 15" xfId="1356"/>
    <cellStyle name="Euro 26 15 2" xfId="10942"/>
    <cellStyle name="Euro 26 16" xfId="1357"/>
    <cellStyle name="Euro 26 16 2" xfId="10943"/>
    <cellStyle name="Euro 26 17" xfId="1358"/>
    <cellStyle name="Euro 26 17 2" xfId="10944"/>
    <cellStyle name="Euro 26 18" xfId="1359"/>
    <cellStyle name="Euro 26 18 2" xfId="10945"/>
    <cellStyle name="Euro 26 19" xfId="1360"/>
    <cellStyle name="Euro 26 19 2" xfId="10946"/>
    <cellStyle name="Euro 26 2" xfId="1361"/>
    <cellStyle name="Euro 26 2 2" xfId="10947"/>
    <cellStyle name="Euro 26 20" xfId="1362"/>
    <cellStyle name="Euro 26 20 2" xfId="10948"/>
    <cellStyle name="Euro 26 21" xfId="1363"/>
    <cellStyle name="Euro 26 21 2" xfId="10949"/>
    <cellStyle name="Euro 26 22" xfId="1364"/>
    <cellStyle name="Euro 26 22 2" xfId="10950"/>
    <cellStyle name="Euro 26 23" xfId="1365"/>
    <cellStyle name="Euro 26 23 2" xfId="10951"/>
    <cellStyle name="Euro 26 24" xfId="1366"/>
    <cellStyle name="Euro 26 24 2" xfId="10952"/>
    <cellStyle name="Euro 26 25" xfId="1367"/>
    <cellStyle name="Euro 26 25 2" xfId="10953"/>
    <cellStyle name="Euro 26 26" xfId="1368"/>
    <cellStyle name="Euro 26 26 2" xfId="10954"/>
    <cellStyle name="Euro 26 27" xfId="1369"/>
    <cellStyle name="Euro 26 27 2" xfId="10955"/>
    <cellStyle name="Euro 26 28" xfId="1370"/>
    <cellStyle name="Euro 26 28 2" xfId="10956"/>
    <cellStyle name="Euro 26 29" xfId="10957"/>
    <cellStyle name="Euro 26 3" xfId="1371"/>
    <cellStyle name="Euro 26 3 2" xfId="10958"/>
    <cellStyle name="Euro 26 4" xfId="1372"/>
    <cellStyle name="Euro 26 4 2" xfId="10959"/>
    <cellStyle name="Euro 26 5" xfId="1373"/>
    <cellStyle name="Euro 26 5 2" xfId="10960"/>
    <cellStyle name="Euro 26 6" xfId="1374"/>
    <cellStyle name="Euro 26 6 2" xfId="10961"/>
    <cellStyle name="Euro 26 7" xfId="1375"/>
    <cellStyle name="Euro 26 7 2" xfId="10962"/>
    <cellStyle name="Euro 26 8" xfId="1376"/>
    <cellStyle name="Euro 26 8 2" xfId="10963"/>
    <cellStyle name="Euro 26 9" xfId="1377"/>
    <cellStyle name="Euro 26 9 2" xfId="10964"/>
    <cellStyle name="Euro 27" xfId="1378"/>
    <cellStyle name="Euro 27 10" xfId="1379"/>
    <cellStyle name="Euro 27 10 2" xfId="10965"/>
    <cellStyle name="Euro 27 11" xfId="1380"/>
    <cellStyle name="Euro 27 11 2" xfId="10966"/>
    <cellStyle name="Euro 27 12" xfId="1381"/>
    <cellStyle name="Euro 27 12 2" xfId="10967"/>
    <cellStyle name="Euro 27 13" xfId="1382"/>
    <cellStyle name="Euro 27 13 2" xfId="10968"/>
    <cellStyle name="Euro 27 14" xfId="1383"/>
    <cellStyle name="Euro 27 14 2" xfId="10969"/>
    <cellStyle name="Euro 27 15" xfId="1384"/>
    <cellStyle name="Euro 27 15 2" xfId="10970"/>
    <cellStyle name="Euro 27 16" xfId="1385"/>
    <cellStyle name="Euro 27 16 2" xfId="10971"/>
    <cellStyle name="Euro 27 17" xfId="1386"/>
    <cellStyle name="Euro 27 17 2" xfId="10972"/>
    <cellStyle name="Euro 27 18" xfId="1387"/>
    <cellStyle name="Euro 27 18 2" xfId="10973"/>
    <cellStyle name="Euro 27 19" xfId="1388"/>
    <cellStyle name="Euro 27 19 2" xfId="10974"/>
    <cellStyle name="Euro 27 2" xfId="1389"/>
    <cellStyle name="Euro 27 2 2" xfId="10975"/>
    <cellStyle name="Euro 27 20" xfId="1390"/>
    <cellStyle name="Euro 27 20 2" xfId="10976"/>
    <cellStyle name="Euro 27 21" xfId="1391"/>
    <cellStyle name="Euro 27 21 2" xfId="10977"/>
    <cellStyle name="Euro 27 22" xfId="1392"/>
    <cellStyle name="Euro 27 22 2" xfId="10978"/>
    <cellStyle name="Euro 27 23" xfId="1393"/>
    <cellStyle name="Euro 27 23 2" xfId="10979"/>
    <cellStyle name="Euro 27 24" xfId="1394"/>
    <cellStyle name="Euro 27 24 2" xfId="10980"/>
    <cellStyle name="Euro 27 25" xfId="1395"/>
    <cellStyle name="Euro 27 25 2" xfId="10981"/>
    <cellStyle name="Euro 27 26" xfId="1396"/>
    <cellStyle name="Euro 27 26 2" xfId="10982"/>
    <cellStyle name="Euro 27 27" xfId="1397"/>
    <cellStyle name="Euro 27 27 2" xfId="10983"/>
    <cellStyle name="Euro 27 28" xfId="1398"/>
    <cellStyle name="Euro 27 28 2" xfId="10984"/>
    <cellStyle name="Euro 27 29" xfId="10985"/>
    <cellStyle name="Euro 27 3" xfId="1399"/>
    <cellStyle name="Euro 27 3 2" xfId="10986"/>
    <cellStyle name="Euro 27 4" xfId="1400"/>
    <cellStyle name="Euro 27 4 2" xfId="10987"/>
    <cellStyle name="Euro 27 5" xfId="1401"/>
    <cellStyle name="Euro 27 5 2" xfId="10988"/>
    <cellStyle name="Euro 27 6" xfId="1402"/>
    <cellStyle name="Euro 27 6 2" xfId="10989"/>
    <cellStyle name="Euro 27 7" xfId="1403"/>
    <cellStyle name="Euro 27 7 2" xfId="10990"/>
    <cellStyle name="Euro 27 8" xfId="1404"/>
    <cellStyle name="Euro 27 8 2" xfId="10991"/>
    <cellStyle name="Euro 27 9" xfId="1405"/>
    <cellStyle name="Euro 27 9 2" xfId="10992"/>
    <cellStyle name="Euro 28" xfId="1406"/>
    <cellStyle name="Euro 28 10" xfId="1407"/>
    <cellStyle name="Euro 28 10 2" xfId="10993"/>
    <cellStyle name="Euro 28 11" xfId="1408"/>
    <cellStyle name="Euro 28 11 2" xfId="10994"/>
    <cellStyle name="Euro 28 12" xfId="1409"/>
    <cellStyle name="Euro 28 12 2" xfId="10995"/>
    <cellStyle name="Euro 28 13" xfId="1410"/>
    <cellStyle name="Euro 28 13 2" xfId="10996"/>
    <cellStyle name="Euro 28 14" xfId="1411"/>
    <cellStyle name="Euro 28 14 2" xfId="10997"/>
    <cellStyle name="Euro 28 15" xfId="1412"/>
    <cellStyle name="Euro 28 15 2" xfId="10998"/>
    <cellStyle name="Euro 28 16" xfId="1413"/>
    <cellStyle name="Euro 28 16 2" xfId="10999"/>
    <cellStyle name="Euro 28 17" xfId="1414"/>
    <cellStyle name="Euro 28 17 2" xfId="11000"/>
    <cellStyle name="Euro 28 18" xfId="1415"/>
    <cellStyle name="Euro 28 18 2" xfId="11001"/>
    <cellStyle name="Euro 28 19" xfId="1416"/>
    <cellStyle name="Euro 28 19 2" xfId="11002"/>
    <cellStyle name="Euro 28 2" xfId="1417"/>
    <cellStyle name="Euro 28 2 2" xfId="11003"/>
    <cellStyle name="Euro 28 20" xfId="1418"/>
    <cellStyle name="Euro 28 20 2" xfId="11004"/>
    <cellStyle name="Euro 28 21" xfId="1419"/>
    <cellStyle name="Euro 28 21 2" xfId="11005"/>
    <cellStyle name="Euro 28 22" xfId="1420"/>
    <cellStyle name="Euro 28 22 2" xfId="11006"/>
    <cellStyle name="Euro 28 23" xfId="1421"/>
    <cellStyle name="Euro 28 23 2" xfId="11007"/>
    <cellStyle name="Euro 28 24" xfId="1422"/>
    <cellStyle name="Euro 28 24 2" xfId="11008"/>
    <cellStyle name="Euro 28 25" xfId="1423"/>
    <cellStyle name="Euro 28 25 2" xfId="11009"/>
    <cellStyle name="Euro 28 26" xfId="1424"/>
    <cellStyle name="Euro 28 26 2" xfId="11010"/>
    <cellStyle name="Euro 28 27" xfId="1425"/>
    <cellStyle name="Euro 28 27 2" xfId="11011"/>
    <cellStyle name="Euro 28 28" xfId="1426"/>
    <cellStyle name="Euro 28 28 2" xfId="11012"/>
    <cellStyle name="Euro 28 29" xfId="11013"/>
    <cellStyle name="Euro 28 3" xfId="1427"/>
    <cellStyle name="Euro 28 3 2" xfId="11014"/>
    <cellStyle name="Euro 28 4" xfId="1428"/>
    <cellStyle name="Euro 28 4 2" xfId="11015"/>
    <cellStyle name="Euro 28 5" xfId="1429"/>
    <cellStyle name="Euro 28 5 2" xfId="11016"/>
    <cellStyle name="Euro 28 6" xfId="1430"/>
    <cellStyle name="Euro 28 6 2" xfId="11017"/>
    <cellStyle name="Euro 28 7" xfId="1431"/>
    <cellStyle name="Euro 28 7 2" xfId="11018"/>
    <cellStyle name="Euro 28 8" xfId="1432"/>
    <cellStyle name="Euro 28 8 2" xfId="11019"/>
    <cellStyle name="Euro 28 9" xfId="1433"/>
    <cellStyle name="Euro 28 9 2" xfId="11020"/>
    <cellStyle name="Euro 29" xfId="1434"/>
    <cellStyle name="Euro 29 10" xfId="1435"/>
    <cellStyle name="Euro 29 10 2" xfId="11021"/>
    <cellStyle name="Euro 29 11" xfId="1436"/>
    <cellStyle name="Euro 29 11 2" xfId="11022"/>
    <cellStyle name="Euro 29 12" xfId="1437"/>
    <cellStyle name="Euro 29 12 2" xfId="11023"/>
    <cellStyle name="Euro 29 13" xfId="1438"/>
    <cellStyle name="Euro 29 13 2" xfId="11024"/>
    <cellStyle name="Euro 29 14" xfId="1439"/>
    <cellStyle name="Euro 29 14 2" xfId="11025"/>
    <cellStyle name="Euro 29 15" xfId="1440"/>
    <cellStyle name="Euro 29 15 2" xfId="11026"/>
    <cellStyle name="Euro 29 16" xfId="1441"/>
    <cellStyle name="Euro 29 16 2" xfId="11027"/>
    <cellStyle name="Euro 29 17" xfId="1442"/>
    <cellStyle name="Euro 29 17 2" xfId="11028"/>
    <cellStyle name="Euro 29 18" xfId="1443"/>
    <cellStyle name="Euro 29 18 2" xfId="11029"/>
    <cellStyle name="Euro 29 19" xfId="1444"/>
    <cellStyle name="Euro 29 19 2" xfId="11030"/>
    <cellStyle name="Euro 29 2" xfId="1445"/>
    <cellStyle name="Euro 29 2 2" xfId="11031"/>
    <cellStyle name="Euro 29 20" xfId="1446"/>
    <cellStyle name="Euro 29 20 2" xfId="11032"/>
    <cellStyle name="Euro 29 21" xfId="1447"/>
    <cellStyle name="Euro 29 21 2" xfId="11033"/>
    <cellStyle name="Euro 29 22" xfId="1448"/>
    <cellStyle name="Euro 29 22 2" xfId="11034"/>
    <cellStyle name="Euro 29 23" xfId="1449"/>
    <cellStyle name="Euro 29 23 2" xfId="11035"/>
    <cellStyle name="Euro 29 24" xfId="1450"/>
    <cellStyle name="Euro 29 24 2" xfId="11036"/>
    <cellStyle name="Euro 29 25" xfId="1451"/>
    <cellStyle name="Euro 29 25 2" xfId="11037"/>
    <cellStyle name="Euro 29 26" xfId="1452"/>
    <cellStyle name="Euro 29 26 2" xfId="11038"/>
    <cellStyle name="Euro 29 27" xfId="1453"/>
    <cellStyle name="Euro 29 27 2" xfId="11039"/>
    <cellStyle name="Euro 29 28" xfId="1454"/>
    <cellStyle name="Euro 29 28 2" xfId="11040"/>
    <cellStyle name="Euro 29 29" xfId="11041"/>
    <cellStyle name="Euro 29 3" xfId="1455"/>
    <cellStyle name="Euro 29 3 2" xfId="11042"/>
    <cellStyle name="Euro 29 4" xfId="1456"/>
    <cellStyle name="Euro 29 4 2" xfId="11043"/>
    <cellStyle name="Euro 29 5" xfId="1457"/>
    <cellStyle name="Euro 29 5 2" xfId="11044"/>
    <cellStyle name="Euro 29 6" xfId="1458"/>
    <cellStyle name="Euro 29 6 2" xfId="11045"/>
    <cellStyle name="Euro 29 7" xfId="1459"/>
    <cellStyle name="Euro 29 7 2" xfId="11046"/>
    <cellStyle name="Euro 29 8" xfId="1460"/>
    <cellStyle name="Euro 29 8 2" xfId="11047"/>
    <cellStyle name="Euro 29 9" xfId="1461"/>
    <cellStyle name="Euro 29 9 2" xfId="11048"/>
    <cellStyle name="Euro 3" xfId="182"/>
    <cellStyle name="Euro 3 10" xfId="1463"/>
    <cellStyle name="Euro 3 10 2" xfId="11049"/>
    <cellStyle name="Euro 3 11" xfId="1464"/>
    <cellStyle name="Euro 3 11 2" xfId="11050"/>
    <cellStyle name="Euro 3 12" xfId="1465"/>
    <cellStyle name="Euro 3 12 2" xfId="11051"/>
    <cellStyle name="Euro 3 13" xfId="1466"/>
    <cellStyle name="Euro 3 13 2" xfId="11052"/>
    <cellStyle name="Euro 3 14" xfId="1467"/>
    <cellStyle name="Euro 3 14 2" xfId="11053"/>
    <cellStyle name="Euro 3 15" xfId="1468"/>
    <cellStyle name="Euro 3 15 2" xfId="11054"/>
    <cellStyle name="Euro 3 16" xfId="1469"/>
    <cellStyle name="Euro 3 16 2" xfId="11055"/>
    <cellStyle name="Euro 3 17" xfId="1470"/>
    <cellStyle name="Euro 3 17 2" xfId="11056"/>
    <cellStyle name="Euro 3 18" xfId="1471"/>
    <cellStyle name="Euro 3 18 2" xfId="11057"/>
    <cellStyle name="Euro 3 19" xfId="1472"/>
    <cellStyle name="Euro 3 19 2" xfId="11058"/>
    <cellStyle name="Euro 3 2" xfId="388"/>
    <cellStyle name="Euro 3 2 2" xfId="1473"/>
    <cellStyle name="Euro 3 2 2 2" xfId="7673"/>
    <cellStyle name="Euro 3 20" xfId="1474"/>
    <cellStyle name="Euro 3 20 2" xfId="11059"/>
    <cellStyle name="Euro 3 21" xfId="1475"/>
    <cellStyle name="Euro 3 21 2" xfId="11060"/>
    <cellStyle name="Euro 3 22" xfId="1476"/>
    <cellStyle name="Euro 3 22 2" xfId="11061"/>
    <cellStyle name="Euro 3 23" xfId="1477"/>
    <cellStyle name="Euro 3 23 2" xfId="11062"/>
    <cellStyle name="Euro 3 24" xfId="1478"/>
    <cellStyle name="Euro 3 24 2" xfId="11063"/>
    <cellStyle name="Euro 3 25" xfId="1479"/>
    <cellStyle name="Euro 3 25 2" xfId="11064"/>
    <cellStyle name="Euro 3 26" xfId="1480"/>
    <cellStyle name="Euro 3 26 2" xfId="11065"/>
    <cellStyle name="Euro 3 27" xfId="1481"/>
    <cellStyle name="Euro 3 27 2" xfId="11066"/>
    <cellStyle name="Euro 3 28" xfId="1482"/>
    <cellStyle name="Euro 3 28 2" xfId="11067"/>
    <cellStyle name="Euro 3 29" xfId="1462"/>
    <cellStyle name="Euro 3 29 2" xfId="7674"/>
    <cellStyle name="Euro 3 3" xfId="1483"/>
    <cellStyle name="Euro 3 3 2" xfId="7675"/>
    <cellStyle name="Euro 3 30" xfId="7601"/>
    <cellStyle name="Euro 3 4" xfId="1484"/>
    <cellStyle name="Euro 3 4 2" xfId="11068"/>
    <cellStyle name="Euro 3 5" xfId="1485"/>
    <cellStyle name="Euro 3 5 2" xfId="11069"/>
    <cellStyle name="Euro 3 6" xfId="1486"/>
    <cellStyle name="Euro 3 6 2" xfId="11070"/>
    <cellStyle name="Euro 3 7" xfId="1487"/>
    <cellStyle name="Euro 3 7 2" xfId="11071"/>
    <cellStyle name="Euro 3 8" xfId="1488"/>
    <cellStyle name="Euro 3 8 2" xfId="11072"/>
    <cellStyle name="Euro 3 9" xfId="1489"/>
    <cellStyle name="Euro 3 9 2" xfId="11073"/>
    <cellStyle name="Euro 4" xfId="232"/>
    <cellStyle name="Euro 4 10" xfId="1491"/>
    <cellStyle name="Euro 4 10 2" xfId="11074"/>
    <cellStyle name="Euro 4 11" xfId="1492"/>
    <cellStyle name="Euro 4 11 2" xfId="11075"/>
    <cellStyle name="Euro 4 12" xfId="1493"/>
    <cellStyle name="Euro 4 12 2" xfId="11076"/>
    <cellStyle name="Euro 4 13" xfId="1494"/>
    <cellStyle name="Euro 4 13 2" xfId="11077"/>
    <cellStyle name="Euro 4 14" xfId="1495"/>
    <cellStyle name="Euro 4 14 2" xfId="11078"/>
    <cellStyle name="Euro 4 15" xfId="1496"/>
    <cellStyle name="Euro 4 15 2" xfId="11079"/>
    <cellStyle name="Euro 4 16" xfId="1497"/>
    <cellStyle name="Euro 4 16 2" xfId="11080"/>
    <cellStyle name="Euro 4 17" xfId="1498"/>
    <cellStyle name="Euro 4 17 2" xfId="11081"/>
    <cellStyle name="Euro 4 18" xfId="1499"/>
    <cellStyle name="Euro 4 18 2" xfId="11082"/>
    <cellStyle name="Euro 4 19" xfId="1500"/>
    <cellStyle name="Euro 4 19 2" xfId="11083"/>
    <cellStyle name="Euro 4 2" xfId="389"/>
    <cellStyle name="Euro 4 2 2" xfId="1501"/>
    <cellStyle name="Euro 4 2 2 2" xfId="7676"/>
    <cellStyle name="Euro 4 20" xfId="1502"/>
    <cellStyle name="Euro 4 20 2" xfId="11084"/>
    <cellStyle name="Euro 4 21" xfId="1503"/>
    <cellStyle name="Euro 4 21 2" xfId="11085"/>
    <cellStyle name="Euro 4 22" xfId="1504"/>
    <cellStyle name="Euro 4 22 2" xfId="11086"/>
    <cellStyle name="Euro 4 23" xfId="1505"/>
    <cellStyle name="Euro 4 23 2" xfId="11087"/>
    <cellStyle name="Euro 4 24" xfId="1506"/>
    <cellStyle name="Euro 4 24 2" xfId="11088"/>
    <cellStyle name="Euro 4 25" xfId="1507"/>
    <cellStyle name="Euro 4 25 2" xfId="11089"/>
    <cellStyle name="Euro 4 26" xfId="1508"/>
    <cellStyle name="Euro 4 26 2" xfId="11090"/>
    <cellStyle name="Euro 4 27" xfId="1509"/>
    <cellStyle name="Euro 4 27 2" xfId="11091"/>
    <cellStyle name="Euro 4 28" xfId="1510"/>
    <cellStyle name="Euro 4 28 2" xfId="11092"/>
    <cellStyle name="Euro 4 29" xfId="1490"/>
    <cellStyle name="Euro 4 29 2" xfId="7677"/>
    <cellStyle name="Euro 4 3" xfId="1511"/>
    <cellStyle name="Euro 4 3 2" xfId="7678"/>
    <cellStyle name="Euro 4 4" xfId="1512"/>
    <cellStyle name="Euro 4 4 2" xfId="11093"/>
    <cellStyle name="Euro 4 5" xfId="1513"/>
    <cellStyle name="Euro 4 5 2" xfId="11094"/>
    <cellStyle name="Euro 4 6" xfId="1514"/>
    <cellStyle name="Euro 4 6 2" xfId="11095"/>
    <cellStyle name="Euro 4 7" xfId="1515"/>
    <cellStyle name="Euro 4 7 2" xfId="11096"/>
    <cellStyle name="Euro 4 8" xfId="1516"/>
    <cellStyle name="Euro 4 8 2" xfId="11097"/>
    <cellStyle name="Euro 4 9" xfId="1517"/>
    <cellStyle name="Euro 4 9 2" xfId="11098"/>
    <cellStyle name="Euro 5" xfId="254"/>
    <cellStyle name="Euro 5 10" xfId="1519"/>
    <cellStyle name="Euro 5 10 2" xfId="11099"/>
    <cellStyle name="Euro 5 11" xfId="1520"/>
    <cellStyle name="Euro 5 11 2" xfId="11100"/>
    <cellStyle name="Euro 5 12" xfId="1521"/>
    <cellStyle name="Euro 5 12 2" xfId="11101"/>
    <cellStyle name="Euro 5 13" xfId="1522"/>
    <cellStyle name="Euro 5 13 2" xfId="11102"/>
    <cellStyle name="Euro 5 14" xfId="1523"/>
    <cellStyle name="Euro 5 14 2" xfId="11103"/>
    <cellStyle name="Euro 5 15" xfId="1524"/>
    <cellStyle name="Euro 5 15 2" xfId="11104"/>
    <cellStyle name="Euro 5 16" xfId="1525"/>
    <cellStyle name="Euro 5 16 2" xfId="11105"/>
    <cellStyle name="Euro 5 17" xfId="1526"/>
    <cellStyle name="Euro 5 17 2" xfId="11106"/>
    <cellStyle name="Euro 5 18" xfId="1527"/>
    <cellStyle name="Euro 5 18 2" xfId="11107"/>
    <cellStyle name="Euro 5 19" xfId="1528"/>
    <cellStyle name="Euro 5 19 2" xfId="11108"/>
    <cellStyle name="Euro 5 2" xfId="390"/>
    <cellStyle name="Euro 5 2 2" xfId="1529"/>
    <cellStyle name="Euro 5 2 2 2" xfId="7679"/>
    <cellStyle name="Euro 5 20" xfId="1530"/>
    <cellStyle name="Euro 5 20 2" xfId="11109"/>
    <cellStyle name="Euro 5 21" xfId="1531"/>
    <cellStyle name="Euro 5 21 2" xfId="11110"/>
    <cellStyle name="Euro 5 22" xfId="1532"/>
    <cellStyle name="Euro 5 22 2" xfId="11111"/>
    <cellStyle name="Euro 5 23" xfId="1533"/>
    <cellStyle name="Euro 5 23 2" xfId="11112"/>
    <cellStyle name="Euro 5 24" xfId="1534"/>
    <cellStyle name="Euro 5 24 2" xfId="11113"/>
    <cellStyle name="Euro 5 25" xfId="1535"/>
    <cellStyle name="Euro 5 25 2" xfId="11114"/>
    <cellStyle name="Euro 5 26" xfId="1536"/>
    <cellStyle name="Euro 5 26 2" xfId="11115"/>
    <cellStyle name="Euro 5 27" xfId="1537"/>
    <cellStyle name="Euro 5 27 2" xfId="11116"/>
    <cellStyle name="Euro 5 28" xfId="1538"/>
    <cellStyle name="Euro 5 28 2" xfId="11117"/>
    <cellStyle name="Euro 5 29" xfId="1518"/>
    <cellStyle name="Euro 5 29 2" xfId="7680"/>
    <cellStyle name="Euro 5 3" xfId="1539"/>
    <cellStyle name="Euro 5 3 2" xfId="7681"/>
    <cellStyle name="Euro 5 4" xfId="1540"/>
    <cellStyle name="Euro 5 4 2" xfId="11118"/>
    <cellStyle name="Euro 5 5" xfId="1541"/>
    <cellStyle name="Euro 5 5 2" xfId="11119"/>
    <cellStyle name="Euro 5 6" xfId="1542"/>
    <cellStyle name="Euro 5 6 2" xfId="11120"/>
    <cellStyle name="Euro 5 7" xfId="1543"/>
    <cellStyle name="Euro 5 7 2" xfId="11121"/>
    <cellStyle name="Euro 5 8" xfId="1544"/>
    <cellStyle name="Euro 5 8 2" xfId="11122"/>
    <cellStyle name="Euro 5 9" xfId="1545"/>
    <cellStyle name="Euro 5 9 2" xfId="11123"/>
    <cellStyle name="Euro 6" xfId="255"/>
    <cellStyle name="Euro 6 10" xfId="1547"/>
    <cellStyle name="Euro 6 10 2" xfId="11124"/>
    <cellStyle name="Euro 6 11" xfId="1548"/>
    <cellStyle name="Euro 6 11 2" xfId="11125"/>
    <cellStyle name="Euro 6 12" xfId="1549"/>
    <cellStyle name="Euro 6 12 2" xfId="11126"/>
    <cellStyle name="Euro 6 13" xfId="1550"/>
    <cellStyle name="Euro 6 13 2" xfId="11127"/>
    <cellStyle name="Euro 6 14" xfId="1551"/>
    <cellStyle name="Euro 6 14 2" xfId="11128"/>
    <cellStyle name="Euro 6 15" xfId="1552"/>
    <cellStyle name="Euro 6 15 2" xfId="11129"/>
    <cellStyle name="Euro 6 16" xfId="1553"/>
    <cellStyle name="Euro 6 16 2" xfId="11130"/>
    <cellStyle name="Euro 6 17" xfId="1554"/>
    <cellStyle name="Euro 6 17 2" xfId="11131"/>
    <cellStyle name="Euro 6 18" xfId="1555"/>
    <cellStyle name="Euro 6 18 2" xfId="11132"/>
    <cellStyle name="Euro 6 19" xfId="1556"/>
    <cellStyle name="Euro 6 19 2" xfId="11133"/>
    <cellStyle name="Euro 6 2" xfId="1557"/>
    <cellStyle name="Euro 6 2 2" xfId="7682"/>
    <cellStyle name="Euro 6 20" xfId="1558"/>
    <cellStyle name="Euro 6 20 2" xfId="11134"/>
    <cellStyle name="Euro 6 21" xfId="1559"/>
    <cellStyle name="Euro 6 21 2" xfId="11135"/>
    <cellStyle name="Euro 6 22" xfId="1560"/>
    <cellStyle name="Euro 6 22 2" xfId="11136"/>
    <cellStyle name="Euro 6 23" xfId="1561"/>
    <cellStyle name="Euro 6 23 2" xfId="11137"/>
    <cellStyle name="Euro 6 24" xfId="1562"/>
    <cellStyle name="Euro 6 24 2" xfId="11138"/>
    <cellStyle name="Euro 6 25" xfId="1563"/>
    <cellStyle name="Euro 6 25 2" xfId="11139"/>
    <cellStyle name="Euro 6 26" xfId="1564"/>
    <cellStyle name="Euro 6 26 2" xfId="11140"/>
    <cellStyle name="Euro 6 27" xfId="1565"/>
    <cellStyle name="Euro 6 27 2" xfId="11141"/>
    <cellStyle name="Euro 6 28" xfId="1566"/>
    <cellStyle name="Euro 6 28 2" xfId="11142"/>
    <cellStyle name="Euro 6 29" xfId="1546"/>
    <cellStyle name="Euro 6 29 2" xfId="7683"/>
    <cellStyle name="Euro 6 3" xfId="1567"/>
    <cellStyle name="Euro 6 3 2" xfId="7684"/>
    <cellStyle name="Euro 6 30" xfId="13806"/>
    <cellStyle name="Euro 6 4" xfId="1568"/>
    <cellStyle name="Euro 6 4 2" xfId="11143"/>
    <cellStyle name="Euro 6 5" xfId="1569"/>
    <cellStyle name="Euro 6 5 2" xfId="11144"/>
    <cellStyle name="Euro 6 6" xfId="1570"/>
    <cellStyle name="Euro 6 6 2" xfId="11145"/>
    <cellStyle name="Euro 6 7" xfId="1571"/>
    <cellStyle name="Euro 6 7 2" xfId="11146"/>
    <cellStyle name="Euro 6 8" xfId="1572"/>
    <cellStyle name="Euro 6 8 2" xfId="11147"/>
    <cellStyle name="Euro 6 9" xfId="1573"/>
    <cellStyle name="Euro 6 9 2" xfId="11148"/>
    <cellStyle name="Euro 7" xfId="1574"/>
    <cellStyle name="Euro 7 10" xfId="1575"/>
    <cellStyle name="Euro 7 10 2" xfId="11149"/>
    <cellStyle name="Euro 7 11" xfId="1576"/>
    <cellStyle name="Euro 7 11 2" xfId="11150"/>
    <cellStyle name="Euro 7 12" xfId="1577"/>
    <cellStyle name="Euro 7 12 2" xfId="11151"/>
    <cellStyle name="Euro 7 13" xfId="1578"/>
    <cellStyle name="Euro 7 13 2" xfId="11152"/>
    <cellStyle name="Euro 7 14" xfId="1579"/>
    <cellStyle name="Euro 7 14 2" xfId="11153"/>
    <cellStyle name="Euro 7 15" xfId="1580"/>
    <cellStyle name="Euro 7 15 2" xfId="11154"/>
    <cellStyle name="Euro 7 16" xfId="1581"/>
    <cellStyle name="Euro 7 16 2" xfId="11155"/>
    <cellStyle name="Euro 7 17" xfId="1582"/>
    <cellStyle name="Euro 7 17 2" xfId="11156"/>
    <cellStyle name="Euro 7 18" xfId="1583"/>
    <cellStyle name="Euro 7 18 2" xfId="11157"/>
    <cellStyle name="Euro 7 19" xfId="1584"/>
    <cellStyle name="Euro 7 19 2" xfId="11158"/>
    <cellStyle name="Euro 7 2" xfId="1585"/>
    <cellStyle name="Euro 7 2 2" xfId="7685"/>
    <cellStyle name="Euro 7 20" xfId="1586"/>
    <cellStyle name="Euro 7 20 2" xfId="11159"/>
    <cellStyle name="Euro 7 21" xfId="1587"/>
    <cellStyle name="Euro 7 21 2" xfId="11160"/>
    <cellStyle name="Euro 7 22" xfId="1588"/>
    <cellStyle name="Euro 7 22 2" xfId="11161"/>
    <cellStyle name="Euro 7 23" xfId="1589"/>
    <cellStyle name="Euro 7 23 2" xfId="11162"/>
    <cellStyle name="Euro 7 24" xfId="1590"/>
    <cellStyle name="Euro 7 24 2" xfId="11163"/>
    <cellStyle name="Euro 7 25" xfId="1591"/>
    <cellStyle name="Euro 7 25 2" xfId="11164"/>
    <cellStyle name="Euro 7 26" xfId="1592"/>
    <cellStyle name="Euro 7 26 2" xfId="11165"/>
    <cellStyle name="Euro 7 27" xfId="1593"/>
    <cellStyle name="Euro 7 27 2" xfId="11166"/>
    <cellStyle name="Euro 7 28" xfId="1594"/>
    <cellStyle name="Euro 7 28 2" xfId="11167"/>
    <cellStyle name="Euro 7 29" xfId="7686"/>
    <cellStyle name="Euro 7 3" xfId="1595"/>
    <cellStyle name="Euro 7 3 2" xfId="7687"/>
    <cellStyle name="Euro 7 4" xfId="1596"/>
    <cellStyle name="Euro 7 4 2" xfId="11168"/>
    <cellStyle name="Euro 7 5" xfId="1597"/>
    <cellStyle name="Euro 7 5 2" xfId="11169"/>
    <cellStyle name="Euro 7 6" xfId="1598"/>
    <cellStyle name="Euro 7 6 2" xfId="11170"/>
    <cellStyle name="Euro 7 7" xfId="1599"/>
    <cellStyle name="Euro 7 7 2" xfId="11171"/>
    <cellStyle name="Euro 7 8" xfId="1600"/>
    <cellStyle name="Euro 7 8 2" xfId="11172"/>
    <cellStyle name="Euro 7 9" xfId="1601"/>
    <cellStyle name="Euro 7 9 2" xfId="11173"/>
    <cellStyle name="Euro 8" xfId="1602"/>
    <cellStyle name="Euro 8 10" xfId="1603"/>
    <cellStyle name="Euro 8 10 2" xfId="11174"/>
    <cellStyle name="Euro 8 11" xfId="1604"/>
    <cellStyle name="Euro 8 11 2" xfId="11175"/>
    <cellStyle name="Euro 8 12" xfId="1605"/>
    <cellStyle name="Euro 8 12 2" xfId="11176"/>
    <cellStyle name="Euro 8 13" xfId="1606"/>
    <cellStyle name="Euro 8 13 2" xfId="11177"/>
    <cellStyle name="Euro 8 14" xfId="1607"/>
    <cellStyle name="Euro 8 14 2" xfId="11178"/>
    <cellStyle name="Euro 8 15" xfId="1608"/>
    <cellStyle name="Euro 8 15 2" xfId="11179"/>
    <cellStyle name="Euro 8 16" xfId="1609"/>
    <cellStyle name="Euro 8 16 2" xfId="11180"/>
    <cellStyle name="Euro 8 17" xfId="1610"/>
    <cellStyle name="Euro 8 17 2" xfId="11181"/>
    <cellStyle name="Euro 8 18" xfId="1611"/>
    <cellStyle name="Euro 8 18 2" xfId="11182"/>
    <cellStyle name="Euro 8 19" xfId="1612"/>
    <cellStyle name="Euro 8 19 2" xfId="11183"/>
    <cellStyle name="Euro 8 2" xfId="1613"/>
    <cellStyle name="Euro 8 2 2" xfId="7688"/>
    <cellStyle name="Euro 8 20" xfId="1614"/>
    <cellStyle name="Euro 8 20 2" xfId="11184"/>
    <cellStyle name="Euro 8 21" xfId="1615"/>
    <cellStyle name="Euro 8 21 2" xfId="11185"/>
    <cellStyle name="Euro 8 22" xfId="1616"/>
    <cellStyle name="Euro 8 22 2" xfId="11186"/>
    <cellStyle name="Euro 8 23" xfId="1617"/>
    <cellStyle name="Euro 8 23 2" xfId="11187"/>
    <cellStyle name="Euro 8 24" xfId="1618"/>
    <cellStyle name="Euro 8 24 2" xfId="11188"/>
    <cellStyle name="Euro 8 25" xfId="1619"/>
    <cellStyle name="Euro 8 25 2" xfId="11189"/>
    <cellStyle name="Euro 8 26" xfId="1620"/>
    <cellStyle name="Euro 8 26 2" xfId="11190"/>
    <cellStyle name="Euro 8 27" xfId="1621"/>
    <cellStyle name="Euro 8 27 2" xfId="11191"/>
    <cellStyle name="Euro 8 28" xfId="1622"/>
    <cellStyle name="Euro 8 28 2" xfId="11192"/>
    <cellStyle name="Euro 8 29" xfId="7689"/>
    <cellStyle name="Euro 8 3" xfId="1623"/>
    <cellStyle name="Euro 8 3 2" xfId="7690"/>
    <cellStyle name="Euro 8 4" xfId="1624"/>
    <cellStyle name="Euro 8 4 2" xfId="11193"/>
    <cellStyle name="Euro 8 5" xfId="1625"/>
    <cellStyle name="Euro 8 5 2" xfId="11194"/>
    <cellStyle name="Euro 8 6" xfId="1626"/>
    <cellStyle name="Euro 8 6 2" xfId="11195"/>
    <cellStyle name="Euro 8 7" xfId="1627"/>
    <cellStyle name="Euro 8 7 2" xfId="11196"/>
    <cellStyle name="Euro 8 8" xfId="1628"/>
    <cellStyle name="Euro 8 8 2" xfId="11197"/>
    <cellStyle name="Euro 8 9" xfId="1629"/>
    <cellStyle name="Euro 8 9 2" xfId="11198"/>
    <cellStyle name="Euro 9" xfId="1630"/>
    <cellStyle name="Euro 9 10" xfId="1631"/>
    <cellStyle name="Euro 9 10 2" xfId="11199"/>
    <cellStyle name="Euro 9 11" xfId="1632"/>
    <cellStyle name="Euro 9 11 2" xfId="11200"/>
    <cellStyle name="Euro 9 12" xfId="1633"/>
    <cellStyle name="Euro 9 12 2" xfId="11201"/>
    <cellStyle name="Euro 9 13" xfId="1634"/>
    <cellStyle name="Euro 9 13 2" xfId="11202"/>
    <cellStyle name="Euro 9 14" xfId="1635"/>
    <cellStyle name="Euro 9 14 2" xfId="11203"/>
    <cellStyle name="Euro 9 15" xfId="1636"/>
    <cellStyle name="Euro 9 15 2" xfId="11204"/>
    <cellStyle name="Euro 9 16" xfId="1637"/>
    <cellStyle name="Euro 9 16 2" xfId="11205"/>
    <cellStyle name="Euro 9 17" xfId="1638"/>
    <cellStyle name="Euro 9 17 2" xfId="11206"/>
    <cellStyle name="Euro 9 18" xfId="1639"/>
    <cellStyle name="Euro 9 18 2" xfId="11207"/>
    <cellStyle name="Euro 9 19" xfId="1640"/>
    <cellStyle name="Euro 9 19 2" xfId="11208"/>
    <cellStyle name="Euro 9 2" xfId="1641"/>
    <cellStyle name="Euro 9 2 2" xfId="7691"/>
    <cellStyle name="Euro 9 20" xfId="1642"/>
    <cellStyle name="Euro 9 20 2" xfId="11209"/>
    <cellStyle name="Euro 9 21" xfId="1643"/>
    <cellStyle name="Euro 9 21 2" xfId="11210"/>
    <cellStyle name="Euro 9 22" xfId="1644"/>
    <cellStyle name="Euro 9 22 2" xfId="11211"/>
    <cellStyle name="Euro 9 23" xfId="1645"/>
    <cellStyle name="Euro 9 23 2" xfId="11212"/>
    <cellStyle name="Euro 9 24" xfId="1646"/>
    <cellStyle name="Euro 9 24 2" xfId="11213"/>
    <cellStyle name="Euro 9 25" xfId="1647"/>
    <cellStyle name="Euro 9 25 2" xfId="11214"/>
    <cellStyle name="Euro 9 26" xfId="1648"/>
    <cellStyle name="Euro 9 26 2" xfId="11215"/>
    <cellStyle name="Euro 9 27" xfId="1649"/>
    <cellStyle name="Euro 9 27 2" xfId="11216"/>
    <cellStyle name="Euro 9 28" xfId="1650"/>
    <cellStyle name="Euro 9 28 2" xfId="11217"/>
    <cellStyle name="Euro 9 29" xfId="7692"/>
    <cellStyle name="Euro 9 3" xfId="1651"/>
    <cellStyle name="Euro 9 3 2" xfId="7693"/>
    <cellStyle name="Euro 9 4" xfId="1652"/>
    <cellStyle name="Euro 9 4 2" xfId="11218"/>
    <cellStyle name="Euro 9 5" xfId="1653"/>
    <cellStyle name="Euro 9 5 2" xfId="11219"/>
    <cellStyle name="Euro 9 6" xfId="1654"/>
    <cellStyle name="Euro 9 6 2" xfId="11220"/>
    <cellStyle name="Euro 9 7" xfId="1655"/>
    <cellStyle name="Euro 9 7 2" xfId="11221"/>
    <cellStyle name="Euro 9 8" xfId="1656"/>
    <cellStyle name="Euro 9 8 2" xfId="11222"/>
    <cellStyle name="Euro 9 9" xfId="1657"/>
    <cellStyle name="Euro 9 9 2" xfId="11223"/>
    <cellStyle name="Excel.Chart" xfId="4671"/>
    <cellStyle name="Explanatory Text" xfId="18" builtinId="53" customBuiltin="1"/>
    <cellStyle name="Explanatory Text 2" xfId="183"/>
    <cellStyle name="F2" xfId="107"/>
    <cellStyle name="F2 2" xfId="132"/>
    <cellStyle name="F2 3" xfId="247"/>
    <cellStyle name="F3" xfId="108"/>
    <cellStyle name="F3 2" xfId="133"/>
    <cellStyle name="F3 3" xfId="248"/>
    <cellStyle name="F4" xfId="109"/>
    <cellStyle name="F4 2" xfId="134"/>
    <cellStyle name="F4 3" xfId="184"/>
    <cellStyle name="F4 4" xfId="249"/>
    <cellStyle name="F5" xfId="110"/>
    <cellStyle name="F5 2" xfId="135"/>
    <cellStyle name="F5 3" xfId="250"/>
    <cellStyle name="F6" xfId="111"/>
    <cellStyle name="F6 2" xfId="136"/>
    <cellStyle name="F6 3" xfId="251"/>
    <cellStyle name="F7" xfId="112"/>
    <cellStyle name="F7 2" xfId="137"/>
    <cellStyle name="F7 3" xfId="252"/>
    <cellStyle name="F8" xfId="113"/>
    <cellStyle name="F8 2" xfId="138"/>
    <cellStyle name="F8 3" xfId="185"/>
    <cellStyle name="F8 4" xfId="253"/>
    <cellStyle name="facha" xfId="146"/>
    <cellStyle name="Fecha" xfId="114"/>
    <cellStyle name="Fecha 2" xfId="1658"/>
    <cellStyle name="FIJO" xfId="115"/>
    <cellStyle name="Fijo 2" xfId="200"/>
    <cellStyle name="Fijo 3" xfId="1659"/>
    <cellStyle name="FINANCIERO" xfId="116"/>
    <cellStyle name="Financiero 2" xfId="201"/>
    <cellStyle name="Fixed" xfId="74"/>
    <cellStyle name="Fixed 2" xfId="6089"/>
    <cellStyle name="Footnote" xfId="6090"/>
    <cellStyle name="Good" xfId="10" builtinId="26" customBuiltin="1"/>
    <cellStyle name="Good 2" xfId="391"/>
    <cellStyle name="Grey" xfId="6091"/>
    <cellStyle name="Hard Percent" xfId="6092"/>
    <cellStyle name="Header" xfId="6093"/>
    <cellStyle name="Heading 1" xfId="6" builtinId="16" customBuiltin="1"/>
    <cellStyle name="Heading 1 2" xfId="186"/>
    <cellStyle name="Heading 1 3" xfId="392"/>
    <cellStyle name="Heading 2" xfId="7" builtinId="17" customBuiltin="1"/>
    <cellStyle name="Heading 2 2" xfId="187"/>
    <cellStyle name="Heading 2 3" xfId="393"/>
    <cellStyle name="Heading 3" xfId="8" builtinId="18" customBuiltin="1"/>
    <cellStyle name="Heading 3 2" xfId="188"/>
    <cellStyle name="Heading 3 3" xfId="394"/>
    <cellStyle name="Heading 3 4" xfId="13793"/>
    <cellStyle name="Heading 4" xfId="9" builtinId="19" customBuiltin="1"/>
    <cellStyle name="Heading 4 2" xfId="395"/>
    <cellStyle name="Heading1" xfId="75"/>
    <cellStyle name="Heading2" xfId="76"/>
    <cellStyle name="Helv 10 Bold" xfId="6094"/>
    <cellStyle name="Helv 12 Bold" xfId="6095"/>
    <cellStyle name="Hipervínculo 2" xfId="288"/>
    <cellStyle name="Hipervínculo 2 2" xfId="1660"/>
    <cellStyle name="Hipervínculo 2 2 2" xfId="7694"/>
    <cellStyle name="Hipervínculo 2 2 3" xfId="6096"/>
    <cellStyle name="Hipervínculo 2 2 4" xfId="31237"/>
    <cellStyle name="Hipervínculo 2 3" xfId="7602"/>
    <cellStyle name="Hipervínculo 2 4" xfId="4705"/>
    <cellStyle name="Hipervínculo 2 5" xfId="13760"/>
    <cellStyle name="Hipervínculo 3" xfId="4729"/>
    <cellStyle name="Hipervínculo 3 2" xfId="7695"/>
    <cellStyle name="Hipervínculo 4" xfId="7696"/>
    <cellStyle name="Hipervínculo 5" xfId="4679"/>
    <cellStyle name="Hyperlink 2" xfId="143"/>
    <cellStyle name="Hyperlink 2 2" xfId="30784"/>
    <cellStyle name="Hyperlink 3" xfId="270"/>
    <cellStyle name="Hyperlink 4" xfId="313"/>
    <cellStyle name="Hyperlink 5" xfId="326"/>
    <cellStyle name="Hyperlink 6" xfId="30911"/>
    <cellStyle name="Incorrecto" xfId="77"/>
    <cellStyle name="Incorrecto 2" xfId="233"/>
    <cellStyle name="Incorrecto 2 2" xfId="396"/>
    <cellStyle name="Incorrecto 2 3" xfId="31142"/>
    <cellStyle name="Incorrecto 3" xfId="31164"/>
    <cellStyle name="Input" xfId="12" builtinId="20" customBuiltin="1"/>
    <cellStyle name="Input [yellow]" xfId="6097"/>
    <cellStyle name="Input [yellow] 2" xfId="6196"/>
    <cellStyle name="Input [yellow] 2 2" xfId="7563"/>
    <cellStyle name="Input [yellow] 2 2 2" xfId="7586"/>
    <cellStyle name="Input [yellow] 2 2 2 2" xfId="20560"/>
    <cellStyle name="Input [yellow] 2 2 2 3" xfId="25096"/>
    <cellStyle name="Input [yellow] 2 2 3" xfId="20539"/>
    <cellStyle name="Input [yellow] 2 2 4" xfId="24357"/>
    <cellStyle name="Input [yellow] 2 3" xfId="7582"/>
    <cellStyle name="Input [yellow] 2 3 2" xfId="20556"/>
    <cellStyle name="Input [yellow] 2 3 3" xfId="25098"/>
    <cellStyle name="Input [yellow] 2 4" xfId="7570"/>
    <cellStyle name="Input [yellow] 2 4 2" xfId="20545"/>
    <cellStyle name="Input [yellow] 2 4 3" xfId="25103"/>
    <cellStyle name="Input [yellow] 2 5" xfId="19183"/>
    <cellStyle name="Input [yellow] 2 6" xfId="25107"/>
    <cellStyle name="Input [yellow] 3" xfId="7543"/>
    <cellStyle name="Input [yellow] 3 2" xfId="7583"/>
    <cellStyle name="Input [yellow] 3 2 2" xfId="20557"/>
    <cellStyle name="Input [yellow] 3 2 3" xfId="24350"/>
    <cellStyle name="Input [yellow] 3 3" xfId="20521"/>
    <cellStyle name="Input [yellow] 3 4" xfId="25106"/>
    <cellStyle name="Input [yellow] 4" xfId="13732"/>
    <cellStyle name="Input [yellow] 4 2" xfId="21390"/>
    <cellStyle name="Input [yellow] 4 3" xfId="25207"/>
    <cellStyle name="Input [yellow] 5" xfId="15232"/>
    <cellStyle name="Input [yellow] 6" xfId="19162"/>
    <cellStyle name="Input [yellow] 7" xfId="25109"/>
    <cellStyle name="Input 10" xfId="21513"/>
    <cellStyle name="Input 11" xfId="21512"/>
    <cellStyle name="Input 2" xfId="397"/>
    <cellStyle name="Input 2 2" xfId="13863"/>
    <cellStyle name="Input 3" xfId="13794"/>
    <cellStyle name="Input 4" xfId="17574"/>
    <cellStyle name="Input 5" xfId="17665"/>
    <cellStyle name="Input 6" xfId="17688"/>
    <cellStyle name="Input 7" xfId="17686"/>
    <cellStyle name="Input 8" xfId="21416"/>
    <cellStyle name="Input 9" xfId="21413"/>
    <cellStyle name="Input Cell" xfId="6098"/>
    <cellStyle name="jo[" xfId="147"/>
    <cellStyle name="Linked Cell" xfId="15" builtinId="24" customBuiltin="1"/>
    <cellStyle name="Linked Cell 2" xfId="398"/>
    <cellStyle name="MARTA" xfId="6099"/>
    <cellStyle name="Millares [0] 2" xfId="26028"/>
    <cellStyle name="Millares [0] 3" xfId="26029"/>
    <cellStyle name="Millares [0] 3 2" xfId="28651"/>
    <cellStyle name="Millares [0]_Proyecciones capital e intereses por bono III Trim 09" xfId="148"/>
    <cellStyle name="Millares [2]" xfId="117"/>
    <cellStyle name="Millares [2] 2" xfId="190"/>
    <cellStyle name="Millares [2] 2 2" xfId="13807"/>
    <cellStyle name="Millares 10" xfId="400"/>
    <cellStyle name="Millares 10 2" xfId="1661"/>
    <cellStyle name="Millares 10 2 2" xfId="7697"/>
    <cellStyle name="Millares 10 2 2 2" xfId="29463"/>
    <cellStyle name="Millares 10 2 3" xfId="27933"/>
    <cellStyle name="Millares 10 3" xfId="26593"/>
    <cellStyle name="Millares 10 3 2" xfId="29217"/>
    <cellStyle name="Millares 10 4" xfId="27722"/>
    <cellStyle name="Millares 11" xfId="401"/>
    <cellStyle name="Millares 11 2" xfId="1662"/>
    <cellStyle name="Millares 11 2 2" xfId="7698"/>
    <cellStyle name="Millares 11 2 2 2" xfId="29577"/>
    <cellStyle name="Millares 11 2 2 3" xfId="31165"/>
    <cellStyle name="Millares 11 2 3" xfId="27934"/>
    <cellStyle name="Millares 11 2 4" xfId="31102"/>
    <cellStyle name="Millares 11 3" xfId="13762"/>
    <cellStyle name="Millares 12" xfId="402"/>
    <cellStyle name="Millares 12 2" xfId="1663"/>
    <cellStyle name="Millares 12 2 2" xfId="7699"/>
    <cellStyle name="Millares 12 2 2 2" xfId="13759"/>
    <cellStyle name="Millares 12 2 2 2 2" xfId="29576"/>
    <cellStyle name="Millares 12 2 2 2 2 2" xfId="31169"/>
    <cellStyle name="Millares 12 2 2 2 3" xfId="31101"/>
    <cellStyle name="Millares 12 2 2 3" xfId="17501"/>
    <cellStyle name="Millares 12 2 2 3 2" xfId="31168"/>
    <cellStyle name="Millares 12 2 2 4" xfId="17790"/>
    <cellStyle name="Millares 12 2 2 5" xfId="17808"/>
    <cellStyle name="Millares 12 2 2 6" xfId="31083"/>
    <cellStyle name="Millares 12 2 3" xfId="13757"/>
    <cellStyle name="Millares 12 2 3 2" xfId="27935"/>
    <cellStyle name="Millares 12 2 3 2 2" xfId="31170"/>
    <cellStyle name="Millares 12 2 3 3" xfId="31099"/>
    <cellStyle name="Millares 12 2 4" xfId="17499"/>
    <cellStyle name="Millares 12 2 4 2" xfId="31167"/>
    <cellStyle name="Millares 12 2 5" xfId="17788"/>
    <cellStyle name="Millares 12 2 6" xfId="17806"/>
    <cellStyle name="Millares 12 2 7" xfId="31081"/>
    <cellStyle name="Millares 12 3" xfId="13763"/>
    <cellStyle name="Millares 12 3 2" xfId="31171"/>
    <cellStyle name="Millares 12 3 3" xfId="31103"/>
    <cellStyle name="Millares 12 4" xfId="17502"/>
    <cellStyle name="Millares 12 4 2" xfId="31166"/>
    <cellStyle name="Millares 12 5" xfId="17791"/>
    <cellStyle name="Millares 12 6" xfId="17809"/>
    <cellStyle name="Millares 12 7" xfId="31084"/>
    <cellStyle name="Millares 13" xfId="403"/>
    <cellStyle name="Millares 13 2" xfId="1664"/>
    <cellStyle name="Millares 13 2 2" xfId="7700"/>
    <cellStyle name="Millares 13 2 2 2" xfId="29578"/>
    <cellStyle name="Millares 13 2 2 3" xfId="31173"/>
    <cellStyle name="Millares 13 2 3" xfId="27936"/>
    <cellStyle name="Millares 13 2 4" xfId="31104"/>
    <cellStyle name="Millares 13 3" xfId="13764"/>
    <cellStyle name="Millares 13 3 2" xfId="31172"/>
    <cellStyle name="Millares 13 4" xfId="17503"/>
    <cellStyle name="Millares 13 5" xfId="17792"/>
    <cellStyle name="Millares 13 6" xfId="17810"/>
    <cellStyle name="Millares 13 7" xfId="31085"/>
    <cellStyle name="Millares 14" xfId="404"/>
    <cellStyle name="Millares 14 2" xfId="1665"/>
    <cellStyle name="Millares 14 2 2" xfId="7701"/>
    <cellStyle name="Millares 14 2 2 2" xfId="29594"/>
    <cellStyle name="Millares 14 2 3" xfId="27937"/>
    <cellStyle name="Millares 15" xfId="405"/>
    <cellStyle name="Millares 15 2" xfId="1666"/>
    <cellStyle name="Millares 15 2 2" xfId="7702"/>
    <cellStyle name="Millares 15 2 2 2" xfId="29592"/>
    <cellStyle name="Millares 15 2 3" xfId="27938"/>
    <cellStyle name="Millares 15 3" xfId="7603"/>
    <cellStyle name="Millares 15 3 2" xfId="29218"/>
    <cellStyle name="Millares 15 4" xfId="27723"/>
    <cellStyle name="Millares 15 5" xfId="30182"/>
    <cellStyle name="Millares 16" xfId="406"/>
    <cellStyle name="Millares 16 2" xfId="1667"/>
    <cellStyle name="Millares 16 2 2" xfId="7703"/>
    <cellStyle name="Millares 16 2 2 2" xfId="29590"/>
    <cellStyle name="Millares 16 2 3" xfId="27939"/>
    <cellStyle name="Millares 16 3" xfId="7604"/>
    <cellStyle name="Millares 16 3 2" xfId="29219"/>
    <cellStyle name="Millares 16 4" xfId="27724"/>
    <cellStyle name="Millares 16 5" xfId="30183"/>
    <cellStyle name="Millares 17" xfId="407"/>
    <cellStyle name="Millares 17 2" xfId="1668"/>
    <cellStyle name="Millares 17 2 2" xfId="7704"/>
    <cellStyle name="Millares 17 2 2 2" xfId="29595"/>
    <cellStyle name="Millares 17 2 3" xfId="27940"/>
    <cellStyle name="Millares 17 3" xfId="7605"/>
    <cellStyle name="Millares 17 3 2" xfId="29220"/>
    <cellStyle name="Millares 17 4" xfId="27725"/>
    <cellStyle name="Millares 17 5" xfId="30184"/>
    <cellStyle name="Millares 17 6" xfId="31238"/>
    <cellStyle name="Millares 18" xfId="408"/>
    <cellStyle name="Millares 18 2" xfId="1669"/>
    <cellStyle name="Millares 18 2 2" xfId="28514"/>
    <cellStyle name="Millares 18 3" xfId="26945"/>
    <cellStyle name="Millares 18 3 2" xfId="29596"/>
    <cellStyle name="Millares 18 4" xfId="27726"/>
    <cellStyle name="Millares 18 5" xfId="31251"/>
    <cellStyle name="Millares 19" xfId="409"/>
    <cellStyle name="Millares 19 2" xfId="4658"/>
    <cellStyle name="Millares 19 2 2" xfId="10422"/>
    <cellStyle name="Millares 19 3" xfId="26947"/>
    <cellStyle name="Millares 19 3 2" xfId="29598"/>
    <cellStyle name="Millares 19 4" xfId="27921"/>
    <cellStyle name="Millares 19 5" xfId="31249"/>
    <cellStyle name="Millares 2" xfId="274"/>
    <cellStyle name="Millares 2 10" xfId="1671"/>
    <cellStyle name="Millares 2 10 2" xfId="8266"/>
    <cellStyle name="Millares 2 10 2 2" xfId="27079"/>
    <cellStyle name="Millares 2 10 2 2 2" xfId="29732"/>
    <cellStyle name="Millares 2 10 2 3" xfId="28245"/>
    <cellStyle name="Millares 2 10 3" xfId="26595"/>
    <cellStyle name="Millares 2 10 3 2" xfId="29222"/>
    <cellStyle name="Millares 2 10 4" xfId="27728"/>
    <cellStyle name="Millares 2 11" xfId="1672"/>
    <cellStyle name="Millares 2 11 2" xfId="8267"/>
    <cellStyle name="Millares 2 11 2 2" xfId="27080"/>
    <cellStyle name="Millares 2 11 2 2 2" xfId="29733"/>
    <cellStyle name="Millares 2 11 2 3" xfId="28246"/>
    <cellStyle name="Millares 2 11 3" xfId="26596"/>
    <cellStyle name="Millares 2 11 3 2" xfId="29223"/>
    <cellStyle name="Millares 2 11 4" xfId="27729"/>
    <cellStyle name="Millares 2 12" xfId="1673"/>
    <cellStyle name="Millares 2 12 2" xfId="8268"/>
    <cellStyle name="Millares 2 12 2 2" xfId="27081"/>
    <cellStyle name="Millares 2 12 2 2 2" xfId="29734"/>
    <cellStyle name="Millares 2 12 2 3" xfId="28247"/>
    <cellStyle name="Millares 2 12 3" xfId="26597"/>
    <cellStyle name="Millares 2 12 3 2" xfId="29224"/>
    <cellStyle name="Millares 2 12 4" xfId="27730"/>
    <cellStyle name="Millares 2 13" xfId="1674"/>
    <cellStyle name="Millares 2 13 2" xfId="8269"/>
    <cellStyle name="Millares 2 13 2 2" xfId="27082"/>
    <cellStyle name="Millares 2 13 2 2 2" xfId="29735"/>
    <cellStyle name="Millares 2 13 2 3" xfId="28248"/>
    <cellStyle name="Millares 2 13 3" xfId="26598"/>
    <cellStyle name="Millares 2 13 3 2" xfId="29225"/>
    <cellStyle name="Millares 2 13 4" xfId="27731"/>
    <cellStyle name="Millares 2 14" xfId="1675"/>
    <cellStyle name="Millares 2 14 2" xfId="8270"/>
    <cellStyle name="Millares 2 14 2 2" xfId="27083"/>
    <cellStyle name="Millares 2 14 2 2 2" xfId="29736"/>
    <cellStyle name="Millares 2 14 2 3" xfId="28249"/>
    <cellStyle name="Millares 2 14 3" xfId="26599"/>
    <cellStyle name="Millares 2 14 3 2" xfId="29226"/>
    <cellStyle name="Millares 2 14 4" xfId="27732"/>
    <cellStyle name="Millares 2 15" xfId="1676"/>
    <cellStyle name="Millares 2 15 2" xfId="8271"/>
    <cellStyle name="Millares 2 15 2 2" xfId="27084"/>
    <cellStyle name="Millares 2 15 2 2 2" xfId="29737"/>
    <cellStyle name="Millares 2 15 2 3" xfId="28250"/>
    <cellStyle name="Millares 2 15 3" xfId="26600"/>
    <cellStyle name="Millares 2 15 3 2" xfId="29227"/>
    <cellStyle name="Millares 2 15 4" xfId="27733"/>
    <cellStyle name="Millares 2 16" xfId="1677"/>
    <cellStyle name="Millares 2 16 2" xfId="8272"/>
    <cellStyle name="Millares 2 16 2 2" xfId="27085"/>
    <cellStyle name="Millares 2 16 2 2 2" xfId="29738"/>
    <cellStyle name="Millares 2 16 2 3" xfId="28251"/>
    <cellStyle name="Millares 2 16 3" xfId="26601"/>
    <cellStyle name="Millares 2 16 3 2" xfId="29228"/>
    <cellStyle name="Millares 2 16 4" xfId="27734"/>
    <cellStyle name="Millares 2 17" xfId="1678"/>
    <cellStyle name="Millares 2 17 2" xfId="8273"/>
    <cellStyle name="Millares 2 17 2 2" xfId="27086"/>
    <cellStyle name="Millares 2 17 2 2 2" xfId="29739"/>
    <cellStyle name="Millares 2 17 2 3" xfId="28252"/>
    <cellStyle name="Millares 2 17 3" xfId="26602"/>
    <cellStyle name="Millares 2 17 3 2" xfId="29229"/>
    <cellStyle name="Millares 2 17 4" xfId="27735"/>
    <cellStyle name="Millares 2 18" xfId="1679"/>
    <cellStyle name="Millares 2 18 2" xfId="8274"/>
    <cellStyle name="Millares 2 18 2 2" xfId="27087"/>
    <cellStyle name="Millares 2 18 2 2 2" xfId="29740"/>
    <cellStyle name="Millares 2 18 2 3" xfId="28253"/>
    <cellStyle name="Millares 2 18 3" xfId="26603"/>
    <cellStyle name="Millares 2 18 3 2" xfId="29230"/>
    <cellStyle name="Millares 2 18 4" xfId="27736"/>
    <cellStyle name="Millares 2 19" xfId="1680"/>
    <cellStyle name="Millares 2 19 2" xfId="8275"/>
    <cellStyle name="Millares 2 19 2 2" xfId="27088"/>
    <cellStyle name="Millares 2 19 2 2 2" xfId="29741"/>
    <cellStyle name="Millares 2 19 2 3" xfId="28254"/>
    <cellStyle name="Millares 2 19 3" xfId="26604"/>
    <cellStyle name="Millares 2 19 3 2" xfId="29231"/>
    <cellStyle name="Millares 2 19 4" xfId="27737"/>
    <cellStyle name="Millares 2 2" xfId="292"/>
    <cellStyle name="Millares 2 2 10" xfId="1682"/>
    <cellStyle name="Millares 2 2 10 2" xfId="11224"/>
    <cellStyle name="Millares 2 2 10 2 2" xfId="26993"/>
    <cellStyle name="Millares 2 2 10 2 2 2" xfId="29645"/>
    <cellStyle name="Millares 2 2 10 2 3" xfId="28556"/>
    <cellStyle name="Millares 2 2 10 3" xfId="8276"/>
    <cellStyle name="Millares 2 2 10 3 2" xfId="27089"/>
    <cellStyle name="Millares 2 2 10 3 2 2" xfId="29742"/>
    <cellStyle name="Millares 2 2 10 3 3" xfId="28255"/>
    <cellStyle name="Millares 2 2 10 4" xfId="26606"/>
    <cellStyle name="Millares 2 2 10 4 2" xfId="29233"/>
    <cellStyle name="Millares 2 2 10 5" xfId="27739"/>
    <cellStyle name="Millares 2 2 11" xfId="1683"/>
    <cellStyle name="Millares 2 2 11 2" xfId="11225"/>
    <cellStyle name="Millares 2 2 11 2 2" xfId="26994"/>
    <cellStyle name="Millares 2 2 11 2 2 2" xfId="29646"/>
    <cellStyle name="Millares 2 2 11 2 3" xfId="28557"/>
    <cellStyle name="Millares 2 2 11 3" xfId="8277"/>
    <cellStyle name="Millares 2 2 11 3 2" xfId="27090"/>
    <cellStyle name="Millares 2 2 11 3 2 2" xfId="29743"/>
    <cellStyle name="Millares 2 2 11 3 3" xfId="28256"/>
    <cellStyle name="Millares 2 2 11 4" xfId="26607"/>
    <cellStyle name="Millares 2 2 11 4 2" xfId="29234"/>
    <cellStyle name="Millares 2 2 11 5" xfId="27740"/>
    <cellStyle name="Millares 2 2 12" xfId="1684"/>
    <cellStyle name="Millares 2 2 12 2" xfId="11226"/>
    <cellStyle name="Millares 2 2 12 2 2" xfId="26995"/>
    <cellStyle name="Millares 2 2 12 2 2 2" xfId="29647"/>
    <cellStyle name="Millares 2 2 12 2 3" xfId="28558"/>
    <cellStyle name="Millares 2 2 12 3" xfId="8278"/>
    <cellStyle name="Millares 2 2 12 3 2" xfId="27091"/>
    <cellStyle name="Millares 2 2 12 3 2 2" xfId="29744"/>
    <cellStyle name="Millares 2 2 12 3 3" xfId="28257"/>
    <cellStyle name="Millares 2 2 12 4" xfId="26608"/>
    <cellStyle name="Millares 2 2 12 4 2" xfId="29235"/>
    <cellStyle name="Millares 2 2 12 5" xfId="27741"/>
    <cellStyle name="Millares 2 2 13" xfId="1685"/>
    <cellStyle name="Millares 2 2 13 2" xfId="11227"/>
    <cellStyle name="Millares 2 2 13 2 2" xfId="26996"/>
    <cellStyle name="Millares 2 2 13 2 2 2" xfId="29648"/>
    <cellStyle name="Millares 2 2 13 2 3" xfId="28559"/>
    <cellStyle name="Millares 2 2 13 3" xfId="8279"/>
    <cellStyle name="Millares 2 2 13 3 2" xfId="27092"/>
    <cellStyle name="Millares 2 2 13 3 2 2" xfId="29745"/>
    <cellStyle name="Millares 2 2 13 3 3" xfId="28258"/>
    <cellStyle name="Millares 2 2 13 4" xfId="26609"/>
    <cellStyle name="Millares 2 2 13 4 2" xfId="29236"/>
    <cellStyle name="Millares 2 2 13 5" xfId="27742"/>
    <cellStyle name="Millares 2 2 14" xfId="1686"/>
    <cellStyle name="Millares 2 2 14 2" xfId="11228"/>
    <cellStyle name="Millares 2 2 14 2 2" xfId="26997"/>
    <cellStyle name="Millares 2 2 14 2 2 2" xfId="29649"/>
    <cellStyle name="Millares 2 2 14 2 3" xfId="28560"/>
    <cellStyle name="Millares 2 2 14 3" xfId="8280"/>
    <cellStyle name="Millares 2 2 14 3 2" xfId="27093"/>
    <cellStyle name="Millares 2 2 14 3 2 2" xfId="29746"/>
    <cellStyle name="Millares 2 2 14 3 3" xfId="28259"/>
    <cellStyle name="Millares 2 2 14 4" xfId="26610"/>
    <cellStyle name="Millares 2 2 14 4 2" xfId="29237"/>
    <cellStyle name="Millares 2 2 14 5" xfId="27743"/>
    <cellStyle name="Millares 2 2 15" xfId="1687"/>
    <cellStyle name="Millares 2 2 15 2" xfId="11229"/>
    <cellStyle name="Millares 2 2 15 2 2" xfId="26998"/>
    <cellStyle name="Millares 2 2 15 2 2 2" xfId="29650"/>
    <cellStyle name="Millares 2 2 15 2 3" xfId="28561"/>
    <cellStyle name="Millares 2 2 15 3" xfId="8281"/>
    <cellStyle name="Millares 2 2 15 3 2" xfId="27094"/>
    <cellStyle name="Millares 2 2 15 3 2 2" xfId="29747"/>
    <cellStyle name="Millares 2 2 15 3 3" xfId="28260"/>
    <cellStyle name="Millares 2 2 15 4" xfId="26611"/>
    <cellStyle name="Millares 2 2 15 4 2" xfId="29238"/>
    <cellStyle name="Millares 2 2 15 5" xfId="27744"/>
    <cellStyle name="Millares 2 2 16" xfId="1688"/>
    <cellStyle name="Millares 2 2 16 2" xfId="11230"/>
    <cellStyle name="Millares 2 2 16 2 2" xfId="26999"/>
    <cellStyle name="Millares 2 2 16 2 2 2" xfId="29651"/>
    <cellStyle name="Millares 2 2 16 2 3" xfId="28562"/>
    <cellStyle name="Millares 2 2 16 3" xfId="8282"/>
    <cellStyle name="Millares 2 2 16 3 2" xfId="27095"/>
    <cellStyle name="Millares 2 2 16 3 2 2" xfId="29748"/>
    <cellStyle name="Millares 2 2 16 3 3" xfId="28261"/>
    <cellStyle name="Millares 2 2 16 4" xfId="26612"/>
    <cellStyle name="Millares 2 2 16 4 2" xfId="29239"/>
    <cellStyle name="Millares 2 2 16 5" xfId="27745"/>
    <cellStyle name="Millares 2 2 17" xfId="1689"/>
    <cellStyle name="Millares 2 2 17 2" xfId="11231"/>
    <cellStyle name="Millares 2 2 17 2 2" xfId="27000"/>
    <cellStyle name="Millares 2 2 17 2 2 2" xfId="29652"/>
    <cellStyle name="Millares 2 2 17 2 3" xfId="28563"/>
    <cellStyle name="Millares 2 2 17 3" xfId="8283"/>
    <cellStyle name="Millares 2 2 17 3 2" xfId="27096"/>
    <cellStyle name="Millares 2 2 17 3 2 2" xfId="29749"/>
    <cellStyle name="Millares 2 2 17 3 3" xfId="28262"/>
    <cellStyle name="Millares 2 2 17 4" xfId="26613"/>
    <cellStyle name="Millares 2 2 17 4 2" xfId="29240"/>
    <cellStyle name="Millares 2 2 17 5" xfId="27746"/>
    <cellStyle name="Millares 2 2 18" xfId="1690"/>
    <cellStyle name="Millares 2 2 18 2" xfId="11232"/>
    <cellStyle name="Millares 2 2 18 2 2" xfId="27001"/>
    <cellStyle name="Millares 2 2 18 2 2 2" xfId="29653"/>
    <cellStyle name="Millares 2 2 18 2 3" xfId="28564"/>
    <cellStyle name="Millares 2 2 18 3" xfId="8284"/>
    <cellStyle name="Millares 2 2 18 3 2" xfId="27097"/>
    <cellStyle name="Millares 2 2 18 3 2 2" xfId="29750"/>
    <cellStyle name="Millares 2 2 18 3 3" xfId="28263"/>
    <cellStyle name="Millares 2 2 18 4" xfId="26614"/>
    <cellStyle name="Millares 2 2 18 4 2" xfId="29241"/>
    <cellStyle name="Millares 2 2 18 5" xfId="27747"/>
    <cellStyle name="Millares 2 2 19" xfId="1691"/>
    <cellStyle name="Millares 2 2 19 2" xfId="11233"/>
    <cellStyle name="Millares 2 2 19 2 2" xfId="27002"/>
    <cellStyle name="Millares 2 2 19 2 2 2" xfId="29654"/>
    <cellStyle name="Millares 2 2 19 2 3" xfId="28565"/>
    <cellStyle name="Millares 2 2 19 3" xfId="8285"/>
    <cellStyle name="Millares 2 2 19 3 2" xfId="27098"/>
    <cellStyle name="Millares 2 2 19 3 2 2" xfId="29751"/>
    <cellStyle name="Millares 2 2 19 3 3" xfId="28264"/>
    <cellStyle name="Millares 2 2 19 4" xfId="26615"/>
    <cellStyle name="Millares 2 2 19 4 2" xfId="29242"/>
    <cellStyle name="Millares 2 2 19 5" xfId="27748"/>
    <cellStyle name="Millares 2 2 2" xfId="1692"/>
    <cellStyle name="Millares 2 2 2 2" xfId="7705"/>
    <cellStyle name="Millares 2 2 2 2 10" xfId="31175"/>
    <cellStyle name="Millares 2 2 2 2 2" xfId="7706"/>
    <cellStyle name="Millares 2 2 2 2 2 2" xfId="10390"/>
    <cellStyle name="Millares 2 2 2 2 2 2 2" xfId="17302"/>
    <cellStyle name="Millares 2 2 2 2 2 2 2 2" xfId="29966"/>
    <cellStyle name="Millares 2 2 2 2 2 2 2 3" xfId="27318"/>
    <cellStyle name="Millares 2 2 2 2 2 2 3" xfId="21225"/>
    <cellStyle name="Millares 2 2 2 2 2 2 3 2" xfId="28483"/>
    <cellStyle name="Millares 2 2 2 2 2 2 4" xfId="25017"/>
    <cellStyle name="Millares 2 2 2 2 2 2 4 2" xfId="30630"/>
    <cellStyle name="Millares 2 2 2 2 2 2 5" xfId="25893"/>
    <cellStyle name="Millares 2 2 2 2 2 3" xfId="16651"/>
    <cellStyle name="Millares 2 2 2 2 2 3 2" xfId="28809"/>
    <cellStyle name="Millares 2 2 2 2 2 3 3" xfId="26186"/>
    <cellStyle name="Millares 2 2 2 2 2 4" xfId="20585"/>
    <cellStyle name="Millares 2 2 2 2 2 4 2" xfId="29088"/>
    <cellStyle name="Millares 2 2 2 2 2 4 3" xfId="26464"/>
    <cellStyle name="Millares 2 2 2 2 2 5" xfId="24372"/>
    <cellStyle name="Millares 2 2 2 2 2 5 2" xfId="29553"/>
    <cellStyle name="Millares 2 2 2 2 2 5 3" xfId="26910"/>
    <cellStyle name="Millares 2 2 2 2 2 6" xfId="27942"/>
    <cellStyle name="Millares 2 2 2 2 2 7" xfId="30342"/>
    <cellStyle name="Millares 2 2 2 2 2 8" xfId="25256"/>
    <cellStyle name="Millares 2 2 2 2 3" xfId="10282"/>
    <cellStyle name="Millares 2 2 2 2 3 2" xfId="17200"/>
    <cellStyle name="Millares 2 2 2 2 3 2 2" xfId="29864"/>
    <cellStyle name="Millares 2 2 2 2 3 2 3" xfId="27216"/>
    <cellStyle name="Millares 2 2 2 2 3 3" xfId="21123"/>
    <cellStyle name="Millares 2 2 2 2 3 3 2" xfId="28379"/>
    <cellStyle name="Millares 2 2 2 2 3 4" xfId="24915"/>
    <cellStyle name="Millares 2 2 2 2 3 4 2" xfId="30528"/>
    <cellStyle name="Millares 2 2 2 2 3 5" xfId="25791"/>
    <cellStyle name="Millares 2 2 2 2 4" xfId="16650"/>
    <cellStyle name="Millares 2 2 2 2 4 2" xfId="28707"/>
    <cellStyle name="Millares 2 2 2 2 4 3" xfId="26084"/>
    <cellStyle name="Millares 2 2 2 2 5" xfId="20584"/>
    <cellStyle name="Millares 2 2 2 2 5 2" xfId="28986"/>
    <cellStyle name="Millares 2 2 2 2 5 3" xfId="26362"/>
    <cellStyle name="Millares 2 2 2 2 6" xfId="24371"/>
    <cellStyle name="Millares 2 2 2 2 6 2" xfId="29441"/>
    <cellStyle name="Millares 2 2 2 2 6 3" xfId="26800"/>
    <cellStyle name="Millares 2 2 2 2 7" xfId="27941"/>
    <cellStyle name="Millares 2 2 2 2 8" xfId="30240"/>
    <cellStyle name="Millares 2 2 2 2 9" xfId="25255"/>
    <cellStyle name="Millares 2 2 2 3" xfId="7707"/>
    <cellStyle name="Millares 2 2 2 3 2" xfId="10339"/>
    <cellStyle name="Millares 2 2 2 3 2 2" xfId="17251"/>
    <cellStyle name="Millares 2 2 2 3 2 2 2" xfId="29915"/>
    <cellStyle name="Millares 2 2 2 3 2 2 3" xfId="27267"/>
    <cellStyle name="Millares 2 2 2 3 2 3" xfId="21174"/>
    <cellStyle name="Millares 2 2 2 3 2 3 2" xfId="28432"/>
    <cellStyle name="Millares 2 2 2 3 2 4" xfId="24966"/>
    <cellStyle name="Millares 2 2 2 3 2 4 2" xfId="30579"/>
    <cellStyle name="Millares 2 2 2 3 2 5" xfId="25842"/>
    <cellStyle name="Millares 2 2 2 3 3" xfId="16652"/>
    <cellStyle name="Millares 2 2 2 3 3 2" xfId="28758"/>
    <cellStyle name="Millares 2 2 2 3 3 3" xfId="26135"/>
    <cellStyle name="Millares 2 2 2 3 4" xfId="20586"/>
    <cellStyle name="Millares 2 2 2 3 4 2" xfId="29037"/>
    <cellStyle name="Millares 2 2 2 3 4 3" xfId="26413"/>
    <cellStyle name="Millares 2 2 2 3 5" xfId="24373"/>
    <cellStyle name="Millares 2 2 2 3 5 2" xfId="29502"/>
    <cellStyle name="Millares 2 2 2 3 5 3" xfId="26859"/>
    <cellStyle name="Millares 2 2 2 3 6" xfId="27943"/>
    <cellStyle name="Millares 2 2 2 3 7" xfId="30291"/>
    <cellStyle name="Millares 2 2 2 3 8" xfId="25257"/>
    <cellStyle name="Millares 2 2 2 4" xfId="7708"/>
    <cellStyle name="Millares 2 2 2 4 2" xfId="10425"/>
    <cellStyle name="Millares 2 2 2 4 2 2" xfId="17334"/>
    <cellStyle name="Millares 2 2 2 4 2 2 2" xfId="29998"/>
    <cellStyle name="Millares 2 2 2 4 2 2 3" xfId="27352"/>
    <cellStyle name="Millares 2 2 2 4 2 3" xfId="21257"/>
    <cellStyle name="Millares 2 2 2 4 2 3 2" xfId="28518"/>
    <cellStyle name="Millares 2 2 2 4 2 4" xfId="25049"/>
    <cellStyle name="Millares 2 2 2 4 2 4 2" xfId="30662"/>
    <cellStyle name="Millares 2 2 2 4 2 5" xfId="25925"/>
    <cellStyle name="Millares 2 2 2 4 3" xfId="16653"/>
    <cellStyle name="Millares 2 2 2 4 3 2" xfId="28841"/>
    <cellStyle name="Millares 2 2 2 4 3 3" xfId="26218"/>
    <cellStyle name="Millares 2 2 2 4 4" xfId="20587"/>
    <cellStyle name="Millares 2 2 2 4 4 2" xfId="29120"/>
    <cellStyle name="Millares 2 2 2 4 4 3" xfId="26496"/>
    <cellStyle name="Millares 2 2 2 4 5" xfId="24374"/>
    <cellStyle name="Millares 2 2 2 4 5 2" xfId="29602"/>
    <cellStyle name="Millares 2 2 2 4 5 3" xfId="26951"/>
    <cellStyle name="Millares 2 2 2 4 6" xfId="27944"/>
    <cellStyle name="Millares 2 2 2 4 7" xfId="30374"/>
    <cellStyle name="Millares 2 2 2 4 8" xfId="25258"/>
    <cellStyle name="Millares 2 2 2 5" xfId="8286"/>
    <cellStyle name="Millares 2 2 2 5 2" xfId="27099"/>
    <cellStyle name="Millares 2 2 2 5 2 2" xfId="29752"/>
    <cellStyle name="Millares 2 2 2 5 3" xfId="28265"/>
    <cellStyle name="Millares 2 2 2 6" xfId="7608"/>
    <cellStyle name="Millares 2 2 2 6 2" xfId="29243"/>
    <cellStyle name="Millares 2 2 2 7" xfId="6101"/>
    <cellStyle name="Millares 2 2 2 7 2" xfId="27749"/>
    <cellStyle name="Millares 2 2 20" xfId="1693"/>
    <cellStyle name="Millares 2 2 20 2" xfId="11234"/>
    <cellStyle name="Millares 2 2 20 2 2" xfId="27003"/>
    <cellStyle name="Millares 2 2 20 2 2 2" xfId="29655"/>
    <cellStyle name="Millares 2 2 20 2 3" xfId="28566"/>
    <cellStyle name="Millares 2 2 20 3" xfId="8287"/>
    <cellStyle name="Millares 2 2 20 3 2" xfId="27100"/>
    <cellStyle name="Millares 2 2 20 3 2 2" xfId="29753"/>
    <cellStyle name="Millares 2 2 20 3 3" xfId="28266"/>
    <cellStyle name="Millares 2 2 20 4" xfId="26616"/>
    <cellStyle name="Millares 2 2 20 4 2" xfId="29244"/>
    <cellStyle name="Millares 2 2 20 5" xfId="27750"/>
    <cellStyle name="Millares 2 2 21" xfId="1694"/>
    <cellStyle name="Millares 2 2 21 2" xfId="11235"/>
    <cellStyle name="Millares 2 2 21 2 2" xfId="27004"/>
    <cellStyle name="Millares 2 2 21 2 2 2" xfId="29656"/>
    <cellStyle name="Millares 2 2 21 2 3" xfId="28567"/>
    <cellStyle name="Millares 2 2 21 3" xfId="8288"/>
    <cellStyle name="Millares 2 2 21 3 2" xfId="27101"/>
    <cellStyle name="Millares 2 2 21 3 2 2" xfId="29754"/>
    <cellStyle name="Millares 2 2 21 3 3" xfId="28267"/>
    <cellStyle name="Millares 2 2 21 4" xfId="26617"/>
    <cellStyle name="Millares 2 2 21 4 2" xfId="29245"/>
    <cellStyle name="Millares 2 2 21 5" xfId="27751"/>
    <cellStyle name="Millares 2 2 22" xfId="1695"/>
    <cellStyle name="Millares 2 2 22 2" xfId="11236"/>
    <cellStyle name="Millares 2 2 22 2 2" xfId="27005"/>
    <cellStyle name="Millares 2 2 22 2 2 2" xfId="29657"/>
    <cellStyle name="Millares 2 2 22 2 3" xfId="28568"/>
    <cellStyle name="Millares 2 2 22 3" xfId="8289"/>
    <cellStyle name="Millares 2 2 22 3 2" xfId="27102"/>
    <cellStyle name="Millares 2 2 22 3 2 2" xfId="29755"/>
    <cellStyle name="Millares 2 2 22 3 3" xfId="28268"/>
    <cellStyle name="Millares 2 2 22 4" xfId="26618"/>
    <cellStyle name="Millares 2 2 22 4 2" xfId="29246"/>
    <cellStyle name="Millares 2 2 22 5" xfId="27752"/>
    <cellStyle name="Millares 2 2 23" xfId="1696"/>
    <cellStyle name="Millares 2 2 23 2" xfId="11237"/>
    <cellStyle name="Millares 2 2 23 2 2" xfId="27006"/>
    <cellStyle name="Millares 2 2 23 2 2 2" xfId="29658"/>
    <cellStyle name="Millares 2 2 23 2 3" xfId="28569"/>
    <cellStyle name="Millares 2 2 23 3" xfId="8290"/>
    <cellStyle name="Millares 2 2 23 3 2" xfId="27103"/>
    <cellStyle name="Millares 2 2 23 3 2 2" xfId="29756"/>
    <cellStyle name="Millares 2 2 23 3 3" xfId="28269"/>
    <cellStyle name="Millares 2 2 23 4" xfId="26619"/>
    <cellStyle name="Millares 2 2 23 4 2" xfId="29247"/>
    <cellStyle name="Millares 2 2 23 5" xfId="27753"/>
    <cellStyle name="Millares 2 2 24" xfId="1697"/>
    <cellStyle name="Millares 2 2 24 2" xfId="11238"/>
    <cellStyle name="Millares 2 2 24 2 2" xfId="27007"/>
    <cellStyle name="Millares 2 2 24 2 2 2" xfId="29659"/>
    <cellStyle name="Millares 2 2 24 2 3" xfId="28570"/>
    <cellStyle name="Millares 2 2 24 3" xfId="8291"/>
    <cellStyle name="Millares 2 2 24 3 2" xfId="27104"/>
    <cellStyle name="Millares 2 2 24 3 2 2" xfId="29757"/>
    <cellStyle name="Millares 2 2 24 3 3" xfId="28270"/>
    <cellStyle name="Millares 2 2 24 4" xfId="26620"/>
    <cellStyle name="Millares 2 2 24 4 2" xfId="29248"/>
    <cellStyle name="Millares 2 2 24 5" xfId="27754"/>
    <cellStyle name="Millares 2 2 25" xfId="1698"/>
    <cellStyle name="Millares 2 2 25 2" xfId="11239"/>
    <cellStyle name="Millares 2 2 25 2 2" xfId="27008"/>
    <cellStyle name="Millares 2 2 25 2 2 2" xfId="29660"/>
    <cellStyle name="Millares 2 2 25 2 3" xfId="28571"/>
    <cellStyle name="Millares 2 2 25 3" xfId="8292"/>
    <cellStyle name="Millares 2 2 25 3 2" xfId="27105"/>
    <cellStyle name="Millares 2 2 25 3 2 2" xfId="29758"/>
    <cellStyle name="Millares 2 2 25 3 3" xfId="28271"/>
    <cellStyle name="Millares 2 2 25 4" xfId="26621"/>
    <cellStyle name="Millares 2 2 25 4 2" xfId="29249"/>
    <cellStyle name="Millares 2 2 25 5" xfId="27755"/>
    <cellStyle name="Millares 2 2 26" xfId="1699"/>
    <cellStyle name="Millares 2 2 26 2" xfId="11240"/>
    <cellStyle name="Millares 2 2 26 2 2" xfId="27009"/>
    <cellStyle name="Millares 2 2 26 2 2 2" xfId="29661"/>
    <cellStyle name="Millares 2 2 26 2 3" xfId="28572"/>
    <cellStyle name="Millares 2 2 26 3" xfId="8293"/>
    <cellStyle name="Millares 2 2 26 3 2" xfId="27106"/>
    <cellStyle name="Millares 2 2 26 3 2 2" xfId="29759"/>
    <cellStyle name="Millares 2 2 26 3 3" xfId="28272"/>
    <cellStyle name="Millares 2 2 26 4" xfId="26622"/>
    <cellStyle name="Millares 2 2 26 4 2" xfId="29250"/>
    <cellStyle name="Millares 2 2 26 5" xfId="27756"/>
    <cellStyle name="Millares 2 2 27" xfId="1700"/>
    <cellStyle name="Millares 2 2 27 2" xfId="11241"/>
    <cellStyle name="Millares 2 2 27 2 2" xfId="27010"/>
    <cellStyle name="Millares 2 2 27 2 2 2" xfId="29662"/>
    <cellStyle name="Millares 2 2 27 2 3" xfId="28573"/>
    <cellStyle name="Millares 2 2 27 3" xfId="8294"/>
    <cellStyle name="Millares 2 2 27 3 2" xfId="27107"/>
    <cellStyle name="Millares 2 2 27 3 2 2" xfId="29760"/>
    <cellStyle name="Millares 2 2 27 3 3" xfId="28273"/>
    <cellStyle name="Millares 2 2 27 4" xfId="26623"/>
    <cellStyle name="Millares 2 2 27 4 2" xfId="29251"/>
    <cellStyle name="Millares 2 2 27 5" xfId="27757"/>
    <cellStyle name="Millares 2 2 28" xfId="1701"/>
    <cellStyle name="Millares 2 2 28 2" xfId="11242"/>
    <cellStyle name="Millares 2 2 28 2 2" xfId="27011"/>
    <cellStyle name="Millares 2 2 28 2 2 2" xfId="29663"/>
    <cellStyle name="Millares 2 2 28 2 3" xfId="28574"/>
    <cellStyle name="Millares 2 2 28 3" xfId="8295"/>
    <cellStyle name="Millares 2 2 28 3 2" xfId="27108"/>
    <cellStyle name="Millares 2 2 28 3 2 2" xfId="29761"/>
    <cellStyle name="Millares 2 2 28 3 3" xfId="28274"/>
    <cellStyle name="Millares 2 2 28 4" xfId="26624"/>
    <cellStyle name="Millares 2 2 28 4 2" xfId="29252"/>
    <cellStyle name="Millares 2 2 28 5" xfId="27758"/>
    <cellStyle name="Millares 2 2 29" xfId="1702"/>
    <cellStyle name="Millares 2 2 29 2" xfId="11243"/>
    <cellStyle name="Millares 2 2 29 2 2" xfId="27012"/>
    <cellStyle name="Millares 2 2 29 2 2 2" xfId="29664"/>
    <cellStyle name="Millares 2 2 29 2 3" xfId="28575"/>
    <cellStyle name="Millares 2 2 29 3" xfId="8296"/>
    <cellStyle name="Millares 2 2 29 3 2" xfId="27109"/>
    <cellStyle name="Millares 2 2 29 3 2 2" xfId="29762"/>
    <cellStyle name="Millares 2 2 29 3 3" xfId="28275"/>
    <cellStyle name="Millares 2 2 29 4" xfId="26625"/>
    <cellStyle name="Millares 2 2 29 4 2" xfId="29253"/>
    <cellStyle name="Millares 2 2 29 5" xfId="27759"/>
    <cellStyle name="Millares 2 2 3" xfId="1703"/>
    <cellStyle name="Millares 2 2 3 2" xfId="7709"/>
    <cellStyle name="Millares 2 2 3 2 2" xfId="7710"/>
    <cellStyle name="Millares 2 2 3 2 2 2" xfId="10372"/>
    <cellStyle name="Millares 2 2 3 2 2 2 2" xfId="17284"/>
    <cellStyle name="Millares 2 2 3 2 2 2 2 2" xfId="29948"/>
    <cellStyle name="Millares 2 2 3 2 2 2 2 3" xfId="27300"/>
    <cellStyle name="Millares 2 2 3 2 2 2 3" xfId="21207"/>
    <cellStyle name="Millares 2 2 3 2 2 2 3 2" xfId="28465"/>
    <cellStyle name="Millares 2 2 3 2 2 2 4" xfId="24999"/>
    <cellStyle name="Millares 2 2 3 2 2 2 4 2" xfId="30612"/>
    <cellStyle name="Millares 2 2 3 2 2 2 5" xfId="25875"/>
    <cellStyle name="Millares 2 2 3 2 2 3" xfId="16655"/>
    <cellStyle name="Millares 2 2 3 2 2 3 2" xfId="28791"/>
    <cellStyle name="Millares 2 2 3 2 2 3 3" xfId="26168"/>
    <cellStyle name="Millares 2 2 3 2 2 4" xfId="20589"/>
    <cellStyle name="Millares 2 2 3 2 2 4 2" xfId="29070"/>
    <cellStyle name="Millares 2 2 3 2 2 4 3" xfId="26446"/>
    <cellStyle name="Millares 2 2 3 2 2 5" xfId="24376"/>
    <cellStyle name="Millares 2 2 3 2 2 5 2" xfId="29535"/>
    <cellStyle name="Millares 2 2 3 2 2 5 3" xfId="26892"/>
    <cellStyle name="Millares 2 2 3 2 2 6" xfId="27946"/>
    <cellStyle name="Millares 2 2 3 2 2 7" xfId="30324"/>
    <cellStyle name="Millares 2 2 3 2 2 8" xfId="25260"/>
    <cellStyle name="Millares 2 2 3 2 3" xfId="10262"/>
    <cellStyle name="Millares 2 2 3 2 3 2" xfId="17182"/>
    <cellStyle name="Millares 2 2 3 2 3 2 2" xfId="29846"/>
    <cellStyle name="Millares 2 2 3 2 3 2 3" xfId="27198"/>
    <cellStyle name="Millares 2 2 3 2 3 3" xfId="21105"/>
    <cellStyle name="Millares 2 2 3 2 3 3 2" xfId="28361"/>
    <cellStyle name="Millares 2 2 3 2 3 4" xfId="24897"/>
    <cellStyle name="Millares 2 2 3 2 3 4 2" xfId="30510"/>
    <cellStyle name="Millares 2 2 3 2 3 5" xfId="25773"/>
    <cellStyle name="Millares 2 2 3 2 4" xfId="16654"/>
    <cellStyle name="Millares 2 2 3 2 4 2" xfId="28689"/>
    <cellStyle name="Millares 2 2 3 2 4 3" xfId="26066"/>
    <cellStyle name="Millares 2 2 3 2 5" xfId="20588"/>
    <cellStyle name="Millares 2 2 3 2 5 2" xfId="28968"/>
    <cellStyle name="Millares 2 2 3 2 5 3" xfId="26344"/>
    <cellStyle name="Millares 2 2 3 2 6" xfId="24375"/>
    <cellStyle name="Millares 2 2 3 2 6 2" xfId="29420"/>
    <cellStyle name="Millares 2 2 3 2 6 3" xfId="26779"/>
    <cellStyle name="Millares 2 2 3 2 7" xfId="27945"/>
    <cellStyle name="Millares 2 2 3 2 8" xfId="30222"/>
    <cellStyle name="Millares 2 2 3 2 9" xfId="25259"/>
    <cellStyle name="Millares 2 2 3 3" xfId="7711"/>
    <cellStyle name="Millares 2 2 3 3 2" xfId="10321"/>
    <cellStyle name="Millares 2 2 3 3 2 2" xfId="17233"/>
    <cellStyle name="Millares 2 2 3 3 2 2 2" xfId="29897"/>
    <cellStyle name="Millares 2 2 3 3 2 2 3" xfId="27249"/>
    <cellStyle name="Millares 2 2 3 3 2 3" xfId="21156"/>
    <cellStyle name="Millares 2 2 3 3 2 3 2" xfId="28414"/>
    <cellStyle name="Millares 2 2 3 3 2 4" xfId="24948"/>
    <cellStyle name="Millares 2 2 3 3 2 4 2" xfId="30561"/>
    <cellStyle name="Millares 2 2 3 3 2 5" xfId="25824"/>
    <cellStyle name="Millares 2 2 3 3 3" xfId="16656"/>
    <cellStyle name="Millares 2 2 3 3 3 2" xfId="28740"/>
    <cellStyle name="Millares 2 2 3 3 3 3" xfId="26117"/>
    <cellStyle name="Millares 2 2 3 3 4" xfId="20590"/>
    <cellStyle name="Millares 2 2 3 3 4 2" xfId="29019"/>
    <cellStyle name="Millares 2 2 3 3 4 3" xfId="26395"/>
    <cellStyle name="Millares 2 2 3 3 5" xfId="24377"/>
    <cellStyle name="Millares 2 2 3 3 5 2" xfId="29484"/>
    <cellStyle name="Millares 2 2 3 3 5 3" xfId="26841"/>
    <cellStyle name="Millares 2 2 3 3 6" xfId="27947"/>
    <cellStyle name="Millares 2 2 3 3 7" xfId="30273"/>
    <cellStyle name="Millares 2 2 3 3 8" xfId="25261"/>
    <cellStyle name="Millares 2 2 3 4" xfId="7712"/>
    <cellStyle name="Millares 2 2 3 4 2" xfId="10437"/>
    <cellStyle name="Millares 2 2 3 4 2 2" xfId="17345"/>
    <cellStyle name="Millares 2 2 3 4 2 2 2" xfId="30009"/>
    <cellStyle name="Millares 2 2 3 4 2 2 3" xfId="27363"/>
    <cellStyle name="Millares 2 2 3 4 2 3" xfId="21268"/>
    <cellStyle name="Millares 2 2 3 4 2 3 2" xfId="28530"/>
    <cellStyle name="Millares 2 2 3 4 2 4" xfId="25060"/>
    <cellStyle name="Millares 2 2 3 4 2 4 2" xfId="30673"/>
    <cellStyle name="Millares 2 2 3 4 2 5" xfId="25936"/>
    <cellStyle name="Millares 2 2 3 4 3" xfId="16657"/>
    <cellStyle name="Millares 2 2 3 4 3 2" xfId="28852"/>
    <cellStyle name="Millares 2 2 3 4 3 3" xfId="26229"/>
    <cellStyle name="Millares 2 2 3 4 4" xfId="20591"/>
    <cellStyle name="Millares 2 2 3 4 4 2" xfId="29131"/>
    <cellStyle name="Millares 2 2 3 4 4 3" xfId="26507"/>
    <cellStyle name="Millares 2 2 3 4 5" xfId="24378"/>
    <cellStyle name="Millares 2 2 3 4 5 2" xfId="29617"/>
    <cellStyle name="Millares 2 2 3 4 5 3" xfId="26965"/>
    <cellStyle name="Millares 2 2 3 4 6" xfId="27948"/>
    <cellStyle name="Millares 2 2 3 4 7" xfId="30385"/>
    <cellStyle name="Millares 2 2 3 4 8" xfId="25262"/>
    <cellStyle name="Millares 2 2 3 5" xfId="8297"/>
    <cellStyle name="Millares 2 2 3 5 2" xfId="27110"/>
    <cellStyle name="Millares 2 2 3 5 2 2" xfId="29763"/>
    <cellStyle name="Millares 2 2 3 5 3" xfId="28276"/>
    <cellStyle name="Millares 2 2 3 6" xfId="26626"/>
    <cellStyle name="Millares 2 2 3 6 2" xfId="29254"/>
    <cellStyle name="Millares 2 2 3 7" xfId="27760"/>
    <cellStyle name="Millares 2 2 30" xfId="1704"/>
    <cellStyle name="Millares 2 2 30 2" xfId="8298"/>
    <cellStyle name="Millares 2 2 30 2 2" xfId="27111"/>
    <cellStyle name="Millares 2 2 30 2 2 2" xfId="29764"/>
    <cellStyle name="Millares 2 2 30 2 3" xfId="28277"/>
    <cellStyle name="Millares 2 2 30 3" xfId="26627"/>
    <cellStyle name="Millares 2 2 30 3 2" xfId="29255"/>
    <cellStyle name="Millares 2 2 30 4" xfId="27761"/>
    <cellStyle name="Millares 2 2 31" xfId="1705"/>
    <cellStyle name="Millares 2 2 31 2" xfId="8299"/>
    <cellStyle name="Millares 2 2 31 2 2" xfId="27112"/>
    <cellStyle name="Millares 2 2 31 2 2 2" xfId="29765"/>
    <cellStyle name="Millares 2 2 31 2 3" xfId="28278"/>
    <cellStyle name="Millares 2 2 31 3" xfId="26628"/>
    <cellStyle name="Millares 2 2 31 3 2" xfId="29256"/>
    <cellStyle name="Millares 2 2 31 4" xfId="27762"/>
    <cellStyle name="Millares 2 2 32" xfId="1706"/>
    <cellStyle name="Millares 2 2 32 2" xfId="8300"/>
    <cellStyle name="Millares 2 2 32 2 2" xfId="27113"/>
    <cellStyle name="Millares 2 2 32 2 2 2" xfId="29766"/>
    <cellStyle name="Millares 2 2 32 2 3" xfId="28279"/>
    <cellStyle name="Millares 2 2 32 3" xfId="26629"/>
    <cellStyle name="Millares 2 2 32 3 2" xfId="29257"/>
    <cellStyle name="Millares 2 2 32 4" xfId="27763"/>
    <cellStyle name="Millares 2 2 33" xfId="1707"/>
    <cellStyle name="Millares 2 2 33 2" xfId="8301"/>
    <cellStyle name="Millares 2 2 33 2 2" xfId="27114"/>
    <cellStyle name="Millares 2 2 33 2 2 2" xfId="29767"/>
    <cellStyle name="Millares 2 2 33 2 3" xfId="28280"/>
    <cellStyle name="Millares 2 2 33 3" xfId="26630"/>
    <cellStyle name="Millares 2 2 33 3 2" xfId="29258"/>
    <cellStyle name="Millares 2 2 33 4" xfId="27764"/>
    <cellStyle name="Millares 2 2 34" xfId="1708"/>
    <cellStyle name="Millares 2 2 34 2" xfId="8302"/>
    <cellStyle name="Millares 2 2 34 2 2" xfId="27115"/>
    <cellStyle name="Millares 2 2 34 2 2 2" xfId="29768"/>
    <cellStyle name="Millares 2 2 34 2 3" xfId="28281"/>
    <cellStyle name="Millares 2 2 34 3" xfId="26631"/>
    <cellStyle name="Millares 2 2 34 3 2" xfId="29259"/>
    <cellStyle name="Millares 2 2 34 4" xfId="27765"/>
    <cellStyle name="Millares 2 2 35" xfId="1709"/>
    <cellStyle name="Millares 2 2 35 2" xfId="8303"/>
    <cellStyle name="Millares 2 2 35 2 2" xfId="27116"/>
    <cellStyle name="Millares 2 2 35 2 2 2" xfId="29769"/>
    <cellStyle name="Millares 2 2 35 2 3" xfId="28282"/>
    <cellStyle name="Millares 2 2 35 3" xfId="26632"/>
    <cellStyle name="Millares 2 2 35 3 2" xfId="29260"/>
    <cellStyle name="Millares 2 2 35 4" xfId="27766"/>
    <cellStyle name="Millares 2 2 36" xfId="1710"/>
    <cellStyle name="Millares 2 2 36 2" xfId="10246"/>
    <cellStyle name="Millares 2 2 36 2 2" xfId="17166"/>
    <cellStyle name="Millares 2 2 36 2 2 2" xfId="29830"/>
    <cellStyle name="Millares 2 2 36 2 2 3" xfId="27182"/>
    <cellStyle name="Millares 2 2 36 2 3" xfId="21089"/>
    <cellStyle name="Millares 2 2 36 2 3 2" xfId="28345"/>
    <cellStyle name="Millares 2 2 36 2 4" xfId="24881"/>
    <cellStyle name="Millares 2 2 36 2 4 2" xfId="30494"/>
    <cellStyle name="Millares 2 2 36 2 5" xfId="25757"/>
    <cellStyle name="Millares 2 2 36 3" xfId="26050"/>
    <cellStyle name="Millares 2 2 36 3 2" xfId="28673"/>
    <cellStyle name="Millares 2 2 36 4" xfId="26328"/>
    <cellStyle name="Millares 2 2 36 4 2" xfId="28952"/>
    <cellStyle name="Millares 2 2 36 5" xfId="26763"/>
    <cellStyle name="Millares 2 2 36 5 2" xfId="29403"/>
    <cellStyle name="Millares 2 2 36 6" xfId="27767"/>
    <cellStyle name="Millares 2 2 36 7" xfId="30206"/>
    <cellStyle name="Millares 2 2 37" xfId="1681"/>
    <cellStyle name="Millares 2 2 37 2" xfId="10305"/>
    <cellStyle name="Millares 2 2 37 2 2" xfId="17217"/>
    <cellStyle name="Millares 2 2 37 2 2 2" xfId="29881"/>
    <cellStyle name="Millares 2 2 37 2 2 3" xfId="27233"/>
    <cellStyle name="Millares 2 2 37 2 3" xfId="21140"/>
    <cellStyle name="Millares 2 2 37 2 3 2" xfId="28398"/>
    <cellStyle name="Millares 2 2 37 2 4" xfId="24932"/>
    <cellStyle name="Millares 2 2 37 2 4 2" xfId="30545"/>
    <cellStyle name="Millares 2 2 37 2 5" xfId="25808"/>
    <cellStyle name="Millares 2 2 37 3" xfId="7713"/>
    <cellStyle name="Millares 2 2 37 3 2" xfId="28724"/>
    <cellStyle name="Millares 2 2 37 3 3" xfId="26101"/>
    <cellStyle name="Millares 2 2 37 4" xfId="16658"/>
    <cellStyle name="Millares 2 2 37 4 2" xfId="29003"/>
    <cellStyle name="Millares 2 2 37 4 3" xfId="26379"/>
    <cellStyle name="Millares 2 2 37 5" xfId="20592"/>
    <cellStyle name="Millares 2 2 37 5 2" xfId="29468"/>
    <cellStyle name="Millares 2 2 37 5 3" xfId="26825"/>
    <cellStyle name="Millares 2 2 37 6" xfId="24379"/>
    <cellStyle name="Millares 2 2 37 6 2" xfId="27949"/>
    <cellStyle name="Millares 2 2 37 7" xfId="30257"/>
    <cellStyle name="Millares 2 2 37 8" xfId="25263"/>
    <cellStyle name="Millares 2 2 38" xfId="7714"/>
    <cellStyle name="Millares 2 2 38 2" xfId="10406"/>
    <cellStyle name="Millares 2 2 38 2 2" xfId="17317"/>
    <cellStyle name="Millares 2 2 38 2 2 2" xfId="29981"/>
    <cellStyle name="Millares 2 2 38 2 2 3" xfId="27334"/>
    <cellStyle name="Millares 2 2 38 2 3" xfId="21240"/>
    <cellStyle name="Millares 2 2 38 2 3 2" xfId="28499"/>
    <cellStyle name="Millares 2 2 38 2 4" xfId="25032"/>
    <cellStyle name="Millares 2 2 38 2 4 2" xfId="30645"/>
    <cellStyle name="Millares 2 2 38 2 5" xfId="25908"/>
    <cellStyle name="Millares 2 2 38 3" xfId="16659"/>
    <cellStyle name="Millares 2 2 38 3 2" xfId="28824"/>
    <cellStyle name="Millares 2 2 38 3 3" xfId="26201"/>
    <cellStyle name="Millares 2 2 38 4" xfId="20593"/>
    <cellStyle name="Millares 2 2 38 4 2" xfId="29103"/>
    <cellStyle name="Millares 2 2 38 4 3" xfId="26479"/>
    <cellStyle name="Millares 2 2 38 5" xfId="24380"/>
    <cellStyle name="Millares 2 2 38 5 2" xfId="29570"/>
    <cellStyle name="Millares 2 2 38 5 3" xfId="26927"/>
    <cellStyle name="Millares 2 2 38 6" xfId="27950"/>
    <cellStyle name="Millares 2 2 38 7" xfId="30357"/>
    <cellStyle name="Millares 2 2 38 8" xfId="25264"/>
    <cellStyle name="Millares 2 2 39" xfId="7715"/>
    <cellStyle name="Millares 2 2 39 2" xfId="10410"/>
    <cellStyle name="Millares 2 2 39 2 2" xfId="17321"/>
    <cellStyle name="Millares 2 2 39 2 2 2" xfId="29985"/>
    <cellStyle name="Millares 2 2 39 2 2 3" xfId="27338"/>
    <cellStyle name="Millares 2 2 39 2 3" xfId="21244"/>
    <cellStyle name="Millares 2 2 39 2 3 2" xfId="28503"/>
    <cellStyle name="Millares 2 2 39 2 4" xfId="25036"/>
    <cellStyle name="Millares 2 2 39 2 4 2" xfId="30649"/>
    <cellStyle name="Millares 2 2 39 2 5" xfId="25912"/>
    <cellStyle name="Millares 2 2 39 3" xfId="16660"/>
    <cellStyle name="Millares 2 2 39 3 2" xfId="28828"/>
    <cellStyle name="Millares 2 2 39 3 3" xfId="26205"/>
    <cellStyle name="Millares 2 2 39 4" xfId="20594"/>
    <cellStyle name="Millares 2 2 39 4 2" xfId="29107"/>
    <cellStyle name="Millares 2 2 39 4 3" xfId="26483"/>
    <cellStyle name="Millares 2 2 39 5" xfId="24381"/>
    <cellStyle name="Millares 2 2 39 5 2" xfId="29580"/>
    <cellStyle name="Millares 2 2 39 5 3" xfId="26934"/>
    <cellStyle name="Millares 2 2 39 6" xfId="27951"/>
    <cellStyle name="Millares 2 2 39 7" xfId="30361"/>
    <cellStyle name="Millares 2 2 39 8" xfId="25265"/>
    <cellStyle name="Millares 2 2 4" xfId="1711"/>
    <cellStyle name="Millares 2 2 4 2" xfId="7716"/>
    <cellStyle name="Millares 2 2 4 2 2" xfId="10356"/>
    <cellStyle name="Millares 2 2 4 2 2 2" xfId="17268"/>
    <cellStyle name="Millares 2 2 4 2 2 2 2" xfId="29932"/>
    <cellStyle name="Millares 2 2 4 2 2 2 3" xfId="27284"/>
    <cellStyle name="Millares 2 2 4 2 2 3" xfId="21191"/>
    <cellStyle name="Millares 2 2 4 2 2 3 2" xfId="28449"/>
    <cellStyle name="Millares 2 2 4 2 2 4" xfId="24983"/>
    <cellStyle name="Millares 2 2 4 2 2 4 2" xfId="30596"/>
    <cellStyle name="Millares 2 2 4 2 2 5" xfId="25859"/>
    <cellStyle name="Millares 2 2 4 2 3" xfId="16661"/>
    <cellStyle name="Millares 2 2 4 2 3 2" xfId="28775"/>
    <cellStyle name="Millares 2 2 4 2 3 3" xfId="26152"/>
    <cellStyle name="Millares 2 2 4 2 4" xfId="20595"/>
    <cellStyle name="Millares 2 2 4 2 4 2" xfId="29054"/>
    <cellStyle name="Millares 2 2 4 2 4 3" xfId="26430"/>
    <cellStyle name="Millares 2 2 4 2 5" xfId="24382"/>
    <cellStyle name="Millares 2 2 4 2 5 2" xfId="29519"/>
    <cellStyle name="Millares 2 2 4 2 5 3" xfId="26876"/>
    <cellStyle name="Millares 2 2 4 2 6" xfId="27952"/>
    <cellStyle name="Millares 2 2 4 2 7" xfId="30308"/>
    <cellStyle name="Millares 2 2 4 2 8" xfId="25266"/>
    <cellStyle name="Millares 2 2 4 3" xfId="8304"/>
    <cellStyle name="Millares 2 2 4 3 2" xfId="27117"/>
    <cellStyle name="Millares 2 2 4 3 2 2" xfId="29770"/>
    <cellStyle name="Millares 2 2 4 3 3" xfId="28283"/>
    <cellStyle name="Millares 2 2 4 4" xfId="26633"/>
    <cellStyle name="Millares 2 2 4 4 2" xfId="29261"/>
    <cellStyle name="Millares 2 2 4 5" xfId="27768"/>
    <cellStyle name="Millares 2 2 40" xfId="7717"/>
    <cellStyle name="Millares 2 2 40 2" xfId="10416"/>
    <cellStyle name="Millares 2 2 40 2 2" xfId="17327"/>
    <cellStyle name="Millares 2 2 40 2 2 2" xfId="29991"/>
    <cellStyle name="Millares 2 2 40 2 2 3" xfId="27344"/>
    <cellStyle name="Millares 2 2 40 2 3" xfId="21250"/>
    <cellStyle name="Millares 2 2 40 2 3 2" xfId="28509"/>
    <cellStyle name="Millares 2 2 40 2 4" xfId="25042"/>
    <cellStyle name="Millares 2 2 40 2 4 2" xfId="30655"/>
    <cellStyle name="Millares 2 2 40 2 5" xfId="25918"/>
    <cellStyle name="Millares 2 2 40 3" xfId="16662"/>
    <cellStyle name="Millares 2 2 40 3 2" xfId="28834"/>
    <cellStyle name="Millares 2 2 40 3 3" xfId="26211"/>
    <cellStyle name="Millares 2 2 40 4" xfId="20596"/>
    <cellStyle name="Millares 2 2 40 4 2" xfId="29113"/>
    <cellStyle name="Millares 2 2 40 4 3" xfId="26489"/>
    <cellStyle name="Millares 2 2 40 5" xfId="24383"/>
    <cellStyle name="Millares 2 2 40 5 2" xfId="29586"/>
    <cellStyle name="Millares 2 2 40 5 3" xfId="26940"/>
    <cellStyle name="Millares 2 2 40 6" xfId="27953"/>
    <cellStyle name="Millares 2 2 40 7" xfId="30367"/>
    <cellStyle name="Millares 2 2 40 8" xfId="25267"/>
    <cellStyle name="Millares 2 2 41" xfId="10458"/>
    <cellStyle name="Millares 2 2 41 2" xfId="17365"/>
    <cellStyle name="Millares 2 2 41 2 2" xfId="27383"/>
    <cellStyle name="Millares 2 2 41 2 2 2" xfId="30029"/>
    <cellStyle name="Millares 2 2 41 2 3" xfId="28872"/>
    <cellStyle name="Millares 2 2 41 2 4" xfId="30693"/>
    <cellStyle name="Millares 2 2 41 2 5" xfId="26249"/>
    <cellStyle name="Millares 2 2 41 3" xfId="21288"/>
    <cellStyle name="Millares 2 2 41 3 2" xfId="29151"/>
    <cellStyle name="Millares 2 2 41 3 3" xfId="26527"/>
    <cellStyle name="Millares 2 2 41 4" xfId="25080"/>
    <cellStyle name="Millares 2 2 41 4 2" xfId="29639"/>
    <cellStyle name="Millares 2 2 41 4 3" xfId="26987"/>
    <cellStyle name="Millares 2 2 41 5" xfId="28550"/>
    <cellStyle name="Millares 2 2 41 6" xfId="30407"/>
    <cellStyle name="Millares 2 2 41 7" xfId="25956"/>
    <cellStyle name="Millares 2 2 42" xfId="7607"/>
    <cellStyle name="Millares 2 2 42 2" xfId="16623"/>
    <cellStyle name="Millares 2 2 42 2 2" xfId="29232"/>
    <cellStyle name="Millares 2 2 42 3" xfId="26605"/>
    <cellStyle name="Millares 2 2 43" xfId="27738"/>
    <cellStyle name="Millares 2 2 44" xfId="28594"/>
    <cellStyle name="Millares 2 2 5" xfId="1712"/>
    <cellStyle name="Millares 2 2 5 2" xfId="11244"/>
    <cellStyle name="Millares 2 2 5 2 2" xfId="27013"/>
    <cellStyle name="Millares 2 2 5 2 2 2" xfId="29665"/>
    <cellStyle name="Millares 2 2 5 2 3" xfId="28576"/>
    <cellStyle name="Millares 2 2 5 3" xfId="8305"/>
    <cellStyle name="Millares 2 2 5 3 2" xfId="27118"/>
    <cellStyle name="Millares 2 2 5 3 2 2" xfId="29771"/>
    <cellStyle name="Millares 2 2 5 3 3" xfId="28284"/>
    <cellStyle name="Millares 2 2 5 4" xfId="26634"/>
    <cellStyle name="Millares 2 2 5 4 2" xfId="29262"/>
    <cellStyle name="Millares 2 2 5 5" xfId="27769"/>
    <cellStyle name="Millares 2 2 6" xfId="1713"/>
    <cellStyle name="Millares 2 2 6 2" xfId="11245"/>
    <cellStyle name="Millares 2 2 6 2 2" xfId="27014"/>
    <cellStyle name="Millares 2 2 6 2 2 2" xfId="29666"/>
    <cellStyle name="Millares 2 2 6 2 3" xfId="28577"/>
    <cellStyle name="Millares 2 2 6 3" xfId="8306"/>
    <cellStyle name="Millares 2 2 6 3 2" xfId="27119"/>
    <cellStyle name="Millares 2 2 6 3 2 2" xfId="29772"/>
    <cellStyle name="Millares 2 2 6 3 3" xfId="28285"/>
    <cellStyle name="Millares 2 2 6 4" xfId="26635"/>
    <cellStyle name="Millares 2 2 6 4 2" xfId="29263"/>
    <cellStyle name="Millares 2 2 6 5" xfId="27770"/>
    <cellStyle name="Millares 2 2 7" xfId="1714"/>
    <cellStyle name="Millares 2 2 7 2" xfId="11246"/>
    <cellStyle name="Millares 2 2 7 2 2" xfId="27015"/>
    <cellStyle name="Millares 2 2 7 2 2 2" xfId="29667"/>
    <cellStyle name="Millares 2 2 7 2 3" xfId="28578"/>
    <cellStyle name="Millares 2 2 7 3" xfId="8307"/>
    <cellStyle name="Millares 2 2 7 3 2" xfId="27120"/>
    <cellStyle name="Millares 2 2 7 3 2 2" xfId="29773"/>
    <cellStyle name="Millares 2 2 7 3 3" xfId="28286"/>
    <cellStyle name="Millares 2 2 7 4" xfId="26636"/>
    <cellStyle name="Millares 2 2 7 4 2" xfId="29264"/>
    <cellStyle name="Millares 2 2 7 5" xfId="27771"/>
    <cellStyle name="Millares 2 2 8" xfId="1715"/>
    <cellStyle name="Millares 2 2 8 2" xfId="11247"/>
    <cellStyle name="Millares 2 2 8 2 2" xfId="27016"/>
    <cellStyle name="Millares 2 2 8 2 2 2" xfId="29668"/>
    <cellStyle name="Millares 2 2 8 2 3" xfId="28579"/>
    <cellStyle name="Millares 2 2 8 3" xfId="8308"/>
    <cellStyle name="Millares 2 2 8 3 2" xfId="27121"/>
    <cellStyle name="Millares 2 2 8 3 2 2" xfId="29774"/>
    <cellStyle name="Millares 2 2 8 3 3" xfId="28287"/>
    <cellStyle name="Millares 2 2 8 4" xfId="26637"/>
    <cellStyle name="Millares 2 2 8 4 2" xfId="29265"/>
    <cellStyle name="Millares 2 2 8 5" xfId="27772"/>
    <cellStyle name="Millares 2 2 9" xfId="1716"/>
    <cellStyle name="Millares 2 2 9 2" xfId="11248"/>
    <cellStyle name="Millares 2 2 9 2 2" xfId="27017"/>
    <cellStyle name="Millares 2 2 9 2 2 2" xfId="29669"/>
    <cellStyle name="Millares 2 2 9 2 3" xfId="28580"/>
    <cellStyle name="Millares 2 2 9 3" xfId="8309"/>
    <cellStyle name="Millares 2 2 9 3 2" xfId="27122"/>
    <cellStyle name="Millares 2 2 9 3 2 2" xfId="29775"/>
    <cellStyle name="Millares 2 2 9 3 3" xfId="28288"/>
    <cellStyle name="Millares 2 2 9 4" xfId="26638"/>
    <cellStyle name="Millares 2 2 9 4 2" xfId="29266"/>
    <cellStyle name="Millares 2 2 9 5" xfId="27773"/>
    <cellStyle name="Millares 2 20" xfId="1717"/>
    <cellStyle name="Millares 2 20 2" xfId="8310"/>
    <cellStyle name="Millares 2 20 2 2" xfId="27123"/>
    <cellStyle name="Millares 2 20 2 2 2" xfId="29776"/>
    <cellStyle name="Millares 2 20 2 3" xfId="28289"/>
    <cellStyle name="Millares 2 20 3" xfId="26639"/>
    <cellStyle name="Millares 2 20 3 2" xfId="29267"/>
    <cellStyle name="Millares 2 20 4" xfId="27774"/>
    <cellStyle name="Millares 2 21" xfId="1718"/>
    <cellStyle name="Millares 2 21 2" xfId="8311"/>
    <cellStyle name="Millares 2 21 2 2" xfId="27124"/>
    <cellStyle name="Millares 2 21 2 2 2" xfId="29777"/>
    <cellStyle name="Millares 2 21 2 3" xfId="28290"/>
    <cellStyle name="Millares 2 21 3" xfId="26640"/>
    <cellStyle name="Millares 2 21 3 2" xfId="29268"/>
    <cellStyle name="Millares 2 21 4" xfId="27775"/>
    <cellStyle name="Millares 2 22" xfId="1719"/>
    <cellStyle name="Millares 2 22 2" xfId="8312"/>
    <cellStyle name="Millares 2 22 2 2" xfId="27125"/>
    <cellStyle name="Millares 2 22 2 2 2" xfId="29778"/>
    <cellStyle name="Millares 2 22 2 3" xfId="28291"/>
    <cellStyle name="Millares 2 22 3" xfId="26641"/>
    <cellStyle name="Millares 2 22 3 2" xfId="29269"/>
    <cellStyle name="Millares 2 22 4" xfId="27776"/>
    <cellStyle name="Millares 2 23" xfId="1720"/>
    <cellStyle name="Millares 2 23 2" xfId="8313"/>
    <cellStyle name="Millares 2 23 2 2" xfId="27126"/>
    <cellStyle name="Millares 2 23 2 2 2" xfId="29779"/>
    <cellStyle name="Millares 2 23 2 3" xfId="28292"/>
    <cellStyle name="Millares 2 23 3" xfId="26642"/>
    <cellStyle name="Millares 2 23 3 2" xfId="29270"/>
    <cellStyle name="Millares 2 23 4" xfId="27777"/>
    <cellStyle name="Millares 2 24" xfId="1721"/>
    <cellStyle name="Millares 2 24 2" xfId="8314"/>
    <cellStyle name="Millares 2 24 2 2" xfId="27127"/>
    <cellStyle name="Millares 2 24 2 2 2" xfId="29780"/>
    <cellStyle name="Millares 2 24 2 3" xfId="28293"/>
    <cellStyle name="Millares 2 24 3" xfId="26643"/>
    <cellStyle name="Millares 2 24 3 2" xfId="29271"/>
    <cellStyle name="Millares 2 24 4" xfId="27778"/>
    <cellStyle name="Millares 2 25" xfId="1722"/>
    <cellStyle name="Millares 2 25 2" xfId="8315"/>
    <cellStyle name="Millares 2 25 2 2" xfId="27128"/>
    <cellStyle name="Millares 2 25 2 2 2" xfId="29781"/>
    <cellStyle name="Millares 2 25 2 3" xfId="28294"/>
    <cellStyle name="Millares 2 25 3" xfId="26644"/>
    <cellStyle name="Millares 2 25 3 2" xfId="29272"/>
    <cellStyle name="Millares 2 25 4" xfId="27779"/>
    <cellStyle name="Millares 2 26" xfId="1723"/>
    <cellStyle name="Millares 2 26 2" xfId="8316"/>
    <cellStyle name="Millares 2 26 2 2" xfId="27129"/>
    <cellStyle name="Millares 2 26 2 2 2" xfId="29782"/>
    <cellStyle name="Millares 2 26 2 3" xfId="28295"/>
    <cellStyle name="Millares 2 26 3" xfId="26645"/>
    <cellStyle name="Millares 2 26 3 2" xfId="29273"/>
    <cellStyle name="Millares 2 26 4" xfId="27780"/>
    <cellStyle name="Millares 2 27" xfId="1724"/>
    <cellStyle name="Millares 2 27 2" xfId="8317"/>
    <cellStyle name="Millares 2 27 2 2" xfId="27130"/>
    <cellStyle name="Millares 2 27 2 2 2" xfId="29783"/>
    <cellStyle name="Millares 2 27 2 3" xfId="28296"/>
    <cellStyle name="Millares 2 27 3" xfId="26646"/>
    <cellStyle name="Millares 2 27 3 2" xfId="29274"/>
    <cellStyle name="Millares 2 27 4" xfId="27781"/>
    <cellStyle name="Millares 2 28" xfId="1725"/>
    <cellStyle name="Millares 2 28 2" xfId="8318"/>
    <cellStyle name="Millares 2 28 2 2" xfId="27131"/>
    <cellStyle name="Millares 2 28 2 2 2" xfId="29784"/>
    <cellStyle name="Millares 2 28 2 3" xfId="28297"/>
    <cellStyle name="Millares 2 28 3" xfId="26647"/>
    <cellStyle name="Millares 2 28 3 2" xfId="29275"/>
    <cellStyle name="Millares 2 28 4" xfId="27782"/>
    <cellStyle name="Millares 2 29" xfId="1726"/>
    <cellStyle name="Millares 2 29 2" xfId="8319"/>
    <cellStyle name="Millares 2 29 2 2" xfId="27132"/>
    <cellStyle name="Millares 2 29 2 2 2" xfId="29785"/>
    <cellStyle name="Millares 2 29 2 3" xfId="28298"/>
    <cellStyle name="Millares 2 29 3" xfId="26648"/>
    <cellStyle name="Millares 2 29 3 2" xfId="29276"/>
    <cellStyle name="Millares 2 29 4" xfId="27783"/>
    <cellStyle name="Millares 2 3" xfId="1727"/>
    <cellStyle name="Millares 2 3 10" xfId="7718"/>
    <cellStyle name="Millares 2 3 10 2" xfId="10336"/>
    <cellStyle name="Millares 2 3 10 2 2" xfId="17248"/>
    <cellStyle name="Millares 2 3 10 2 2 2" xfId="29912"/>
    <cellStyle name="Millares 2 3 10 2 2 3" xfId="27264"/>
    <cellStyle name="Millares 2 3 10 2 3" xfId="21171"/>
    <cellStyle name="Millares 2 3 10 2 3 2" xfId="28429"/>
    <cellStyle name="Millares 2 3 10 2 4" xfId="24963"/>
    <cellStyle name="Millares 2 3 10 2 4 2" xfId="30576"/>
    <cellStyle name="Millares 2 3 10 2 5" xfId="25839"/>
    <cellStyle name="Millares 2 3 10 3" xfId="16663"/>
    <cellStyle name="Millares 2 3 10 3 2" xfId="28755"/>
    <cellStyle name="Millares 2 3 10 3 3" xfId="26132"/>
    <cellStyle name="Millares 2 3 10 4" xfId="20597"/>
    <cellStyle name="Millares 2 3 10 4 2" xfId="29034"/>
    <cellStyle name="Millares 2 3 10 4 3" xfId="26410"/>
    <cellStyle name="Millares 2 3 10 5" xfId="24384"/>
    <cellStyle name="Millares 2 3 10 5 2" xfId="29499"/>
    <cellStyle name="Millares 2 3 10 5 3" xfId="26856"/>
    <cellStyle name="Millares 2 3 10 6" xfId="27954"/>
    <cellStyle name="Millares 2 3 10 7" xfId="30288"/>
    <cellStyle name="Millares 2 3 10 8" xfId="25268"/>
    <cellStyle name="Millares 2 3 11" xfId="7719"/>
    <cellStyle name="Millares 2 3 11 2" xfId="26950"/>
    <cellStyle name="Millares 2 3 11 2 2" xfId="29601"/>
    <cellStyle name="Millares 2 3 11 3" xfId="27955"/>
    <cellStyle name="Millares 2 3 12" xfId="7609"/>
    <cellStyle name="Millares 2 3 12 2" xfId="16624"/>
    <cellStyle name="Millares 2 3 13" xfId="6102"/>
    <cellStyle name="Millares 2 3 13 2" xfId="27784"/>
    <cellStyle name="Millares 2 3 14" xfId="30912"/>
    <cellStyle name="Millares 2 3 2" xfId="1728"/>
    <cellStyle name="Millares 2 3 2 2" xfId="7720"/>
    <cellStyle name="Millares 2 3 2 2 2" xfId="10387"/>
    <cellStyle name="Millares 2 3 2 2 2 2" xfId="17299"/>
    <cellStyle name="Millares 2 3 2 2 2 2 2" xfId="29963"/>
    <cellStyle name="Millares 2 3 2 2 2 2 3" xfId="27315"/>
    <cellStyle name="Millares 2 3 2 2 2 3" xfId="21222"/>
    <cellStyle name="Millares 2 3 2 2 2 3 2" xfId="28480"/>
    <cellStyle name="Millares 2 3 2 2 2 4" xfId="25014"/>
    <cellStyle name="Millares 2 3 2 2 2 4 2" xfId="30627"/>
    <cellStyle name="Millares 2 3 2 2 2 5" xfId="25890"/>
    <cellStyle name="Millares 2 3 2 2 3" xfId="16664"/>
    <cellStyle name="Millares 2 3 2 2 3 2" xfId="28806"/>
    <cellStyle name="Millares 2 3 2 2 3 3" xfId="26183"/>
    <cellStyle name="Millares 2 3 2 2 4" xfId="20598"/>
    <cellStyle name="Millares 2 3 2 2 4 2" xfId="29085"/>
    <cellStyle name="Millares 2 3 2 2 4 3" xfId="26461"/>
    <cellStyle name="Millares 2 3 2 2 5" xfId="24385"/>
    <cellStyle name="Millares 2 3 2 2 5 2" xfId="29550"/>
    <cellStyle name="Millares 2 3 2 2 5 3" xfId="26907"/>
    <cellStyle name="Millares 2 3 2 2 6" xfId="27956"/>
    <cellStyle name="Millares 2 3 2 2 7" xfId="30339"/>
    <cellStyle name="Millares 2 3 2 2 8" xfId="25269"/>
    <cellStyle name="Millares 2 3 2 3" xfId="8320"/>
    <cellStyle name="Millares 2 3 2 4" xfId="30914"/>
    <cellStyle name="Millares 2 3 2 5" xfId="31176"/>
    <cellStyle name="Millares 2 3 3" xfId="1729"/>
    <cellStyle name="Millares 2 3 3 2" xfId="8321"/>
    <cellStyle name="Millares 2 3 4" xfId="1730"/>
    <cellStyle name="Millares 2 3 4 2" xfId="8322"/>
    <cellStyle name="Millares 2 3 5" xfId="1731"/>
    <cellStyle name="Millares 2 3 5 2" xfId="8323"/>
    <cellStyle name="Millares 2 3 6" xfId="1732"/>
    <cellStyle name="Millares 2 3 6 2" xfId="8324"/>
    <cellStyle name="Millares 2 3 7" xfId="1733"/>
    <cellStyle name="Millares 2 3 7 2" xfId="8325"/>
    <cellStyle name="Millares 2 3 8" xfId="1734"/>
    <cellStyle name="Millares 2 3 8 2" xfId="8326"/>
    <cellStyle name="Millares 2 3 9" xfId="1735"/>
    <cellStyle name="Millares 2 3 9 2" xfId="10278"/>
    <cellStyle name="Millares 2 3 9 2 2" xfId="17197"/>
    <cellStyle name="Millares 2 3 9 2 2 2" xfId="29861"/>
    <cellStyle name="Millares 2 3 9 2 2 3" xfId="27213"/>
    <cellStyle name="Millares 2 3 9 2 3" xfId="21120"/>
    <cellStyle name="Millares 2 3 9 2 3 2" xfId="28376"/>
    <cellStyle name="Millares 2 3 9 2 4" xfId="24912"/>
    <cellStyle name="Millares 2 3 9 2 4 2" xfId="30525"/>
    <cellStyle name="Millares 2 3 9 2 5" xfId="25788"/>
    <cellStyle name="Millares 2 3 9 3" xfId="26081"/>
    <cellStyle name="Millares 2 3 9 3 2" xfId="28704"/>
    <cellStyle name="Millares 2 3 9 4" xfId="26359"/>
    <cellStyle name="Millares 2 3 9 4 2" xfId="28983"/>
    <cellStyle name="Millares 2 3 9 5" xfId="26796"/>
    <cellStyle name="Millares 2 3 9 5 2" xfId="29437"/>
    <cellStyle name="Millares 2 3 9 6" xfId="27785"/>
    <cellStyle name="Millares 2 3 9 7" xfId="30237"/>
    <cellStyle name="Millares 2 30" xfId="1736"/>
    <cellStyle name="Millares 2 30 2" xfId="8327"/>
    <cellStyle name="Millares 2 30 2 2" xfId="27133"/>
    <cellStyle name="Millares 2 30 2 2 2" xfId="29786"/>
    <cellStyle name="Millares 2 30 2 3" xfId="28299"/>
    <cellStyle name="Millares 2 30 3" xfId="26649"/>
    <cellStyle name="Millares 2 30 3 2" xfId="29277"/>
    <cellStyle name="Millares 2 30 4" xfId="27786"/>
    <cellStyle name="Millares 2 31" xfId="1737"/>
    <cellStyle name="Millares 2 31 2" xfId="8328"/>
    <cellStyle name="Millares 2 31 2 2" xfId="27134"/>
    <cellStyle name="Millares 2 31 2 2 2" xfId="29787"/>
    <cellStyle name="Millares 2 31 2 3" xfId="28300"/>
    <cellStyle name="Millares 2 31 3" xfId="26650"/>
    <cellStyle name="Millares 2 31 3 2" xfId="29278"/>
    <cellStyle name="Millares 2 31 4" xfId="27787"/>
    <cellStyle name="Millares 2 32" xfId="1738"/>
    <cellStyle name="Millares 2 32 2" xfId="26651"/>
    <cellStyle name="Millares 2 32 2 2" xfId="29279"/>
    <cellStyle name="Millares 2 32 3" xfId="27788"/>
    <cellStyle name="Millares 2 33" xfId="1739"/>
    <cellStyle name="Millares 2 33 2" xfId="26652"/>
    <cellStyle name="Millares 2 33 2 2" xfId="29280"/>
    <cellStyle name="Millares 2 33 3" xfId="27789"/>
    <cellStyle name="Millares 2 34" xfId="1740"/>
    <cellStyle name="Millares 2 34 2" xfId="26653"/>
    <cellStyle name="Millares 2 34 2 2" xfId="29281"/>
    <cellStyle name="Millares 2 34 3" xfId="27790"/>
    <cellStyle name="Millares 2 35" xfId="1741"/>
    <cellStyle name="Millares 2 35 2" xfId="26654"/>
    <cellStyle name="Millares 2 35 2 2" xfId="29282"/>
    <cellStyle name="Millares 2 35 3" xfId="27791"/>
    <cellStyle name="Millares 2 36" xfId="1742"/>
    <cellStyle name="Millares 2 36 2" xfId="26655"/>
    <cellStyle name="Millares 2 36 2 2" xfId="29283"/>
    <cellStyle name="Millares 2 36 3" xfId="27792"/>
    <cellStyle name="Millares 2 37" xfId="1743"/>
    <cellStyle name="Millares 2 37 2" xfId="26656"/>
    <cellStyle name="Millares 2 37 2 2" xfId="29284"/>
    <cellStyle name="Millares 2 37 3" xfId="27793"/>
    <cellStyle name="Millares 2 38" xfId="1744"/>
    <cellStyle name="Millares 2 38 2" xfId="26657"/>
    <cellStyle name="Millares 2 38 2 2" xfId="29285"/>
    <cellStyle name="Millares 2 38 3" xfId="27794"/>
    <cellStyle name="Millares 2 39" xfId="1745"/>
    <cellStyle name="Millares 2 39 2" xfId="26658"/>
    <cellStyle name="Millares 2 39 2 2" xfId="29286"/>
    <cellStyle name="Millares 2 39 3" xfId="27795"/>
    <cellStyle name="Millares 2 4" xfId="1746"/>
    <cellStyle name="Millares 2 4 10" xfId="7721"/>
    <cellStyle name="Millares 2 4 10 2" xfId="10318"/>
    <cellStyle name="Millares 2 4 10 2 2" xfId="17230"/>
    <cellStyle name="Millares 2 4 10 2 2 2" xfId="29894"/>
    <cellStyle name="Millares 2 4 10 2 2 3" xfId="27246"/>
    <cellStyle name="Millares 2 4 10 2 3" xfId="21153"/>
    <cellStyle name="Millares 2 4 10 2 3 2" xfId="28411"/>
    <cellStyle name="Millares 2 4 10 2 4" xfId="24945"/>
    <cellStyle name="Millares 2 4 10 2 4 2" xfId="30558"/>
    <cellStyle name="Millares 2 4 10 2 5" xfId="25821"/>
    <cellStyle name="Millares 2 4 10 3" xfId="16665"/>
    <cellStyle name="Millares 2 4 10 3 2" xfId="28737"/>
    <cellStyle name="Millares 2 4 10 3 3" xfId="26114"/>
    <cellStyle name="Millares 2 4 10 4" xfId="20599"/>
    <cellStyle name="Millares 2 4 10 4 2" xfId="29016"/>
    <cellStyle name="Millares 2 4 10 4 3" xfId="26392"/>
    <cellStyle name="Millares 2 4 10 5" xfId="24386"/>
    <cellStyle name="Millares 2 4 10 5 2" xfId="29481"/>
    <cellStyle name="Millares 2 4 10 5 3" xfId="26838"/>
    <cellStyle name="Millares 2 4 10 6" xfId="27957"/>
    <cellStyle name="Millares 2 4 10 7" xfId="30270"/>
    <cellStyle name="Millares 2 4 10 8" xfId="25270"/>
    <cellStyle name="Millares 2 4 11" xfId="8329"/>
    <cellStyle name="Millares 2 4 11 2" xfId="27135"/>
    <cellStyle name="Millares 2 4 11 2 2" xfId="29788"/>
    <cellStyle name="Millares 2 4 11 3" xfId="28301"/>
    <cellStyle name="Millares 2 4 12" xfId="7610"/>
    <cellStyle name="Millares 2 4 12 2" xfId="16625"/>
    <cellStyle name="Millares 2 4 13" xfId="6100"/>
    <cellStyle name="Millares 2 4 13 2" xfId="27796"/>
    <cellStyle name="Millares 2 4 14" xfId="15233"/>
    <cellStyle name="Millares 2 4 15" xfId="19163"/>
    <cellStyle name="Millares 2 4 16" xfId="22941"/>
    <cellStyle name="Millares 2 4 2" xfId="1747"/>
    <cellStyle name="Millares 2 4 2 2" xfId="7722"/>
    <cellStyle name="Millares 2 4 2 2 2" xfId="10369"/>
    <cellStyle name="Millares 2 4 2 2 2 2" xfId="17281"/>
    <cellStyle name="Millares 2 4 2 2 2 2 2" xfId="29945"/>
    <cellStyle name="Millares 2 4 2 2 2 2 3" xfId="27297"/>
    <cellStyle name="Millares 2 4 2 2 2 3" xfId="21204"/>
    <cellStyle name="Millares 2 4 2 2 2 3 2" xfId="28462"/>
    <cellStyle name="Millares 2 4 2 2 2 4" xfId="24996"/>
    <cellStyle name="Millares 2 4 2 2 2 4 2" xfId="30609"/>
    <cellStyle name="Millares 2 4 2 2 2 5" xfId="25872"/>
    <cellStyle name="Millares 2 4 2 2 3" xfId="16666"/>
    <cellStyle name="Millares 2 4 2 2 3 2" xfId="28788"/>
    <cellStyle name="Millares 2 4 2 2 3 3" xfId="26165"/>
    <cellStyle name="Millares 2 4 2 2 4" xfId="20600"/>
    <cellStyle name="Millares 2 4 2 2 4 2" xfId="29067"/>
    <cellStyle name="Millares 2 4 2 2 4 3" xfId="26443"/>
    <cellStyle name="Millares 2 4 2 2 5" xfId="24387"/>
    <cellStyle name="Millares 2 4 2 2 5 2" xfId="29532"/>
    <cellStyle name="Millares 2 4 2 2 5 3" xfId="26889"/>
    <cellStyle name="Millares 2 4 2 2 6" xfId="27958"/>
    <cellStyle name="Millares 2 4 2 2 7" xfId="30321"/>
    <cellStyle name="Millares 2 4 2 2 8" xfId="25271"/>
    <cellStyle name="Millares 2 4 2 3" xfId="7611"/>
    <cellStyle name="Millares 2 4 2 4" xfId="7544"/>
    <cellStyle name="Millares 2 4 2 5" xfId="16587"/>
    <cellStyle name="Millares 2 4 2 6" xfId="20522"/>
    <cellStyle name="Millares 2 4 2 7" xfId="24298"/>
    <cellStyle name="Millares 2 4 3" xfId="1748"/>
    <cellStyle name="Millares 2 4 4" xfId="1749"/>
    <cellStyle name="Millares 2 4 5" xfId="1750"/>
    <cellStyle name="Millares 2 4 6" xfId="1751"/>
    <cellStyle name="Millares 2 4 7" xfId="1752"/>
    <cellStyle name="Millares 2 4 8" xfId="1753"/>
    <cellStyle name="Millares 2 4 9" xfId="1754"/>
    <cellStyle name="Millares 2 4 9 2" xfId="10259"/>
    <cellStyle name="Millares 2 4 9 2 2" xfId="17179"/>
    <cellStyle name="Millares 2 4 9 2 2 2" xfId="29843"/>
    <cellStyle name="Millares 2 4 9 2 2 3" xfId="27195"/>
    <cellStyle name="Millares 2 4 9 2 3" xfId="21102"/>
    <cellStyle name="Millares 2 4 9 2 3 2" xfId="28358"/>
    <cellStyle name="Millares 2 4 9 2 4" xfId="24894"/>
    <cellStyle name="Millares 2 4 9 2 4 2" xfId="30507"/>
    <cellStyle name="Millares 2 4 9 2 5" xfId="25770"/>
    <cellStyle name="Millares 2 4 9 3" xfId="26063"/>
    <cellStyle name="Millares 2 4 9 3 2" xfId="28686"/>
    <cellStyle name="Millares 2 4 9 4" xfId="26341"/>
    <cellStyle name="Millares 2 4 9 4 2" xfId="28965"/>
    <cellStyle name="Millares 2 4 9 5" xfId="26776"/>
    <cellStyle name="Millares 2 4 9 5 2" xfId="29417"/>
    <cellStyle name="Millares 2 4 9 6" xfId="27797"/>
    <cellStyle name="Millares 2 4 9 7" xfId="30219"/>
    <cellStyle name="Millares 2 40" xfId="1755"/>
    <cellStyle name="Millares 2 40 2" xfId="26659"/>
    <cellStyle name="Millares 2 40 2 2" xfId="29287"/>
    <cellStyle name="Millares 2 40 3" xfId="27798"/>
    <cellStyle name="Millares 2 41" xfId="1756"/>
    <cellStyle name="Millares 2 41 2" xfId="26660"/>
    <cellStyle name="Millares 2 41 2 2" xfId="29288"/>
    <cellStyle name="Millares 2 41 3" xfId="27799"/>
    <cellStyle name="Millares 2 42" xfId="1757"/>
    <cellStyle name="Millares 2 42 2" xfId="26661"/>
    <cellStyle name="Millares 2 42 2 2" xfId="29289"/>
    <cellStyle name="Millares 2 42 3" xfId="27800"/>
    <cellStyle name="Millares 2 43" xfId="1758"/>
    <cellStyle name="Millares 2 43 2" xfId="26662"/>
    <cellStyle name="Millares 2 43 2 2" xfId="29290"/>
    <cellStyle name="Millares 2 43 3" xfId="27801"/>
    <cellStyle name="Millares 2 44" xfId="1759"/>
    <cellStyle name="Millares 2 44 2" xfId="26663"/>
    <cellStyle name="Millares 2 44 2 2" xfId="29291"/>
    <cellStyle name="Millares 2 44 3" xfId="27802"/>
    <cellStyle name="Millares 2 45" xfId="1760"/>
    <cellStyle name="Millares 2 45 2" xfId="26664"/>
    <cellStyle name="Millares 2 45 2 2" xfId="29292"/>
    <cellStyle name="Millares 2 45 3" xfId="27803"/>
    <cellStyle name="Millares 2 46" xfId="1761"/>
    <cellStyle name="Millares 2 46 2" xfId="26665"/>
    <cellStyle name="Millares 2 46 2 2" xfId="29293"/>
    <cellStyle name="Millares 2 46 3" xfId="27804"/>
    <cellStyle name="Millares 2 47" xfId="1762"/>
    <cellStyle name="Millares 2 47 2" xfId="26666"/>
    <cellStyle name="Millares 2 47 2 2" xfId="29294"/>
    <cellStyle name="Millares 2 47 3" xfId="27805"/>
    <cellStyle name="Millares 2 48" xfId="1763"/>
    <cellStyle name="Millares 2 48 2" xfId="26667"/>
    <cellStyle name="Millares 2 48 2 2" xfId="29295"/>
    <cellStyle name="Millares 2 48 3" xfId="27806"/>
    <cellStyle name="Millares 2 49" xfId="1764"/>
    <cellStyle name="Millares 2 49 2" xfId="26668"/>
    <cellStyle name="Millares 2 49 2 2" xfId="29296"/>
    <cellStyle name="Millares 2 49 3" xfId="27807"/>
    <cellStyle name="Millares 2 5" xfId="1765"/>
    <cellStyle name="Millares 2 5 2" xfId="1766"/>
    <cellStyle name="Millares 2 5 2 2" xfId="10353"/>
    <cellStyle name="Millares 2 5 2 2 2" xfId="17265"/>
    <cellStyle name="Millares 2 5 2 2 2 2" xfId="29929"/>
    <cellStyle name="Millares 2 5 2 2 2 3" xfId="27281"/>
    <cellStyle name="Millares 2 5 2 2 3" xfId="21188"/>
    <cellStyle name="Millares 2 5 2 2 3 2" xfId="28446"/>
    <cellStyle name="Millares 2 5 2 2 4" xfId="24980"/>
    <cellStyle name="Millares 2 5 2 2 4 2" xfId="30593"/>
    <cellStyle name="Millares 2 5 2 2 5" xfId="25856"/>
    <cellStyle name="Millares 2 5 2 3" xfId="26149"/>
    <cellStyle name="Millares 2 5 2 3 2" xfId="28772"/>
    <cellStyle name="Millares 2 5 2 4" xfId="26427"/>
    <cellStyle name="Millares 2 5 2 4 2" xfId="29051"/>
    <cellStyle name="Millares 2 5 2 5" xfId="26873"/>
    <cellStyle name="Millares 2 5 2 5 2" xfId="29516"/>
    <cellStyle name="Millares 2 5 2 6" xfId="27809"/>
    <cellStyle name="Millares 2 5 2 7" xfId="30305"/>
    <cellStyle name="Millares 2 5 3" xfId="8330"/>
    <cellStyle name="Millares 2 5 3 2" xfId="27136"/>
    <cellStyle name="Millares 2 5 3 2 2" xfId="29789"/>
    <cellStyle name="Millares 2 5 3 3" xfId="28302"/>
    <cellStyle name="Millares 2 5 4" xfId="26669"/>
    <cellStyle name="Millares 2 5 4 2" xfId="29297"/>
    <cellStyle name="Millares 2 5 5" xfId="27808"/>
    <cellStyle name="Millares 2 5 6" xfId="31174"/>
    <cellStyle name="Millares 2 50" xfId="1767"/>
    <cellStyle name="Millares 2 50 2" xfId="26670"/>
    <cellStyle name="Millares 2 50 2 2" xfId="29298"/>
    <cellStyle name="Millares 2 50 3" xfId="27810"/>
    <cellStyle name="Millares 2 51" xfId="1768"/>
    <cellStyle name="Millares 2 51 2" xfId="26671"/>
    <cellStyle name="Millares 2 51 2 2" xfId="29299"/>
    <cellStyle name="Millares 2 51 3" xfId="27811"/>
    <cellStyle name="Millares 2 52" xfId="1769"/>
    <cellStyle name="Millares 2 52 2" xfId="26672"/>
    <cellStyle name="Millares 2 52 2 2" xfId="29300"/>
    <cellStyle name="Millares 2 52 3" xfId="27812"/>
    <cellStyle name="Millares 2 53" xfId="1770"/>
    <cellStyle name="Millares 2 53 2" xfId="26673"/>
    <cellStyle name="Millares 2 53 2 2" xfId="29301"/>
    <cellStyle name="Millares 2 53 3" xfId="27813"/>
    <cellStyle name="Millares 2 54" xfId="1771"/>
    <cellStyle name="Millares 2 54 2" xfId="26674"/>
    <cellStyle name="Millares 2 54 2 2" xfId="29302"/>
    <cellStyle name="Millares 2 54 3" xfId="27814"/>
    <cellStyle name="Millares 2 55" xfId="1772"/>
    <cellStyle name="Millares 2 55 2" xfId="26675"/>
    <cellStyle name="Millares 2 55 2 2" xfId="29303"/>
    <cellStyle name="Millares 2 55 3" xfId="27815"/>
    <cellStyle name="Millares 2 56" xfId="1773"/>
    <cellStyle name="Millares 2 56 2" xfId="26676"/>
    <cellStyle name="Millares 2 56 2 2" xfId="29304"/>
    <cellStyle name="Millares 2 56 3" xfId="27816"/>
    <cellStyle name="Millares 2 57" xfId="1774"/>
    <cellStyle name="Millares 2 57 2" xfId="26677"/>
    <cellStyle name="Millares 2 57 2 2" xfId="29305"/>
    <cellStyle name="Millares 2 57 3" xfId="27817"/>
    <cellStyle name="Millares 2 58" xfId="1775"/>
    <cellStyle name="Millares 2 58 2" xfId="26678"/>
    <cellStyle name="Millares 2 58 2 2" xfId="29306"/>
    <cellStyle name="Millares 2 58 3" xfId="27818"/>
    <cellStyle name="Millares 2 59" xfId="1776"/>
    <cellStyle name="Millares 2 59 2" xfId="26679"/>
    <cellStyle name="Millares 2 59 2 2" xfId="29307"/>
    <cellStyle name="Millares 2 59 3" xfId="27819"/>
    <cellStyle name="Millares 2 6" xfId="1777"/>
    <cellStyle name="Millares 2 6 2" xfId="1778"/>
    <cellStyle name="Millares 2 6 2 2" xfId="10403"/>
    <cellStyle name="Millares 2 6 2 2 2" xfId="28496"/>
    <cellStyle name="Millares 2 6 2 3" xfId="26923"/>
    <cellStyle name="Millares 2 6 2 3 2" xfId="29566"/>
    <cellStyle name="Millares 2 6 2 4" xfId="27821"/>
    <cellStyle name="Millares 2 6 3" xfId="8331"/>
    <cellStyle name="Millares 2 6 3 2" xfId="28303"/>
    <cellStyle name="Millares 2 6 4" xfId="26680"/>
    <cellStyle name="Millares 2 6 4 2" xfId="29308"/>
    <cellStyle name="Millares 2 6 5" xfId="27820"/>
    <cellStyle name="Millares 2 60" xfId="1779"/>
    <cellStyle name="Millares 2 60 2" xfId="26681"/>
    <cellStyle name="Millares 2 60 2 2" xfId="29309"/>
    <cellStyle name="Millares 2 60 3" xfId="27822"/>
    <cellStyle name="Millares 2 61" xfId="1780"/>
    <cellStyle name="Millares 2 61 2" xfId="26682"/>
    <cellStyle name="Millares 2 61 2 2" xfId="29310"/>
    <cellStyle name="Millares 2 61 3" xfId="27823"/>
    <cellStyle name="Millares 2 62" xfId="1781"/>
    <cellStyle name="Millares 2 62 2" xfId="26683"/>
    <cellStyle name="Millares 2 62 2 2" xfId="29311"/>
    <cellStyle name="Millares 2 62 3" xfId="27824"/>
    <cellStyle name="Millares 2 63" xfId="1782"/>
    <cellStyle name="Millares 2 63 2" xfId="26684"/>
    <cellStyle name="Millares 2 63 2 2" xfId="29312"/>
    <cellStyle name="Millares 2 63 3" xfId="27825"/>
    <cellStyle name="Millares 2 64" xfId="1783"/>
    <cellStyle name="Millares 2 64 2" xfId="26685"/>
    <cellStyle name="Millares 2 64 2 2" xfId="29313"/>
    <cellStyle name="Millares 2 64 3" xfId="27826"/>
    <cellStyle name="Millares 2 65" xfId="1784"/>
    <cellStyle name="Millares 2 65 2" xfId="26686"/>
    <cellStyle name="Millares 2 65 2 2" xfId="29314"/>
    <cellStyle name="Millares 2 65 3" xfId="27827"/>
    <cellStyle name="Millares 2 66" xfId="1785"/>
    <cellStyle name="Millares 2 66 2" xfId="26687"/>
    <cellStyle name="Millares 2 66 2 2" xfId="29315"/>
    <cellStyle name="Millares 2 66 3" xfId="27828"/>
    <cellStyle name="Millares 2 67" xfId="1786"/>
    <cellStyle name="Millares 2 67 2" xfId="26688"/>
    <cellStyle name="Millares 2 67 2 2" xfId="29316"/>
    <cellStyle name="Millares 2 67 3" xfId="27829"/>
    <cellStyle name="Millares 2 68" xfId="1787"/>
    <cellStyle name="Millares 2 68 2" xfId="26689"/>
    <cellStyle name="Millares 2 68 2 2" xfId="29317"/>
    <cellStyle name="Millares 2 68 3" xfId="27830"/>
    <cellStyle name="Millares 2 69" xfId="1788"/>
    <cellStyle name="Millares 2 69 2" xfId="26690"/>
    <cellStyle name="Millares 2 69 2 2" xfId="29318"/>
    <cellStyle name="Millares 2 69 3" xfId="27831"/>
    <cellStyle name="Millares 2 7" xfId="1789"/>
    <cellStyle name="Millares 2 7 2" xfId="8332"/>
    <cellStyle name="Millares 2 7 2 2" xfId="27137"/>
    <cellStyle name="Millares 2 7 2 2 2" xfId="29790"/>
    <cellStyle name="Millares 2 7 2 3" xfId="28304"/>
    <cellStyle name="Millares 2 7 3" xfId="26691"/>
    <cellStyle name="Millares 2 7 3 2" xfId="29319"/>
    <cellStyle name="Millares 2 7 4" xfId="27832"/>
    <cellStyle name="Millares 2 70" xfId="1790"/>
    <cellStyle name="Millares 2 70 2" xfId="26692"/>
    <cellStyle name="Millares 2 70 2 2" xfId="29320"/>
    <cellStyle name="Millares 2 70 3" xfId="27833"/>
    <cellStyle name="Millares 2 71" xfId="1791"/>
    <cellStyle name="Millares 2 71 2" xfId="26693"/>
    <cellStyle name="Millares 2 71 2 2" xfId="29321"/>
    <cellStyle name="Millares 2 71 3" xfId="27834"/>
    <cellStyle name="Millares 2 72" xfId="1792"/>
    <cellStyle name="Millares 2 72 2" xfId="26694"/>
    <cellStyle name="Millares 2 72 2 2" xfId="29322"/>
    <cellStyle name="Millares 2 72 3" xfId="27835"/>
    <cellStyle name="Millares 2 73" xfId="1793"/>
    <cellStyle name="Millares 2 73 2" xfId="26695"/>
    <cellStyle name="Millares 2 73 2 2" xfId="29323"/>
    <cellStyle name="Millares 2 73 3" xfId="27836"/>
    <cellStyle name="Millares 2 74" xfId="1794"/>
    <cellStyle name="Millares 2 74 2" xfId="26696"/>
    <cellStyle name="Millares 2 74 2 2" xfId="29324"/>
    <cellStyle name="Millares 2 74 3" xfId="27837"/>
    <cellStyle name="Millares 2 75" xfId="1795"/>
    <cellStyle name="Millares 2 75 2" xfId="26697"/>
    <cellStyle name="Millares 2 75 2 2" xfId="29325"/>
    <cellStyle name="Millares 2 75 3" xfId="27838"/>
    <cellStyle name="Millares 2 76" xfId="1796"/>
    <cellStyle name="Millares 2 76 2" xfId="26698"/>
    <cellStyle name="Millares 2 76 2 2" xfId="29326"/>
    <cellStyle name="Millares 2 76 3" xfId="27839"/>
    <cellStyle name="Millares 2 77" xfId="1797"/>
    <cellStyle name="Millares 2 77 2" xfId="26699"/>
    <cellStyle name="Millares 2 77 2 2" xfId="29327"/>
    <cellStyle name="Millares 2 77 3" xfId="27840"/>
    <cellStyle name="Millares 2 78" xfId="1798"/>
    <cellStyle name="Millares 2 78 2" xfId="26700"/>
    <cellStyle name="Millares 2 78 2 2" xfId="29328"/>
    <cellStyle name="Millares 2 78 3" xfId="27841"/>
    <cellStyle name="Millares 2 79" xfId="1799"/>
    <cellStyle name="Millares 2 79 2" xfId="26701"/>
    <cellStyle name="Millares 2 79 2 2" xfId="29329"/>
    <cellStyle name="Millares 2 79 3" xfId="27842"/>
    <cellStyle name="Millares 2 8" xfId="1800"/>
    <cellStyle name="Millares 2 8 2" xfId="8333"/>
    <cellStyle name="Millares 2 8 2 2" xfId="27138"/>
    <cellStyle name="Millares 2 8 2 2 2" xfId="29791"/>
    <cellStyle name="Millares 2 8 2 3" xfId="28305"/>
    <cellStyle name="Millares 2 8 3" xfId="26702"/>
    <cellStyle name="Millares 2 8 3 2" xfId="29330"/>
    <cellStyle name="Millares 2 8 4" xfId="27843"/>
    <cellStyle name="Millares 2 80" xfId="1801"/>
    <cellStyle name="Millares 2 80 2" xfId="26703"/>
    <cellStyle name="Millares 2 80 2 2" xfId="29331"/>
    <cellStyle name="Millares 2 80 3" xfId="27844"/>
    <cellStyle name="Millares 2 81" xfId="1802"/>
    <cellStyle name="Millares 2 81 2" xfId="26704"/>
    <cellStyle name="Millares 2 81 2 2" xfId="29332"/>
    <cellStyle name="Millares 2 81 3" xfId="27845"/>
    <cellStyle name="Millares 2 82" xfId="1803"/>
    <cellStyle name="Millares 2 82 2" xfId="26705"/>
    <cellStyle name="Millares 2 82 2 2" xfId="29333"/>
    <cellStyle name="Millares 2 82 3" xfId="27846"/>
    <cellStyle name="Millares 2 83" xfId="1804"/>
    <cellStyle name="Millares 2 83 2" xfId="26706"/>
    <cellStyle name="Millares 2 83 2 2" xfId="29334"/>
    <cellStyle name="Millares 2 83 3" xfId="27847"/>
    <cellStyle name="Millares 2 84" xfId="1805"/>
    <cellStyle name="Millares 2 84 2" xfId="10243"/>
    <cellStyle name="Millares 2 84 2 2" xfId="17163"/>
    <cellStyle name="Millares 2 84 2 2 2" xfId="29827"/>
    <cellStyle name="Millares 2 84 2 2 3" xfId="27179"/>
    <cellStyle name="Millares 2 84 2 3" xfId="21086"/>
    <cellStyle name="Millares 2 84 2 3 2" xfId="28342"/>
    <cellStyle name="Millares 2 84 2 4" xfId="24878"/>
    <cellStyle name="Millares 2 84 2 4 2" xfId="30491"/>
    <cellStyle name="Millares 2 84 2 5" xfId="25754"/>
    <cellStyle name="Millares 2 84 3" xfId="26047"/>
    <cellStyle name="Millares 2 84 3 2" xfId="28670"/>
    <cellStyle name="Millares 2 84 4" xfId="26325"/>
    <cellStyle name="Millares 2 84 4 2" xfId="28949"/>
    <cellStyle name="Millares 2 84 5" xfId="26759"/>
    <cellStyle name="Millares 2 84 5 2" xfId="29399"/>
    <cellStyle name="Millares 2 84 6" xfId="27848"/>
    <cellStyle name="Millares 2 84 7" xfId="30203"/>
    <cellStyle name="Millares 2 85" xfId="4659"/>
    <cellStyle name="Millares 2 85 2" xfId="10302"/>
    <cellStyle name="Millares 2 85 2 2" xfId="17214"/>
    <cellStyle name="Millares 2 85 2 2 2" xfId="29878"/>
    <cellStyle name="Millares 2 85 2 2 3" xfId="27230"/>
    <cellStyle name="Millares 2 85 2 3" xfId="21137"/>
    <cellStyle name="Millares 2 85 2 3 2" xfId="28395"/>
    <cellStyle name="Millares 2 85 2 4" xfId="24929"/>
    <cellStyle name="Millares 2 85 2 4 2" xfId="30542"/>
    <cellStyle name="Millares 2 85 2 5" xfId="25805"/>
    <cellStyle name="Millares 2 85 3" xfId="16639"/>
    <cellStyle name="Millares 2 85 3 2" xfId="28721"/>
    <cellStyle name="Millares 2 85 3 3" xfId="26098"/>
    <cellStyle name="Millares 2 85 4" xfId="26376"/>
    <cellStyle name="Millares 2 85 4 2" xfId="29000"/>
    <cellStyle name="Millares 2 85 5" xfId="26821"/>
    <cellStyle name="Millares 2 85 5 2" xfId="29464"/>
    <cellStyle name="Millares 2 85 6" xfId="30254"/>
    <cellStyle name="Millares 2 86" xfId="1670"/>
    <cellStyle name="Millares 2 86 2" xfId="16667"/>
    <cellStyle name="Millares 2 87" xfId="8181"/>
    <cellStyle name="Millares 2 88" xfId="7606"/>
    <cellStyle name="Millares 2 88 2" xfId="16622"/>
    <cellStyle name="Millares 2 88 2 2" xfId="29221"/>
    <cellStyle name="Millares 2 88 3" xfId="26594"/>
    <cellStyle name="Millares 2 89" xfId="17487"/>
    <cellStyle name="Millares 2 89 2" xfId="27727"/>
    <cellStyle name="Millares 2 9" xfId="1806"/>
    <cellStyle name="Millares 2 9 2" xfId="8334"/>
    <cellStyle name="Millares 2 9 2 2" xfId="27139"/>
    <cellStyle name="Millares 2 9 2 2 2" xfId="29792"/>
    <cellStyle name="Millares 2 9 2 3" xfId="28306"/>
    <cellStyle name="Millares 2 9 3" xfId="26707"/>
    <cellStyle name="Millares 2 9 3 2" xfId="29335"/>
    <cellStyle name="Millares 2 9 4" xfId="27849"/>
    <cellStyle name="Millares 20" xfId="410"/>
    <cellStyle name="Millares 20 2" xfId="10421"/>
    <cellStyle name="Millares 20 2 2" xfId="28515"/>
    <cellStyle name="Millares 20 3" xfId="7659"/>
    <cellStyle name="Millares 20 3 2" xfId="29597"/>
    <cellStyle name="Millares 20 3 3" xfId="26946"/>
    <cellStyle name="Millares 20 4" xfId="16641"/>
    <cellStyle name="Millares 20 4 2" xfId="27924"/>
    <cellStyle name="Millares 20 5" xfId="31252"/>
    <cellStyle name="Millares 21" xfId="411"/>
    <cellStyle name="Millares 21 2" xfId="10428"/>
    <cellStyle name="Millares 21 2 2" xfId="28521"/>
    <cellStyle name="Millares 21 3" xfId="7661"/>
    <cellStyle name="Millares 21 3 2" xfId="29605"/>
    <cellStyle name="Millares 21 3 3" xfId="26954"/>
    <cellStyle name="Millares 21 4" xfId="16643"/>
    <cellStyle name="Millares 21 4 2" xfId="27926"/>
    <cellStyle name="Millares 21 5" xfId="20577"/>
    <cellStyle name="Millares 21 6" xfId="24364"/>
    <cellStyle name="Millares 21 7" xfId="25250"/>
    <cellStyle name="Millares 21 8" xfId="31248"/>
    <cellStyle name="Millares 22" xfId="412"/>
    <cellStyle name="Millares 22 2" xfId="7723"/>
    <cellStyle name="Millares 22 2 2" xfId="29606"/>
    <cellStyle name="Millares 22 3" xfId="27959"/>
    <cellStyle name="Millares 22 4" xfId="31253"/>
    <cellStyle name="Millares 23" xfId="413"/>
    <cellStyle name="Millares 23 2" xfId="7724"/>
    <cellStyle name="Millares 23 2 2" xfId="29591"/>
    <cellStyle name="Millares 23 3" xfId="27960"/>
    <cellStyle name="Millares 23 4" xfId="31250"/>
    <cellStyle name="Millares 24" xfId="7725"/>
    <cellStyle name="Millares 24 2" xfId="26962"/>
    <cellStyle name="Millares 24 2 2" xfId="29614"/>
    <cellStyle name="Millares 24 3" xfId="27961"/>
    <cellStyle name="Millares 25" xfId="7726"/>
    <cellStyle name="Millares 25 2" xfId="26961"/>
    <cellStyle name="Millares 25 2 2" xfId="29613"/>
    <cellStyle name="Millares 25 3" xfId="27962"/>
    <cellStyle name="Millares 26" xfId="7727"/>
    <cellStyle name="Millares 26 2" xfId="13808"/>
    <cellStyle name="Millares 26 2 2" xfId="29731"/>
    <cellStyle name="Millares 26 3" xfId="16668"/>
    <cellStyle name="Millares 26 3 2" xfId="27963"/>
    <cellStyle name="Millares 27" xfId="7665"/>
    <cellStyle name="Millares 27 2" xfId="13809"/>
    <cellStyle name="Millares 27 2 2" xfId="27930"/>
    <cellStyle name="Millares 27 3" xfId="16647"/>
    <cellStyle name="Millares 27 4" xfId="20581"/>
    <cellStyle name="Millares 27 5" xfId="24368"/>
    <cellStyle name="Millares 27 6" xfId="25254"/>
    <cellStyle name="Millares 28" xfId="7728"/>
    <cellStyle name="Millares 28 2" xfId="16669"/>
    <cellStyle name="Millares 28 2 2" xfId="27964"/>
    <cellStyle name="Millares 29" xfId="8039"/>
    <cellStyle name="Millares 29 2" xfId="13690"/>
    <cellStyle name="Millares 29 2 2" xfId="17435"/>
    <cellStyle name="Millares 29 2 2 2" xfId="28649"/>
    <cellStyle name="Millares 29 2 3" xfId="21356"/>
    <cellStyle name="Millares 29 2 4" xfId="25162"/>
    <cellStyle name="Millares 29 2 5" xfId="26024"/>
    <cellStyle name="Millares 29 3" xfId="13810"/>
    <cellStyle name="Millares 29 3 2" xfId="28158"/>
    <cellStyle name="Millares 29 4" xfId="16924"/>
    <cellStyle name="Millares 29 5" xfId="20851"/>
    <cellStyle name="Millares 29 6" xfId="24638"/>
    <cellStyle name="Millares 29 7" xfId="25520"/>
    <cellStyle name="Millares 3" xfId="293"/>
    <cellStyle name="Millares 3 10" xfId="1807"/>
    <cellStyle name="Millares 3 11" xfId="1808"/>
    <cellStyle name="Millares 3 12" xfId="1809"/>
    <cellStyle name="Millares 3 12 2" xfId="8336"/>
    <cellStyle name="Millares 3 12 2 2" xfId="27141"/>
    <cellStyle name="Millares 3 12 2 2 2" xfId="29794"/>
    <cellStyle name="Millares 3 12 2 3" xfId="28308"/>
    <cellStyle name="Millares 3 12 3" xfId="26708"/>
    <cellStyle name="Millares 3 12 3 2" xfId="29337"/>
    <cellStyle name="Millares 3 12 4" xfId="27851"/>
    <cellStyle name="Millares 3 13" xfId="1810"/>
    <cellStyle name="Millares 3 13 2" xfId="8337"/>
    <cellStyle name="Millares 3 13 2 2" xfId="27142"/>
    <cellStyle name="Millares 3 13 2 2 2" xfId="29795"/>
    <cellStyle name="Millares 3 13 2 3" xfId="28309"/>
    <cellStyle name="Millares 3 13 3" xfId="26709"/>
    <cellStyle name="Millares 3 13 3 2" xfId="29338"/>
    <cellStyle name="Millares 3 13 4" xfId="27852"/>
    <cellStyle name="Millares 3 14" xfId="1811"/>
    <cellStyle name="Millares 3 14 2" xfId="8338"/>
    <cellStyle name="Millares 3 14 2 2" xfId="27143"/>
    <cellStyle name="Millares 3 14 2 2 2" xfId="29796"/>
    <cellStyle name="Millares 3 14 2 3" xfId="28310"/>
    <cellStyle name="Millares 3 14 3" xfId="26710"/>
    <cellStyle name="Millares 3 14 3 2" xfId="29339"/>
    <cellStyle name="Millares 3 14 4" xfId="27853"/>
    <cellStyle name="Millares 3 15" xfId="1812"/>
    <cellStyle name="Millares 3 15 2" xfId="8339"/>
    <cellStyle name="Millares 3 15 2 2" xfId="27144"/>
    <cellStyle name="Millares 3 15 2 2 2" xfId="29797"/>
    <cellStyle name="Millares 3 15 2 3" xfId="28311"/>
    <cellStyle name="Millares 3 15 3" xfId="26711"/>
    <cellStyle name="Millares 3 15 3 2" xfId="29340"/>
    <cellStyle name="Millares 3 15 4" xfId="27854"/>
    <cellStyle name="Millares 3 16" xfId="1813"/>
    <cellStyle name="Millares 3 16 2" xfId="8340"/>
    <cellStyle name="Millares 3 16 2 2" xfId="27145"/>
    <cellStyle name="Millares 3 16 2 2 2" xfId="29798"/>
    <cellStyle name="Millares 3 16 2 3" xfId="28312"/>
    <cellStyle name="Millares 3 16 3" xfId="26712"/>
    <cellStyle name="Millares 3 16 3 2" xfId="29341"/>
    <cellStyle name="Millares 3 16 4" xfId="27855"/>
    <cellStyle name="Millares 3 17" xfId="1814"/>
    <cellStyle name="Millares 3 17 2" xfId="8341"/>
    <cellStyle name="Millares 3 17 2 2" xfId="27146"/>
    <cellStyle name="Millares 3 17 2 2 2" xfId="29799"/>
    <cellStyle name="Millares 3 17 2 3" xfId="28313"/>
    <cellStyle name="Millares 3 17 3" xfId="26713"/>
    <cellStyle name="Millares 3 17 3 2" xfId="29342"/>
    <cellStyle name="Millares 3 17 4" xfId="27856"/>
    <cellStyle name="Millares 3 18" xfId="1815"/>
    <cellStyle name="Millares 3 18 2" xfId="8342"/>
    <cellStyle name="Millares 3 18 2 2" xfId="27147"/>
    <cellStyle name="Millares 3 18 2 2 2" xfId="29800"/>
    <cellStyle name="Millares 3 18 2 3" xfId="28314"/>
    <cellStyle name="Millares 3 18 3" xfId="26714"/>
    <cellStyle name="Millares 3 18 3 2" xfId="29343"/>
    <cellStyle name="Millares 3 18 4" xfId="27857"/>
    <cellStyle name="Millares 3 19" xfId="1816"/>
    <cellStyle name="Millares 3 19 2" xfId="8343"/>
    <cellStyle name="Millares 3 19 2 2" xfId="27148"/>
    <cellStyle name="Millares 3 19 2 2 2" xfId="29801"/>
    <cellStyle name="Millares 3 19 2 3" xfId="28315"/>
    <cellStyle name="Millares 3 19 3" xfId="26715"/>
    <cellStyle name="Millares 3 19 3 2" xfId="29344"/>
    <cellStyle name="Millares 3 19 4" xfId="27858"/>
    <cellStyle name="Millares 3 2" xfId="414"/>
    <cellStyle name="Millares 3 2 10" xfId="7729"/>
    <cellStyle name="Millares 3 2 10 2" xfId="10350"/>
    <cellStyle name="Millares 3 2 10 2 2" xfId="17262"/>
    <cellStyle name="Millares 3 2 10 2 2 2" xfId="29926"/>
    <cellStyle name="Millares 3 2 10 2 2 3" xfId="27278"/>
    <cellStyle name="Millares 3 2 10 2 3" xfId="21185"/>
    <cellStyle name="Millares 3 2 10 2 3 2" xfId="28443"/>
    <cellStyle name="Millares 3 2 10 2 4" xfId="24977"/>
    <cellStyle name="Millares 3 2 10 2 4 2" xfId="30590"/>
    <cellStyle name="Millares 3 2 10 2 5" xfId="25853"/>
    <cellStyle name="Millares 3 2 10 3" xfId="16670"/>
    <cellStyle name="Millares 3 2 10 3 2" xfId="28769"/>
    <cellStyle name="Millares 3 2 10 3 3" xfId="26146"/>
    <cellStyle name="Millares 3 2 10 4" xfId="20601"/>
    <cellStyle name="Millares 3 2 10 4 2" xfId="29048"/>
    <cellStyle name="Millares 3 2 10 4 3" xfId="26424"/>
    <cellStyle name="Millares 3 2 10 5" xfId="24388"/>
    <cellStyle name="Millares 3 2 10 5 2" xfId="29513"/>
    <cellStyle name="Millares 3 2 10 5 3" xfId="26870"/>
    <cellStyle name="Millares 3 2 10 6" xfId="27965"/>
    <cellStyle name="Millares 3 2 10 7" xfId="30302"/>
    <cellStyle name="Millares 3 2 10 8" xfId="25272"/>
    <cellStyle name="Millares 3 2 11" xfId="8344"/>
    <cellStyle name="Millares 3 2 11 2" xfId="27149"/>
    <cellStyle name="Millares 3 2 11 2 2" xfId="29802"/>
    <cellStyle name="Millares 3 2 11 3" xfId="28316"/>
    <cellStyle name="Millares 3 2 12" xfId="7613"/>
    <cellStyle name="Millares 3 2 12 2" xfId="29345"/>
    <cellStyle name="Millares 3 2 13" xfId="6104"/>
    <cellStyle name="Millares 3 2 13 2" xfId="27859"/>
    <cellStyle name="Millares 3 2 14" xfId="15235"/>
    <cellStyle name="Millares 3 2 15" xfId="17511"/>
    <cellStyle name="Millares 3 2 16" xfId="17798"/>
    <cellStyle name="Millares 3 2 17" xfId="17817"/>
    <cellStyle name="Millares 3 2 18" xfId="19165"/>
    <cellStyle name="Millares 3 2 19" xfId="22943"/>
    <cellStyle name="Millares 3 2 2" xfId="1818"/>
    <cellStyle name="Millares 3 2 2 2" xfId="7730"/>
    <cellStyle name="Millares 3 2 2 2 2" xfId="10401"/>
    <cellStyle name="Millares 3 2 2 2 2 2" xfId="17313"/>
    <cellStyle name="Millares 3 2 2 2 2 2 2" xfId="29977"/>
    <cellStyle name="Millares 3 2 2 2 2 2 3" xfId="27329"/>
    <cellStyle name="Millares 3 2 2 2 2 3" xfId="21236"/>
    <cellStyle name="Millares 3 2 2 2 2 3 2" xfId="28494"/>
    <cellStyle name="Millares 3 2 2 2 2 4" xfId="25028"/>
    <cellStyle name="Millares 3 2 2 2 2 4 2" xfId="30641"/>
    <cellStyle name="Millares 3 2 2 2 2 5" xfId="25904"/>
    <cellStyle name="Millares 3 2 2 2 3" xfId="16671"/>
    <cellStyle name="Millares 3 2 2 2 3 2" xfId="28820"/>
    <cellStyle name="Millares 3 2 2 2 3 3" xfId="26197"/>
    <cellStyle name="Millares 3 2 2 2 4" xfId="20602"/>
    <cellStyle name="Millares 3 2 2 2 4 2" xfId="29099"/>
    <cellStyle name="Millares 3 2 2 2 4 3" xfId="26475"/>
    <cellStyle name="Millares 3 2 2 2 5" xfId="24389"/>
    <cellStyle name="Millares 3 2 2 2 5 2" xfId="29564"/>
    <cellStyle name="Millares 3 2 2 2 5 3" xfId="26921"/>
    <cellStyle name="Millares 3 2 2 2 6" xfId="27966"/>
    <cellStyle name="Millares 3 2 2 2 7" xfId="30353"/>
    <cellStyle name="Millares 3 2 2 2 8" xfId="25273"/>
    <cellStyle name="Millares 3 2 2 2 9" xfId="31178"/>
    <cellStyle name="Millares 3 2 2 3" xfId="7614"/>
    <cellStyle name="Millares 3 2 2 4" xfId="7546"/>
    <cellStyle name="Millares 3 2 2 5" xfId="16589"/>
    <cellStyle name="Millares 3 2 2 6" xfId="20524"/>
    <cellStyle name="Millares 3 2 2 7" xfId="24300"/>
    <cellStyle name="Millares 3 2 2 8" xfId="31112"/>
    <cellStyle name="Millares 3 2 20" xfId="31091"/>
    <cellStyle name="Millares 3 2 3" xfId="1819"/>
    <cellStyle name="Millares 3 2 3 2" xfId="31177"/>
    <cellStyle name="Millares 3 2 4" xfId="1820"/>
    <cellStyle name="Millares 3 2 5" xfId="1821"/>
    <cellStyle name="Millares 3 2 6" xfId="1822"/>
    <cellStyle name="Millares 3 2 7" xfId="1823"/>
    <cellStyle name="Millares 3 2 8" xfId="1824"/>
    <cellStyle name="Millares 3 2 9" xfId="1817"/>
    <cellStyle name="Millares 3 2 9 2" xfId="10297"/>
    <cellStyle name="Millares 3 2 9 2 2" xfId="17211"/>
    <cellStyle name="Millares 3 2 9 2 2 2" xfId="29875"/>
    <cellStyle name="Millares 3 2 9 2 2 3" xfId="27227"/>
    <cellStyle name="Millares 3 2 9 2 3" xfId="21134"/>
    <cellStyle name="Millares 3 2 9 2 3 2" xfId="28390"/>
    <cellStyle name="Millares 3 2 9 2 4" xfId="24926"/>
    <cellStyle name="Millares 3 2 9 2 4 2" xfId="30539"/>
    <cellStyle name="Millares 3 2 9 2 5" xfId="25802"/>
    <cellStyle name="Millares 3 2 9 3" xfId="7731"/>
    <cellStyle name="Millares 3 2 9 3 2" xfId="28718"/>
    <cellStyle name="Millares 3 2 9 3 3" xfId="26095"/>
    <cellStyle name="Millares 3 2 9 4" xfId="16672"/>
    <cellStyle name="Millares 3 2 9 4 2" xfId="28997"/>
    <cellStyle name="Millares 3 2 9 4 3" xfId="26373"/>
    <cellStyle name="Millares 3 2 9 5" xfId="20603"/>
    <cellStyle name="Millares 3 2 9 5 2" xfId="29453"/>
    <cellStyle name="Millares 3 2 9 5 3" xfId="26811"/>
    <cellStyle name="Millares 3 2 9 6" xfId="24390"/>
    <cellStyle name="Millares 3 2 9 6 2" xfId="27967"/>
    <cellStyle name="Millares 3 2 9 7" xfId="30251"/>
    <cellStyle name="Millares 3 2 9 8" xfId="25274"/>
    <cellStyle name="Millares 3 20" xfId="1825"/>
    <cellStyle name="Millares 3 20 2" xfId="8345"/>
    <cellStyle name="Millares 3 20 2 2" xfId="27150"/>
    <cellStyle name="Millares 3 20 2 2 2" xfId="29803"/>
    <cellStyle name="Millares 3 20 2 3" xfId="28317"/>
    <cellStyle name="Millares 3 20 3" xfId="26716"/>
    <cellStyle name="Millares 3 20 3 2" xfId="29346"/>
    <cellStyle name="Millares 3 20 4" xfId="27860"/>
    <cellStyle name="Millares 3 21" xfId="1826"/>
    <cellStyle name="Millares 3 21 2" xfId="8346"/>
    <cellStyle name="Millares 3 21 2 2" xfId="27151"/>
    <cellStyle name="Millares 3 21 2 2 2" xfId="29804"/>
    <cellStyle name="Millares 3 21 2 3" xfId="28318"/>
    <cellStyle name="Millares 3 21 3" xfId="26717"/>
    <cellStyle name="Millares 3 21 3 2" xfId="29347"/>
    <cellStyle name="Millares 3 21 4" xfId="27861"/>
    <cellStyle name="Millares 3 22" xfId="1827"/>
    <cellStyle name="Millares 3 22 2" xfId="8347"/>
    <cellStyle name="Millares 3 22 2 2" xfId="27152"/>
    <cellStyle name="Millares 3 22 2 2 2" xfId="29805"/>
    <cellStyle name="Millares 3 22 2 3" xfId="28319"/>
    <cellStyle name="Millares 3 22 3" xfId="26718"/>
    <cellStyle name="Millares 3 22 3 2" xfId="29348"/>
    <cellStyle name="Millares 3 22 4" xfId="27862"/>
    <cellStyle name="Millares 3 23" xfId="1828"/>
    <cellStyle name="Millares 3 23 2" xfId="8348"/>
    <cellStyle name="Millares 3 23 2 2" xfId="27153"/>
    <cellStyle name="Millares 3 23 2 2 2" xfId="29806"/>
    <cellStyle name="Millares 3 23 2 3" xfId="28320"/>
    <cellStyle name="Millares 3 23 3" xfId="26719"/>
    <cellStyle name="Millares 3 23 3 2" xfId="29349"/>
    <cellStyle name="Millares 3 23 4" xfId="27863"/>
    <cellStyle name="Millares 3 24" xfId="1829"/>
    <cellStyle name="Millares 3 24 2" xfId="8349"/>
    <cellStyle name="Millares 3 24 2 2" xfId="27154"/>
    <cellStyle name="Millares 3 24 2 2 2" xfId="29807"/>
    <cellStyle name="Millares 3 24 2 3" xfId="28321"/>
    <cellStyle name="Millares 3 24 3" xfId="26720"/>
    <cellStyle name="Millares 3 24 3 2" xfId="29350"/>
    <cellStyle name="Millares 3 24 4" xfId="27864"/>
    <cellStyle name="Millares 3 25" xfId="1830"/>
    <cellStyle name="Millares 3 25 2" xfId="8350"/>
    <cellStyle name="Millares 3 25 2 2" xfId="27155"/>
    <cellStyle name="Millares 3 25 2 2 2" xfId="29808"/>
    <cellStyle name="Millares 3 25 2 3" xfId="28322"/>
    <cellStyle name="Millares 3 25 3" xfId="26721"/>
    <cellStyle name="Millares 3 25 3 2" xfId="29351"/>
    <cellStyle name="Millares 3 25 4" xfId="27865"/>
    <cellStyle name="Millares 3 26" xfId="1831"/>
    <cellStyle name="Millares 3 26 2" xfId="8351"/>
    <cellStyle name="Millares 3 26 2 2" xfId="27156"/>
    <cellStyle name="Millares 3 26 2 2 2" xfId="29809"/>
    <cellStyle name="Millares 3 26 2 3" xfId="28323"/>
    <cellStyle name="Millares 3 26 3" xfId="26722"/>
    <cellStyle name="Millares 3 26 3 2" xfId="29352"/>
    <cellStyle name="Millares 3 26 4" xfId="27866"/>
    <cellStyle name="Millares 3 27" xfId="1832"/>
    <cellStyle name="Millares 3 27 2" xfId="8352"/>
    <cellStyle name="Millares 3 27 2 2" xfId="27157"/>
    <cellStyle name="Millares 3 27 2 2 2" xfId="29810"/>
    <cellStyle name="Millares 3 27 2 3" xfId="28324"/>
    <cellStyle name="Millares 3 27 3" xfId="26723"/>
    <cellStyle name="Millares 3 27 3 2" xfId="29353"/>
    <cellStyle name="Millares 3 27 4" xfId="27867"/>
    <cellStyle name="Millares 3 28" xfId="1833"/>
    <cellStyle name="Millares 3 28 2" xfId="8353"/>
    <cellStyle name="Millares 3 28 2 2" xfId="27158"/>
    <cellStyle name="Millares 3 28 2 2 2" xfId="29811"/>
    <cellStyle name="Millares 3 28 2 3" xfId="28325"/>
    <cellStyle name="Millares 3 28 3" xfId="26724"/>
    <cellStyle name="Millares 3 28 3 2" xfId="29354"/>
    <cellStyle name="Millares 3 28 4" xfId="27868"/>
    <cellStyle name="Millares 3 29" xfId="1834"/>
    <cellStyle name="Millares 3 29 2" xfId="8354"/>
    <cellStyle name="Millares 3 29 2 2" xfId="27159"/>
    <cellStyle name="Millares 3 29 2 2 2" xfId="29812"/>
    <cellStyle name="Millares 3 29 2 3" xfId="28326"/>
    <cellStyle name="Millares 3 29 3" xfId="26725"/>
    <cellStyle name="Millares 3 29 3 2" xfId="29355"/>
    <cellStyle name="Millares 3 29 4" xfId="27869"/>
    <cellStyle name="Millares 3 3" xfId="1835"/>
    <cellStyle name="Millares 3 3 10" xfId="31092"/>
    <cellStyle name="Millares 3 3 2" xfId="7545"/>
    <cellStyle name="Millares 3 3 2 10" xfId="31179"/>
    <cellStyle name="Millares 3 3 2 2" xfId="7733"/>
    <cellStyle name="Millares 3 3 2 2 2" xfId="10383"/>
    <cellStyle name="Millares 3 3 2 2 2 2" xfId="17295"/>
    <cellStyle name="Millares 3 3 2 2 2 2 2" xfId="29959"/>
    <cellStyle name="Millares 3 3 2 2 2 2 3" xfId="27311"/>
    <cellStyle name="Millares 3 3 2 2 2 3" xfId="21218"/>
    <cellStyle name="Millares 3 3 2 2 2 3 2" xfId="28476"/>
    <cellStyle name="Millares 3 3 2 2 2 4" xfId="25010"/>
    <cellStyle name="Millares 3 3 2 2 2 4 2" xfId="30623"/>
    <cellStyle name="Millares 3 3 2 2 2 5" xfId="25886"/>
    <cellStyle name="Millares 3 3 2 2 3" xfId="16674"/>
    <cellStyle name="Millares 3 3 2 2 3 2" xfId="28802"/>
    <cellStyle name="Millares 3 3 2 2 3 3" xfId="26179"/>
    <cellStyle name="Millares 3 3 2 2 4" xfId="20605"/>
    <cellStyle name="Millares 3 3 2 2 4 2" xfId="29081"/>
    <cellStyle name="Millares 3 3 2 2 4 3" xfId="26457"/>
    <cellStyle name="Millares 3 3 2 2 5" xfId="24392"/>
    <cellStyle name="Millares 3 3 2 2 5 2" xfId="29546"/>
    <cellStyle name="Millares 3 3 2 2 5 3" xfId="26903"/>
    <cellStyle name="Millares 3 3 2 2 6" xfId="27969"/>
    <cellStyle name="Millares 3 3 2 2 7" xfId="30335"/>
    <cellStyle name="Millares 3 3 2 2 8" xfId="25276"/>
    <cellStyle name="Millares 3 3 2 3" xfId="10273"/>
    <cellStyle name="Millares 3 3 2 3 2" xfId="17193"/>
    <cellStyle name="Millares 3 3 2 3 2 2" xfId="29857"/>
    <cellStyle name="Millares 3 3 2 3 2 3" xfId="27209"/>
    <cellStyle name="Millares 3 3 2 3 3" xfId="21116"/>
    <cellStyle name="Millares 3 3 2 3 3 2" xfId="28372"/>
    <cellStyle name="Millares 3 3 2 3 4" xfId="24908"/>
    <cellStyle name="Millares 3 3 2 3 4 2" xfId="30521"/>
    <cellStyle name="Millares 3 3 2 3 5" xfId="25784"/>
    <cellStyle name="Millares 3 3 2 4" xfId="7732"/>
    <cellStyle name="Millares 3 3 2 4 2" xfId="16673"/>
    <cellStyle name="Millares 3 3 2 4 2 2" xfId="28700"/>
    <cellStyle name="Millares 3 3 2 4 3" xfId="20604"/>
    <cellStyle name="Millares 3 3 2 4 4" xfId="24391"/>
    <cellStyle name="Millares 3 3 2 4 5" xfId="26077"/>
    <cellStyle name="Millares 3 3 2 5" xfId="16588"/>
    <cellStyle name="Millares 3 3 2 5 2" xfId="28979"/>
    <cellStyle name="Millares 3 3 2 5 3" xfId="26355"/>
    <cellStyle name="Millares 3 3 2 6" xfId="20523"/>
    <cellStyle name="Millares 3 3 2 6 2" xfId="29432"/>
    <cellStyle name="Millares 3 3 2 6 3" xfId="26791"/>
    <cellStyle name="Millares 3 3 2 7" xfId="24299"/>
    <cellStyle name="Millares 3 3 2 7 2" xfId="27968"/>
    <cellStyle name="Millares 3 3 2 8" xfId="30233"/>
    <cellStyle name="Millares 3 3 2 9" xfId="25275"/>
    <cellStyle name="Millares 3 3 3" xfId="7734"/>
    <cellStyle name="Millares 3 3 3 2" xfId="10332"/>
    <cellStyle name="Millares 3 3 3 2 2" xfId="17244"/>
    <cellStyle name="Millares 3 3 3 2 2 2" xfId="29908"/>
    <cellStyle name="Millares 3 3 3 2 2 3" xfId="27260"/>
    <cellStyle name="Millares 3 3 3 2 3" xfId="21167"/>
    <cellStyle name="Millares 3 3 3 2 3 2" xfId="28425"/>
    <cellStyle name="Millares 3 3 3 2 4" xfId="24959"/>
    <cellStyle name="Millares 3 3 3 2 4 2" xfId="30572"/>
    <cellStyle name="Millares 3 3 3 2 5" xfId="25835"/>
    <cellStyle name="Millares 3 3 3 3" xfId="16675"/>
    <cellStyle name="Millares 3 3 3 3 2" xfId="28751"/>
    <cellStyle name="Millares 3 3 3 3 3" xfId="26128"/>
    <cellStyle name="Millares 3 3 3 4" xfId="20606"/>
    <cellStyle name="Millares 3 3 3 4 2" xfId="29030"/>
    <cellStyle name="Millares 3 3 3 4 3" xfId="26406"/>
    <cellStyle name="Millares 3 3 3 5" xfId="24393"/>
    <cellStyle name="Millares 3 3 3 5 2" xfId="29495"/>
    <cellStyle name="Millares 3 3 3 5 3" xfId="26852"/>
    <cellStyle name="Millares 3 3 3 6" xfId="27970"/>
    <cellStyle name="Millares 3 3 3 7" xfId="30284"/>
    <cellStyle name="Millares 3 3 3 8" xfId="25277"/>
    <cellStyle name="Millares 3 3 4" xfId="8355"/>
    <cellStyle name="Millares 3 3 4 2" xfId="27160"/>
    <cellStyle name="Millares 3 3 4 2 2" xfId="29813"/>
    <cellStyle name="Millares 3 3 4 3" xfId="28327"/>
    <cellStyle name="Millares 3 3 5" xfId="7615"/>
    <cellStyle name="Millares 3 3 5 2" xfId="29356"/>
    <cellStyle name="Millares 3 3 6" xfId="6103"/>
    <cellStyle name="Millares 3 3 6 2" xfId="27870"/>
    <cellStyle name="Millares 3 3 7" xfId="15234"/>
    <cellStyle name="Millares 3 3 8" xfId="19164"/>
    <cellStyle name="Millares 3 3 9" xfId="22942"/>
    <cellStyle name="Millares 3 30" xfId="1836"/>
    <cellStyle name="Millares 3 30 2" xfId="8356"/>
    <cellStyle name="Millares 3 30 2 2" xfId="27161"/>
    <cellStyle name="Millares 3 30 2 2 2" xfId="29814"/>
    <cellStyle name="Millares 3 30 2 3" xfId="28328"/>
    <cellStyle name="Millares 3 30 3" xfId="26726"/>
    <cellStyle name="Millares 3 30 3 2" xfId="29357"/>
    <cellStyle name="Millares 3 30 4" xfId="27871"/>
    <cellStyle name="Millares 3 31" xfId="4668"/>
    <cellStyle name="Millares 3 31 2" xfId="10257"/>
    <cellStyle name="Millares 3 31 2 2" xfId="17177"/>
    <cellStyle name="Millares 3 31 2 2 2" xfId="29841"/>
    <cellStyle name="Millares 3 31 2 2 3" xfId="27193"/>
    <cellStyle name="Millares 3 31 2 3" xfId="21100"/>
    <cellStyle name="Millares 3 31 2 3 2" xfId="28356"/>
    <cellStyle name="Millares 3 31 2 4" xfId="24892"/>
    <cellStyle name="Millares 3 31 2 4 2" xfId="30505"/>
    <cellStyle name="Millares 3 31 2 5" xfId="25768"/>
    <cellStyle name="Millares 3 31 3" xfId="7735"/>
    <cellStyle name="Millares 3 31 3 2" xfId="28684"/>
    <cellStyle name="Millares 3 31 3 3" xfId="26061"/>
    <cellStyle name="Millares 3 31 4" xfId="16676"/>
    <cellStyle name="Millares 3 31 4 2" xfId="28963"/>
    <cellStyle name="Millares 3 31 4 3" xfId="26339"/>
    <cellStyle name="Millares 3 31 5" xfId="20607"/>
    <cellStyle name="Millares 3 31 5 2" xfId="29415"/>
    <cellStyle name="Millares 3 31 5 3" xfId="26774"/>
    <cellStyle name="Millares 3 31 6" xfId="24394"/>
    <cellStyle name="Millares 3 31 6 2" xfId="27971"/>
    <cellStyle name="Millares 3 31 7" xfId="30217"/>
    <cellStyle name="Millares 3 31 8" xfId="25278"/>
    <cellStyle name="Millares 3 32" xfId="7736"/>
    <cellStyle name="Millares 3 32 2" xfId="10316"/>
    <cellStyle name="Millares 3 32 2 2" xfId="17228"/>
    <cellStyle name="Millares 3 32 2 2 2" xfId="29892"/>
    <cellStyle name="Millares 3 32 2 2 3" xfId="27244"/>
    <cellStyle name="Millares 3 32 2 3" xfId="21151"/>
    <cellStyle name="Millares 3 32 2 3 2" xfId="28409"/>
    <cellStyle name="Millares 3 32 2 4" xfId="24943"/>
    <cellStyle name="Millares 3 32 2 4 2" xfId="30556"/>
    <cellStyle name="Millares 3 32 2 5" xfId="25819"/>
    <cellStyle name="Millares 3 32 3" xfId="16677"/>
    <cellStyle name="Millares 3 32 3 2" xfId="28735"/>
    <cellStyle name="Millares 3 32 3 3" xfId="26112"/>
    <cellStyle name="Millares 3 32 4" xfId="20608"/>
    <cellStyle name="Millares 3 32 4 2" xfId="29014"/>
    <cellStyle name="Millares 3 32 4 3" xfId="26390"/>
    <cellStyle name="Millares 3 32 5" xfId="24395"/>
    <cellStyle name="Millares 3 32 5 2" xfId="29479"/>
    <cellStyle name="Millares 3 32 5 3" xfId="26836"/>
    <cellStyle name="Millares 3 32 6" xfId="27972"/>
    <cellStyle name="Millares 3 32 7" xfId="30268"/>
    <cellStyle name="Millares 3 32 8" xfId="25279"/>
    <cellStyle name="Millares 3 33" xfId="7737"/>
    <cellStyle name="Millares 3 33 2" xfId="26926"/>
    <cellStyle name="Millares 3 33 2 2" xfId="29569"/>
    <cellStyle name="Millares 3 33 3" xfId="27973"/>
    <cellStyle name="Millares 3 34" xfId="8182"/>
    <cellStyle name="Millares 3 34 2" xfId="27140"/>
    <cellStyle name="Millares 3 34 2 2" xfId="29793"/>
    <cellStyle name="Millares 3 34 3" xfId="30479"/>
    <cellStyle name="Millares 3 35" xfId="8335"/>
    <cellStyle name="Millares 3 35 2" xfId="17149"/>
    <cellStyle name="Millares 3 35 2 2" xfId="28307"/>
    <cellStyle name="Millares 3 36" xfId="7612"/>
    <cellStyle name="Millares 3 36 2" xfId="16626"/>
    <cellStyle name="Millares 3 36 2 2" xfId="29336"/>
    <cellStyle name="Millares 3 37" xfId="27850"/>
    <cellStyle name="Millares 3 38" xfId="30185"/>
    <cellStyle name="Millares 3 4" xfId="1837"/>
    <cellStyle name="Millares 3 4 2" xfId="7738"/>
    <cellStyle name="Millares 3 4 2 2" xfId="10367"/>
    <cellStyle name="Millares 3 4 2 2 2" xfId="17279"/>
    <cellStyle name="Millares 3 4 2 2 2 2" xfId="29943"/>
    <cellStyle name="Millares 3 4 2 2 2 3" xfId="27295"/>
    <cellStyle name="Millares 3 4 2 2 3" xfId="21202"/>
    <cellStyle name="Millares 3 4 2 2 3 2" xfId="28460"/>
    <cellStyle name="Millares 3 4 2 2 4" xfId="24994"/>
    <cellStyle name="Millares 3 4 2 2 4 2" xfId="30607"/>
    <cellStyle name="Millares 3 4 2 2 5" xfId="25870"/>
    <cellStyle name="Millares 3 4 2 3" xfId="16678"/>
    <cellStyle name="Millares 3 4 2 3 2" xfId="28786"/>
    <cellStyle name="Millares 3 4 2 3 3" xfId="26163"/>
    <cellStyle name="Millares 3 4 2 4" xfId="20609"/>
    <cellStyle name="Millares 3 4 2 4 2" xfId="29065"/>
    <cellStyle name="Millares 3 4 2 4 3" xfId="26441"/>
    <cellStyle name="Millares 3 4 2 5" xfId="24396"/>
    <cellStyle name="Millares 3 4 2 5 2" xfId="29530"/>
    <cellStyle name="Millares 3 4 2 5 3" xfId="26887"/>
    <cellStyle name="Millares 3 4 2 6" xfId="27974"/>
    <cellStyle name="Millares 3 4 2 7" xfId="30319"/>
    <cellStyle name="Millares 3 4 2 8" xfId="25280"/>
    <cellStyle name="Millares 3 4 3" xfId="8357"/>
    <cellStyle name="Millares 3 4 3 2" xfId="27162"/>
    <cellStyle name="Millares 3 4 3 2 2" xfId="29815"/>
    <cellStyle name="Millares 3 4 3 3" xfId="28329"/>
    <cellStyle name="Millares 3 4 4" xfId="7616"/>
    <cellStyle name="Millares 3 4 4 2" xfId="29358"/>
    <cellStyle name="Millares 3 4 5" xfId="7594"/>
    <cellStyle name="Millares 3 4 5 2" xfId="27872"/>
    <cellStyle name="Millares 3 4 6" xfId="28593"/>
    <cellStyle name="Millares 3 4 7" xfId="31180"/>
    <cellStyle name="Millares 3 5" xfId="1838"/>
    <cellStyle name="Millares 3 6" xfId="1839"/>
    <cellStyle name="Millares 3 7" xfId="1840"/>
    <cellStyle name="Millares 3 8" xfId="1841"/>
    <cellStyle name="Millares 3 9" xfId="1842"/>
    <cellStyle name="Millares 30" xfId="13685"/>
    <cellStyle name="Millares 30 2" xfId="13811"/>
    <cellStyle name="Millares 30 2 2" xfId="28645"/>
    <cellStyle name="Millares 30 3" xfId="17431"/>
    <cellStyle name="Millares 30 4" xfId="21352"/>
    <cellStyle name="Millares 30 5" xfId="25158"/>
    <cellStyle name="Millares 30 6" xfId="26020"/>
    <cellStyle name="Millares 31" xfId="13688"/>
    <cellStyle name="Millares 31 2" xfId="13812"/>
    <cellStyle name="Millares 31 2 2" xfId="28648"/>
    <cellStyle name="Millares 31 3" xfId="17434"/>
    <cellStyle name="Millares 31 4" xfId="21355"/>
    <cellStyle name="Millares 31 5" xfId="25161"/>
    <cellStyle name="Millares 31 6" xfId="26023"/>
    <cellStyle name="Millares 32" xfId="7656"/>
    <cellStyle name="Millares 32 2" xfId="13813"/>
    <cellStyle name="Millares 33" xfId="13703"/>
    <cellStyle name="Millares 33 2" xfId="13814"/>
    <cellStyle name="Millares 34" xfId="13710"/>
    <cellStyle name="Millares 34 2" xfId="13864"/>
    <cellStyle name="Millares 34 2 2" xfId="28878"/>
    <cellStyle name="Millares 34 3" xfId="17451"/>
    <cellStyle name="Millares 35" xfId="13865"/>
    <cellStyle name="Millares 35 2" xfId="17486"/>
    <cellStyle name="Millares 35 2 2" xfId="28657"/>
    <cellStyle name="Millares 35 3" xfId="26035"/>
    <cellStyle name="Millares 36" xfId="13866"/>
    <cellStyle name="Millares 36 2" xfId="28659"/>
    <cellStyle name="Millares 36 3" xfId="26036"/>
    <cellStyle name="Millares 37" xfId="13867"/>
    <cellStyle name="Millares 37 2" xfId="28658"/>
    <cellStyle name="Millares 38" xfId="13868"/>
    <cellStyle name="Millares 38 2" xfId="28655"/>
    <cellStyle name="Millares 39" xfId="13858"/>
    <cellStyle name="Millares 39 2" xfId="28656"/>
    <cellStyle name="Millares 4" xfId="415"/>
    <cellStyle name="Millares 4 10" xfId="7739"/>
    <cellStyle name="Millares 4 10 2" xfId="16679"/>
    <cellStyle name="Millares 4 10 2 2" xfId="29631"/>
    <cellStyle name="Millares 4 10 2 3" xfId="26979"/>
    <cellStyle name="Millares 4 10 3" xfId="27975"/>
    <cellStyle name="Millares 4 10 4" xfId="30399"/>
    <cellStyle name="Millares 4 11" xfId="8183"/>
    <cellStyle name="Millares 4 11 2" xfId="17066"/>
    <cellStyle name="Millares 4 11 2 2" xfId="28162"/>
    <cellStyle name="Millares 4 11 3" xfId="20993"/>
    <cellStyle name="Millares 4 11 4" xfId="24780"/>
    <cellStyle name="Millares 4 11 5" xfId="25661"/>
    <cellStyle name="Millares 4 12" xfId="7617"/>
    <cellStyle name="Millares 4 12 2" xfId="29359"/>
    <cellStyle name="Millares 4 13" xfId="13765"/>
    <cellStyle name="Millares 4 13 2" xfId="27873"/>
    <cellStyle name="Millares 4 14" xfId="17581"/>
    <cellStyle name="Millares 4 14 2" xfId="27484"/>
    <cellStyle name="Millares 4 15" xfId="17696"/>
    <cellStyle name="Millares 4 15 2" xfId="30097"/>
    <cellStyle name="Millares 4 16" xfId="21423"/>
    <cellStyle name="Millares 4 16 2" xfId="30186"/>
    <cellStyle name="Millares 4 17" xfId="21517"/>
    <cellStyle name="Millares 4 2" xfId="854"/>
    <cellStyle name="Millares 4 2 2" xfId="1843"/>
    <cellStyle name="Millares 4 2 2 2" xfId="29360"/>
    <cellStyle name="Millares 4 2 3" xfId="13796"/>
    <cellStyle name="Millares 4 2 3 2" xfId="27874"/>
    <cellStyle name="Millares 4 2 4" xfId="27567"/>
    <cellStyle name="Millares 4 3" xfId="1844"/>
    <cellStyle name="Millares 4 3 2" xfId="26727"/>
    <cellStyle name="Millares 4 3 2 2" xfId="29361"/>
    <cellStyle name="Millares 4 3 3" xfId="27875"/>
    <cellStyle name="Millares 4 4" xfId="1845"/>
    <cellStyle name="Millares 4 4 2" xfId="26728"/>
    <cellStyle name="Millares 4 4 2 2" xfId="29362"/>
    <cellStyle name="Millares 4 4 3" xfId="27876"/>
    <cellStyle name="Millares 4 5" xfId="1846"/>
    <cellStyle name="Millares 4 5 2" xfId="26729"/>
    <cellStyle name="Millares 4 5 2 2" xfId="29363"/>
    <cellStyle name="Millares 4 5 3" xfId="27877"/>
    <cellStyle name="Millares 4 6" xfId="1847"/>
    <cellStyle name="Millares 4 6 2" xfId="26730"/>
    <cellStyle name="Millares 4 6 2 2" xfId="29364"/>
    <cellStyle name="Millares 4 6 3" xfId="27878"/>
    <cellStyle name="Millares 4 7" xfId="1848"/>
    <cellStyle name="Millares 4 7 2" xfId="26731"/>
    <cellStyle name="Millares 4 7 2 2" xfId="29365"/>
    <cellStyle name="Millares 4 7 3" xfId="27879"/>
    <cellStyle name="Millares 4 8" xfId="1849"/>
    <cellStyle name="Millares 4 8 2" xfId="26732"/>
    <cellStyle name="Millares 4 8 2 2" xfId="29366"/>
    <cellStyle name="Millares 4 8 3" xfId="27880"/>
    <cellStyle name="Millares 4 9" xfId="7740"/>
    <cellStyle name="Millares 4 9 2" xfId="26795"/>
    <cellStyle name="Millares 4 9 2 2" xfId="29436"/>
    <cellStyle name="Millares 4 9 3" xfId="27976"/>
    <cellStyle name="Millares 40" xfId="13766"/>
    <cellStyle name="Millares 40 2" xfId="28937"/>
    <cellStyle name="Millares 40 2 2" xfId="31181"/>
    <cellStyle name="Millares 40 2 3" xfId="31105"/>
    <cellStyle name="Millares 40 3" xfId="26313"/>
    <cellStyle name="Millares 41" xfId="13767"/>
    <cellStyle name="Millares 41 2" xfId="28938"/>
    <cellStyle name="Millares 41 2 2" xfId="31182"/>
    <cellStyle name="Millares 41 2 3" xfId="31106"/>
    <cellStyle name="Millares 41 3" xfId="26314"/>
    <cellStyle name="Millares 42" xfId="26533"/>
    <cellStyle name="Millares 42 2" xfId="29157"/>
    <cellStyle name="Millares 43" xfId="26592"/>
    <cellStyle name="Millares 43 2" xfId="29216"/>
    <cellStyle name="Millares 44" xfId="26747"/>
    <cellStyle name="Millares 44 2" xfId="29387"/>
    <cellStyle name="Millares 45" xfId="27920"/>
    <cellStyle name="Millares 46" xfId="30093"/>
    <cellStyle name="Millares 47" xfId="27483"/>
    <cellStyle name="Millares 48" xfId="27919"/>
    <cellStyle name="Millares 49" xfId="28591"/>
    <cellStyle name="Millares 5" xfId="416"/>
    <cellStyle name="Millares 5 10" xfId="7741"/>
    <cellStyle name="Millares 5 10 2" xfId="16680"/>
    <cellStyle name="Millares 5 10 2 2" xfId="29816"/>
    <cellStyle name="Millares 5 10 2 3" xfId="27163"/>
    <cellStyle name="Millares 5 10 3" xfId="27977"/>
    <cellStyle name="Millares 5 10 4" xfId="30480"/>
    <cellStyle name="Millares 5 11" xfId="7618"/>
    <cellStyle name="Millares 5 11 2" xfId="29367"/>
    <cellStyle name="Millares 5 12" xfId="13768"/>
    <cellStyle name="Millares 5 12 2" xfId="27881"/>
    <cellStyle name="Millares 5 13" xfId="30187"/>
    <cellStyle name="Millares 5 2" xfId="855"/>
    <cellStyle name="Millares 5 2 2" xfId="1850"/>
    <cellStyle name="Millares 5 2 2 2" xfId="29368"/>
    <cellStyle name="Millares 5 2 3" xfId="13797"/>
    <cellStyle name="Millares 5 2 3 2" xfId="27882"/>
    <cellStyle name="Millares 5 3" xfId="1851"/>
    <cellStyle name="Millares 5 3 2" xfId="26733"/>
    <cellStyle name="Millares 5 3 2 2" xfId="29369"/>
    <cellStyle name="Millares 5 3 3" xfId="27883"/>
    <cellStyle name="Millares 5 4" xfId="1852"/>
    <cellStyle name="Millares 5 4 2" xfId="26734"/>
    <cellStyle name="Millares 5 4 2 2" xfId="29370"/>
    <cellStyle name="Millares 5 4 3" xfId="27884"/>
    <cellStyle name="Millares 5 5" xfId="1853"/>
    <cellStyle name="Millares 5 5 2" xfId="26735"/>
    <cellStyle name="Millares 5 5 2 2" xfId="29371"/>
    <cellStyle name="Millares 5 5 3" xfId="27885"/>
    <cellStyle name="Millares 5 6" xfId="1854"/>
    <cellStyle name="Millares 5 6 2" xfId="26736"/>
    <cellStyle name="Millares 5 6 2 2" xfId="29372"/>
    <cellStyle name="Millares 5 6 3" xfId="27886"/>
    <cellStyle name="Millares 5 7" xfId="1855"/>
    <cellStyle name="Millares 5 7 2" xfId="26737"/>
    <cellStyle name="Millares 5 7 2 2" xfId="29373"/>
    <cellStyle name="Millares 5 7 3" xfId="27887"/>
    <cellStyle name="Millares 5 8" xfId="1856"/>
    <cellStyle name="Millares 5 8 2" xfId="26738"/>
    <cellStyle name="Millares 5 8 2 2" xfId="29374"/>
    <cellStyle name="Millares 5 8 3" xfId="27888"/>
    <cellStyle name="Millares 5 9" xfId="7742"/>
    <cellStyle name="Millares 5 9 2" xfId="10299"/>
    <cellStyle name="Millares 5 9 2 2" xfId="28392"/>
    <cellStyle name="Millares 5 9 3" xfId="16681"/>
    <cellStyle name="Millares 5 9 3 2" xfId="27978"/>
    <cellStyle name="Millares 50" xfId="30175"/>
    <cellStyle name="Millares 51" xfId="30181"/>
    <cellStyle name="Millares 52" xfId="30426"/>
    <cellStyle name="Millares 53" xfId="30191"/>
    <cellStyle name="Millares 54" xfId="30192"/>
    <cellStyle name="Millares 55" xfId="30414"/>
    <cellStyle name="Millares 56" xfId="30425"/>
    <cellStyle name="Millares 57" xfId="30413"/>
    <cellStyle name="Millares 6" xfId="417"/>
    <cellStyle name="Millares 6 10" xfId="13670"/>
    <cellStyle name="Millares 6 10 2" xfId="17416"/>
    <cellStyle name="Millares 6 10 2 2" xfId="29715"/>
    <cellStyle name="Millares 6 10 2 3" xfId="27063"/>
    <cellStyle name="Millares 6 10 3" xfId="28630"/>
    <cellStyle name="Millares 6 10 4" xfId="30462"/>
    <cellStyle name="Millares 6 11" xfId="8358"/>
    <cellStyle name="Millares 6 11 2" xfId="17150"/>
    <cellStyle name="Millares 6 11 2 2" xfId="28330"/>
    <cellStyle name="Millares 6 12" xfId="7619"/>
    <cellStyle name="Millares 6 12 2" xfId="29375"/>
    <cellStyle name="Millares 6 13" xfId="13769"/>
    <cellStyle name="Millares 6 13 2" xfId="27889"/>
    <cellStyle name="Millares 6 14" xfId="28592"/>
    <cellStyle name="Millares 6 15" xfId="30188"/>
    <cellStyle name="Millares 6 2" xfId="1857"/>
    <cellStyle name="Millares 6 2 2" xfId="13815"/>
    <cellStyle name="Millares 6 3" xfId="1858"/>
    <cellStyle name="Millares 6 4" xfId="1859"/>
    <cellStyle name="Millares 6 5" xfId="1860"/>
    <cellStyle name="Millares 6 6" xfId="1861"/>
    <cellStyle name="Millares 6 7" xfId="1862"/>
    <cellStyle name="Millares 6 8" xfId="1863"/>
    <cellStyle name="Millares 6 9" xfId="7743"/>
    <cellStyle name="Millares 6 9 2" xfId="26817"/>
    <cellStyle name="Millares 6 9 2 2" xfId="29459"/>
    <cellStyle name="Millares 6 9 3" xfId="27979"/>
    <cellStyle name="Millares 7" xfId="418"/>
    <cellStyle name="Millares 7 10" xfId="13671"/>
    <cellStyle name="Millares 7 10 2" xfId="17417"/>
    <cellStyle name="Millares 7 10 2 2" xfId="29716"/>
    <cellStyle name="Millares 7 10 2 3" xfId="27064"/>
    <cellStyle name="Millares 7 10 3" xfId="28631"/>
    <cellStyle name="Millares 7 10 4" xfId="30463"/>
    <cellStyle name="Millares 7 11" xfId="8359"/>
    <cellStyle name="Millares 7 11 2" xfId="17151"/>
    <cellStyle name="Millares 7 11 2 2" xfId="28331"/>
    <cellStyle name="Millares 7 12" xfId="7620"/>
    <cellStyle name="Millares 7 12 2" xfId="29376"/>
    <cellStyle name="Millares 7 13" xfId="13770"/>
    <cellStyle name="Millares 7 13 2" xfId="27890"/>
    <cellStyle name="Millares 7 14" xfId="30189"/>
    <cellStyle name="Millares 7 2" xfId="1864"/>
    <cellStyle name="Millares 7 2 2" xfId="13816"/>
    <cellStyle name="Millares 7 3" xfId="1865"/>
    <cellStyle name="Millares 7 4" xfId="1866"/>
    <cellStyle name="Millares 7 5" xfId="1867"/>
    <cellStyle name="Millares 7 6" xfId="1868"/>
    <cellStyle name="Millares 7 7" xfId="1869"/>
    <cellStyle name="Millares 7 8" xfId="1870"/>
    <cellStyle name="Millares 7 9" xfId="7744"/>
    <cellStyle name="Millares 7 9 2" xfId="26815"/>
    <cellStyle name="Millares 7 9 2 2" xfId="29457"/>
    <cellStyle name="Millares 7 9 3" xfId="27980"/>
    <cellStyle name="Millares 8" xfId="419"/>
    <cellStyle name="Millares 8 10" xfId="7745"/>
    <cellStyle name="Millares 8 10 2" xfId="16682"/>
    <cellStyle name="Millares 8 10 2 2" xfId="29633"/>
    <cellStyle name="Millares 8 10 2 3" xfId="26981"/>
    <cellStyle name="Millares 8 10 3" xfId="27981"/>
    <cellStyle name="Millares 8 10 4" xfId="30401"/>
    <cellStyle name="Millares 8 11" xfId="7621"/>
    <cellStyle name="Millares 8 11 2" xfId="29377"/>
    <cellStyle name="Millares 8 12" xfId="13771"/>
    <cellStyle name="Millares 8 12 2" xfId="27891"/>
    <cellStyle name="Millares 8 13" xfId="30190"/>
    <cellStyle name="Millares 8 2" xfId="1871"/>
    <cellStyle name="Millares 8 2 2" xfId="13817"/>
    <cellStyle name="Millares 8 3" xfId="1872"/>
    <cellStyle name="Millares 8 4" xfId="1873"/>
    <cellStyle name="Millares 8 5" xfId="1874"/>
    <cellStyle name="Millares 8 6" xfId="1875"/>
    <cellStyle name="Millares 8 7" xfId="1876"/>
    <cellStyle name="Millares 8 8" xfId="1877"/>
    <cellStyle name="Millares 8 9" xfId="7746"/>
    <cellStyle name="Millares 8 9 2" xfId="26819"/>
    <cellStyle name="Millares 8 9 2 2" xfId="29461"/>
    <cellStyle name="Millares 8 9 3" xfId="27982"/>
    <cellStyle name="Millares 9" xfId="420"/>
    <cellStyle name="Millares 9 10" xfId="13773"/>
    <cellStyle name="Millares 9 10 2" xfId="29378"/>
    <cellStyle name="Millares 9 10 3" xfId="26739"/>
    <cellStyle name="Millares 9 11" xfId="13774"/>
    <cellStyle name="Millares 9 11 2" xfId="27892"/>
    <cellStyle name="Millares 9 12" xfId="13772"/>
    <cellStyle name="Millares 9 2" xfId="1879"/>
    <cellStyle name="Millares 9 2 2" xfId="13775"/>
    <cellStyle name="Millares 9 2 2 2" xfId="29379"/>
    <cellStyle name="Millares 9 2 2 3" xfId="26740"/>
    <cellStyle name="Millares 9 2 3" xfId="13818"/>
    <cellStyle name="Millares 9 2 3 2" xfId="27893"/>
    <cellStyle name="Millares 9 3" xfId="1880"/>
    <cellStyle name="Millares 9 3 2" xfId="13776"/>
    <cellStyle name="Millares 9 3 2 2" xfId="29380"/>
    <cellStyle name="Millares 9 3 2 3" xfId="26741"/>
    <cellStyle name="Millares 9 3 3" xfId="27894"/>
    <cellStyle name="Millares 9 4" xfId="1881"/>
    <cellStyle name="Millares 9 4 2" xfId="13777"/>
    <cellStyle name="Millares 9 4 2 2" xfId="29381"/>
    <cellStyle name="Millares 9 4 2 3" xfId="26742"/>
    <cellStyle name="Millares 9 4 3" xfId="27895"/>
    <cellStyle name="Millares 9 5" xfId="1882"/>
    <cellStyle name="Millares 9 5 2" xfId="13778"/>
    <cellStyle name="Millares 9 5 2 2" xfId="29382"/>
    <cellStyle name="Millares 9 5 2 3" xfId="26743"/>
    <cellStyle name="Millares 9 5 3" xfId="27896"/>
    <cellStyle name="Millares 9 6" xfId="1883"/>
    <cellStyle name="Millares 9 6 2" xfId="13779"/>
    <cellStyle name="Millares 9 6 2 2" xfId="29383"/>
    <cellStyle name="Millares 9 6 2 3" xfId="26744"/>
    <cellStyle name="Millares 9 6 3" xfId="27897"/>
    <cellStyle name="Millares 9 7" xfId="1884"/>
    <cellStyle name="Millares 9 7 2" xfId="13780"/>
    <cellStyle name="Millares 9 7 2 2" xfId="29384"/>
    <cellStyle name="Millares 9 7 2 3" xfId="26745"/>
    <cellStyle name="Millares 9 7 3" xfId="27898"/>
    <cellStyle name="Millares 9 8" xfId="1885"/>
    <cellStyle name="Millares 9 8 2" xfId="13781"/>
    <cellStyle name="Millares 9 8 2 2" xfId="29385"/>
    <cellStyle name="Millares 9 8 2 3" xfId="26746"/>
    <cellStyle name="Millares 9 8 3" xfId="27899"/>
    <cellStyle name="Millares 9 9" xfId="1878"/>
    <cellStyle name="Millares 9 9 2" xfId="13782"/>
    <cellStyle name="Millares 9 9 2 2" xfId="29398"/>
    <cellStyle name="Millares 9 9 2 3" xfId="26758"/>
    <cellStyle name="Millares 9 9 3" xfId="27983"/>
    <cellStyle name="Millares_A.1.1(5)" xfId="294"/>
    <cellStyle name="Milliers [0]_laroux" xfId="6105"/>
    <cellStyle name="Milliers_laroux" xfId="6106"/>
    <cellStyle name="Moeda [0]_IB06" xfId="6107"/>
    <cellStyle name="Moeda_controlreport0100A" xfId="6108"/>
    <cellStyle name="Moneda 10" xfId="7747"/>
    <cellStyle name="Moneda 10 2" xfId="26931"/>
    <cellStyle name="Moneda 10 2 2" xfId="29574"/>
    <cellStyle name="Moneda 10 3" xfId="27984"/>
    <cellStyle name="Moneda 11" xfId="7748"/>
    <cellStyle name="Moneda 11 2" xfId="26930"/>
    <cellStyle name="Moneda 11 2 2" xfId="29573"/>
    <cellStyle name="Moneda 11 3" xfId="27985"/>
    <cellStyle name="Moneda 12" xfId="7749"/>
    <cellStyle name="Moneda 12 2" xfId="26932"/>
    <cellStyle name="Moneda 12 2 2" xfId="29575"/>
    <cellStyle name="Moneda 12 3" xfId="27986"/>
    <cellStyle name="Moneda 2" xfId="421"/>
    <cellStyle name="Moneda 2 10" xfId="7622"/>
    <cellStyle name="Moneda 2 10 2" xfId="29386"/>
    <cellStyle name="Moneda 2 11" xfId="6109"/>
    <cellStyle name="Moneda 2 11 2" xfId="27900"/>
    <cellStyle name="Moneda 2 2" xfId="856"/>
    <cellStyle name="Moneda 2 2 2" xfId="1887"/>
    <cellStyle name="Moneda 2 2 2 2" xfId="7750"/>
    <cellStyle name="Moneda 2 2 2 2 2" xfId="29442"/>
    <cellStyle name="Moneda 2 2 2 3" xfId="27987"/>
    <cellStyle name="Moneda 2 3" xfId="1888"/>
    <cellStyle name="Moneda 2 3 2" xfId="7751"/>
    <cellStyle name="Moneda 2 3 2 2" xfId="26780"/>
    <cellStyle name="Moneda 2 3 2 2 2" xfId="29421"/>
    <cellStyle name="Moneda 2 3 2 3" xfId="27988"/>
    <cellStyle name="Moneda 2 4" xfId="1889"/>
    <cellStyle name="Moneda 2 5" xfId="1890"/>
    <cellStyle name="Moneda 2 6" xfId="1891"/>
    <cellStyle name="Moneda 2 7" xfId="1892"/>
    <cellStyle name="Moneda 2 8" xfId="1893"/>
    <cellStyle name="Moneda 2 9" xfId="1886"/>
    <cellStyle name="Moneda 2 9 2" xfId="7752"/>
    <cellStyle name="Moneda 2 9 2 2" xfId="29404"/>
    <cellStyle name="Moneda 2 9 3" xfId="27989"/>
    <cellStyle name="Moneda 3" xfId="1894"/>
    <cellStyle name="Moneda 3 2" xfId="7753"/>
    <cellStyle name="Moneda 3 2 2" xfId="26797"/>
    <cellStyle name="Moneda 3 2 2 2" xfId="29438"/>
    <cellStyle name="Moneda 3 2 3" xfId="27990"/>
    <cellStyle name="Moneda 3 3" xfId="10231"/>
    <cellStyle name="Moneda 3 3 2" xfId="17155"/>
    <cellStyle name="Moneda 3 4" xfId="16627"/>
    <cellStyle name="Moneda 4" xfId="1895"/>
    <cellStyle name="Moneda 4 2" xfId="10300"/>
    <cellStyle name="Moneda 4 2 2" xfId="28393"/>
    <cellStyle name="Moneda 4 3" xfId="16628"/>
    <cellStyle name="Moneda 4 3 2" xfId="29455"/>
    <cellStyle name="Moneda 4 3 3" xfId="26813"/>
    <cellStyle name="Moneda 4 4" xfId="27901"/>
    <cellStyle name="Moneda 5" xfId="7754"/>
    <cellStyle name="Moneda 5 2" xfId="26816"/>
    <cellStyle name="Moneda 5 2 2" xfId="29458"/>
    <cellStyle name="Moneda 5 3" xfId="27991"/>
    <cellStyle name="Moneda 6" xfId="7755"/>
    <cellStyle name="Moneda 6 2" xfId="26814"/>
    <cellStyle name="Moneda 6 2 2" xfId="29456"/>
    <cellStyle name="Moneda 6 3" xfId="27992"/>
    <cellStyle name="Moneda 7" xfId="7756"/>
    <cellStyle name="Moneda 7 2" xfId="26818"/>
    <cellStyle name="Moneda 7 2 2" xfId="29460"/>
    <cellStyle name="Moneda 7 3" xfId="27993"/>
    <cellStyle name="Moneda 8" xfId="7757"/>
    <cellStyle name="Moneda 8 2" xfId="26760"/>
    <cellStyle name="Moneda 8 2 2" xfId="29400"/>
    <cellStyle name="Moneda 8 3" xfId="27994"/>
    <cellStyle name="Moneda 9" xfId="7758"/>
    <cellStyle name="Moneda 9 2" xfId="26822"/>
    <cellStyle name="Moneda 9 2 2" xfId="29465"/>
    <cellStyle name="Moneda 9 3" xfId="27995"/>
    <cellStyle name="Monétaire [0]_laroux" xfId="6110"/>
    <cellStyle name="Monétaire_laroux" xfId="6111"/>
    <cellStyle name="MONETARIO" xfId="118"/>
    <cellStyle name="Monetario 2" xfId="202"/>
    <cellStyle name="Monetario 3" xfId="1896"/>
    <cellStyle name="Monetario0" xfId="119"/>
    <cellStyle name="Monetario0 2" xfId="1897"/>
    <cellStyle name="Multiple" xfId="6112"/>
    <cellStyle name="Neutral 2" xfId="128"/>
    <cellStyle name="Neutral 2 2" xfId="31143"/>
    <cellStyle name="Neutral 3" xfId="234"/>
    <cellStyle name="Neutral 3 2" xfId="31183"/>
    <cellStyle name="Neutral 4" xfId="17560"/>
    <cellStyle name="no dec" xfId="6113"/>
    <cellStyle name="No-definido" xfId="4673"/>
    <cellStyle name="Normal" xfId="0" builtinId="0"/>
    <cellStyle name="Normal - Modelo1 9" xfId="6114"/>
    <cellStyle name="Normal - Style1" xfId="6115"/>
    <cellStyle name="Normal 10" xfId="140"/>
    <cellStyle name="Normal 10 10" xfId="6116"/>
    <cellStyle name="Normal 10 10 2" xfId="7547"/>
    <cellStyle name="Normal 10 10 2 2" xfId="16590"/>
    <cellStyle name="Normal 10 10 2 3" xfId="20525"/>
    <cellStyle name="Normal 10 10 2 4" xfId="24301"/>
    <cellStyle name="Normal 10 10 3" xfId="15236"/>
    <cellStyle name="Normal 10 10 4" xfId="19166"/>
    <cellStyle name="Normal 10 10 5" xfId="22944"/>
    <cellStyle name="Normal 10 11" xfId="6222"/>
    <cellStyle name="Normal 10 11 2" xfId="15267"/>
    <cellStyle name="Normal 10 11 3" xfId="19201"/>
    <cellStyle name="Normal 10 11 4" xfId="22978"/>
    <cellStyle name="Normal 10 12" xfId="7623"/>
    <cellStyle name="Normal 10 13" xfId="4696"/>
    <cellStyle name="Normal 10 14" xfId="13783"/>
    <cellStyle name="Normal 10 15" xfId="13904"/>
    <cellStyle name="Normal 10 16" xfId="17836"/>
    <cellStyle name="Normal 10 17" xfId="21620"/>
    <cellStyle name="Normal 10 2" xfId="282"/>
    <cellStyle name="Normal 10 2 10" xfId="13950"/>
    <cellStyle name="Normal 10 2 11" xfId="17882"/>
    <cellStyle name="Normal 10 2 12" xfId="21666"/>
    <cellStyle name="Normal 10 2 13" xfId="31184"/>
    <cellStyle name="Normal 10 2 2" xfId="4840"/>
    <cellStyle name="Normal 10 2 2 10" xfId="21749"/>
    <cellStyle name="Normal 10 2 2 2" xfId="5009"/>
    <cellStyle name="Normal 10 2 2 2 2" xfId="5343"/>
    <cellStyle name="Normal 10 2 2 2 2 2" xfId="6850"/>
    <cellStyle name="Normal 10 2 2 2 2 2 2" xfId="15895"/>
    <cellStyle name="Normal 10 2 2 2 2 2 3" xfId="19829"/>
    <cellStyle name="Normal 10 2 2 2 2 2 4" xfId="23606"/>
    <cellStyle name="Normal 10 2 2 2 2 3" xfId="14531"/>
    <cellStyle name="Normal 10 2 2 2 2 4" xfId="18463"/>
    <cellStyle name="Normal 10 2 2 2 2 5" xfId="22247"/>
    <cellStyle name="Normal 10 2 2 2 3" xfId="5675"/>
    <cellStyle name="Normal 10 2 2 2 3 2" xfId="7182"/>
    <cellStyle name="Normal 10 2 2 2 3 2 2" xfId="16227"/>
    <cellStyle name="Normal 10 2 2 2 3 2 3" xfId="20161"/>
    <cellStyle name="Normal 10 2 2 2 3 2 4" xfId="23938"/>
    <cellStyle name="Normal 10 2 2 2 3 3" xfId="14863"/>
    <cellStyle name="Normal 10 2 2 2 3 4" xfId="18795"/>
    <cellStyle name="Normal 10 2 2 2 3 5" xfId="22579"/>
    <cellStyle name="Normal 10 2 2 2 4" xfId="6007"/>
    <cellStyle name="Normal 10 2 2 2 4 2" xfId="7514"/>
    <cellStyle name="Normal 10 2 2 2 4 2 2" xfId="16559"/>
    <cellStyle name="Normal 10 2 2 2 4 2 3" xfId="20493"/>
    <cellStyle name="Normal 10 2 2 2 4 2 4" xfId="24270"/>
    <cellStyle name="Normal 10 2 2 2 4 3" xfId="15195"/>
    <cellStyle name="Normal 10 2 2 2 4 4" xfId="19127"/>
    <cellStyle name="Normal 10 2 2 2 4 5" xfId="22911"/>
    <cellStyle name="Normal 10 2 2 2 5" xfId="6518"/>
    <cellStyle name="Normal 10 2 2 2 5 2" xfId="15563"/>
    <cellStyle name="Normal 10 2 2 2 5 3" xfId="19497"/>
    <cellStyle name="Normal 10 2 2 2 5 4" xfId="23274"/>
    <cellStyle name="Normal 10 2 2 2 6" xfId="14199"/>
    <cellStyle name="Normal 10 2 2 2 7" xfId="18131"/>
    <cellStyle name="Normal 10 2 2 2 8" xfId="21915"/>
    <cellStyle name="Normal 10 2 2 3" xfId="5177"/>
    <cellStyle name="Normal 10 2 2 3 2" xfId="6684"/>
    <cellStyle name="Normal 10 2 2 3 2 2" xfId="15729"/>
    <cellStyle name="Normal 10 2 2 3 2 3" xfId="19663"/>
    <cellStyle name="Normal 10 2 2 3 2 4" xfId="23440"/>
    <cellStyle name="Normal 10 2 2 3 3" xfId="14365"/>
    <cellStyle name="Normal 10 2 2 3 4" xfId="18297"/>
    <cellStyle name="Normal 10 2 2 3 5" xfId="22081"/>
    <cellStyle name="Normal 10 2 2 4" xfId="5509"/>
    <cellStyle name="Normal 10 2 2 4 2" xfId="7016"/>
    <cellStyle name="Normal 10 2 2 4 2 2" xfId="16061"/>
    <cellStyle name="Normal 10 2 2 4 2 3" xfId="19995"/>
    <cellStyle name="Normal 10 2 2 4 2 4" xfId="23772"/>
    <cellStyle name="Normal 10 2 2 4 3" xfId="14697"/>
    <cellStyle name="Normal 10 2 2 4 4" xfId="18629"/>
    <cellStyle name="Normal 10 2 2 4 5" xfId="22413"/>
    <cellStyle name="Normal 10 2 2 5" xfId="5841"/>
    <cellStyle name="Normal 10 2 2 5 2" xfId="7348"/>
    <cellStyle name="Normal 10 2 2 5 2 2" xfId="16393"/>
    <cellStyle name="Normal 10 2 2 5 2 3" xfId="20327"/>
    <cellStyle name="Normal 10 2 2 5 2 4" xfId="24104"/>
    <cellStyle name="Normal 10 2 2 5 3" xfId="15029"/>
    <cellStyle name="Normal 10 2 2 5 4" xfId="18961"/>
    <cellStyle name="Normal 10 2 2 5 5" xfId="22745"/>
    <cellStyle name="Normal 10 2 2 6" xfId="6352"/>
    <cellStyle name="Normal 10 2 2 6 2" xfId="15397"/>
    <cellStyle name="Normal 10 2 2 6 3" xfId="19331"/>
    <cellStyle name="Normal 10 2 2 6 4" xfId="23108"/>
    <cellStyle name="Normal 10 2 2 7" xfId="13668"/>
    <cellStyle name="Normal 10 2 2 8" xfId="14033"/>
    <cellStyle name="Normal 10 2 2 9" xfId="17965"/>
    <cellStyle name="Normal 10 2 3" xfId="4926"/>
    <cellStyle name="Normal 10 2 3 2" xfId="5260"/>
    <cellStyle name="Normal 10 2 3 2 2" xfId="6767"/>
    <cellStyle name="Normal 10 2 3 2 2 2" xfId="15812"/>
    <cellStyle name="Normal 10 2 3 2 2 3" xfId="19746"/>
    <cellStyle name="Normal 10 2 3 2 2 4" xfId="23523"/>
    <cellStyle name="Normal 10 2 3 2 3" xfId="14448"/>
    <cellStyle name="Normal 10 2 3 2 4" xfId="18380"/>
    <cellStyle name="Normal 10 2 3 2 5" xfId="22164"/>
    <cellStyle name="Normal 10 2 3 3" xfId="5592"/>
    <cellStyle name="Normal 10 2 3 3 2" xfId="7099"/>
    <cellStyle name="Normal 10 2 3 3 2 2" xfId="16144"/>
    <cellStyle name="Normal 10 2 3 3 2 3" xfId="20078"/>
    <cellStyle name="Normal 10 2 3 3 2 4" xfId="23855"/>
    <cellStyle name="Normal 10 2 3 3 3" xfId="14780"/>
    <cellStyle name="Normal 10 2 3 3 4" xfId="18712"/>
    <cellStyle name="Normal 10 2 3 3 5" xfId="22496"/>
    <cellStyle name="Normal 10 2 3 4" xfId="5924"/>
    <cellStyle name="Normal 10 2 3 4 2" xfId="7431"/>
    <cellStyle name="Normal 10 2 3 4 2 2" xfId="16476"/>
    <cellStyle name="Normal 10 2 3 4 2 3" xfId="20410"/>
    <cellStyle name="Normal 10 2 3 4 2 4" xfId="24187"/>
    <cellStyle name="Normal 10 2 3 4 3" xfId="15112"/>
    <cellStyle name="Normal 10 2 3 4 4" xfId="19044"/>
    <cellStyle name="Normal 10 2 3 4 5" xfId="22828"/>
    <cellStyle name="Normal 10 2 3 5" xfId="6435"/>
    <cellStyle name="Normal 10 2 3 5 2" xfId="15480"/>
    <cellStyle name="Normal 10 2 3 5 3" xfId="19414"/>
    <cellStyle name="Normal 10 2 3 5 4" xfId="23191"/>
    <cellStyle name="Normal 10 2 3 6" xfId="10235"/>
    <cellStyle name="Normal 10 2 3 7" xfId="14116"/>
    <cellStyle name="Normal 10 2 3 8" xfId="18048"/>
    <cellStyle name="Normal 10 2 3 9" xfId="21832"/>
    <cellStyle name="Normal 10 2 4" xfId="5094"/>
    <cellStyle name="Normal 10 2 4 2" xfId="6601"/>
    <cellStyle name="Normal 10 2 4 2 2" xfId="15646"/>
    <cellStyle name="Normal 10 2 4 2 3" xfId="19580"/>
    <cellStyle name="Normal 10 2 4 2 4" xfId="23357"/>
    <cellStyle name="Normal 10 2 4 3" xfId="14282"/>
    <cellStyle name="Normal 10 2 4 4" xfId="18214"/>
    <cellStyle name="Normal 10 2 4 5" xfId="21998"/>
    <cellStyle name="Normal 10 2 5" xfId="5426"/>
    <cellStyle name="Normal 10 2 5 2" xfId="6933"/>
    <cellStyle name="Normal 10 2 5 2 2" xfId="15978"/>
    <cellStyle name="Normal 10 2 5 2 3" xfId="19912"/>
    <cellStyle name="Normal 10 2 5 2 4" xfId="23689"/>
    <cellStyle name="Normal 10 2 5 3" xfId="14614"/>
    <cellStyle name="Normal 10 2 5 4" xfId="18546"/>
    <cellStyle name="Normal 10 2 5 5" xfId="22330"/>
    <cellStyle name="Normal 10 2 6" xfId="5758"/>
    <cellStyle name="Normal 10 2 6 2" xfId="7265"/>
    <cellStyle name="Normal 10 2 6 2 2" xfId="16310"/>
    <cellStyle name="Normal 10 2 6 2 3" xfId="20244"/>
    <cellStyle name="Normal 10 2 6 2 4" xfId="24021"/>
    <cellStyle name="Normal 10 2 6 3" xfId="14946"/>
    <cellStyle name="Normal 10 2 6 4" xfId="18878"/>
    <cellStyle name="Normal 10 2 6 5" xfId="22662"/>
    <cellStyle name="Normal 10 2 7" xfId="6269"/>
    <cellStyle name="Normal 10 2 7 2" xfId="15314"/>
    <cellStyle name="Normal 10 2 7 3" xfId="19248"/>
    <cellStyle name="Normal 10 2 7 4" xfId="23025"/>
    <cellStyle name="Normal 10 2 8" xfId="7624"/>
    <cellStyle name="Normal 10 2 9" xfId="4757"/>
    <cellStyle name="Normal 10 3" xfId="4768"/>
    <cellStyle name="Normal 10 3 10" xfId="17893"/>
    <cellStyle name="Normal 10 3 11" xfId="21677"/>
    <cellStyle name="Normal 10 3 2" xfId="4851"/>
    <cellStyle name="Normal 10 3 2 2" xfId="5020"/>
    <cellStyle name="Normal 10 3 2 2 2" xfId="5354"/>
    <cellStyle name="Normal 10 3 2 2 2 2" xfId="6861"/>
    <cellStyle name="Normal 10 3 2 2 2 2 2" xfId="15906"/>
    <cellStyle name="Normal 10 3 2 2 2 2 3" xfId="19840"/>
    <cellStyle name="Normal 10 3 2 2 2 2 4" xfId="23617"/>
    <cellStyle name="Normal 10 3 2 2 2 3" xfId="14542"/>
    <cellStyle name="Normal 10 3 2 2 2 4" xfId="18474"/>
    <cellStyle name="Normal 10 3 2 2 2 5" xfId="22258"/>
    <cellStyle name="Normal 10 3 2 2 3" xfId="5686"/>
    <cellStyle name="Normal 10 3 2 2 3 2" xfId="7193"/>
    <cellStyle name="Normal 10 3 2 2 3 2 2" xfId="16238"/>
    <cellStyle name="Normal 10 3 2 2 3 2 3" xfId="20172"/>
    <cellStyle name="Normal 10 3 2 2 3 2 4" xfId="23949"/>
    <cellStyle name="Normal 10 3 2 2 3 3" xfId="14874"/>
    <cellStyle name="Normal 10 3 2 2 3 4" xfId="18806"/>
    <cellStyle name="Normal 10 3 2 2 3 5" xfId="22590"/>
    <cellStyle name="Normal 10 3 2 2 4" xfId="6018"/>
    <cellStyle name="Normal 10 3 2 2 4 2" xfId="7525"/>
    <cellStyle name="Normal 10 3 2 2 4 2 2" xfId="16570"/>
    <cellStyle name="Normal 10 3 2 2 4 2 3" xfId="20504"/>
    <cellStyle name="Normal 10 3 2 2 4 2 4" xfId="24281"/>
    <cellStyle name="Normal 10 3 2 2 4 3" xfId="15206"/>
    <cellStyle name="Normal 10 3 2 2 4 4" xfId="19138"/>
    <cellStyle name="Normal 10 3 2 2 4 5" xfId="22922"/>
    <cellStyle name="Normal 10 3 2 2 5" xfId="6529"/>
    <cellStyle name="Normal 10 3 2 2 5 2" xfId="15574"/>
    <cellStyle name="Normal 10 3 2 2 5 3" xfId="19508"/>
    <cellStyle name="Normal 10 3 2 2 5 4" xfId="23285"/>
    <cellStyle name="Normal 10 3 2 2 6" xfId="14210"/>
    <cellStyle name="Normal 10 3 2 2 7" xfId="18142"/>
    <cellStyle name="Normal 10 3 2 2 8" xfId="21926"/>
    <cellStyle name="Normal 10 3 2 3" xfId="5188"/>
    <cellStyle name="Normal 10 3 2 3 2" xfId="6695"/>
    <cellStyle name="Normal 10 3 2 3 2 2" xfId="15740"/>
    <cellStyle name="Normal 10 3 2 3 2 3" xfId="19674"/>
    <cellStyle name="Normal 10 3 2 3 2 4" xfId="23451"/>
    <cellStyle name="Normal 10 3 2 3 3" xfId="14376"/>
    <cellStyle name="Normal 10 3 2 3 4" xfId="18308"/>
    <cellStyle name="Normal 10 3 2 3 5" xfId="22092"/>
    <cellStyle name="Normal 10 3 2 4" xfId="5520"/>
    <cellStyle name="Normal 10 3 2 4 2" xfId="7027"/>
    <cellStyle name="Normal 10 3 2 4 2 2" xfId="16072"/>
    <cellStyle name="Normal 10 3 2 4 2 3" xfId="20006"/>
    <cellStyle name="Normal 10 3 2 4 2 4" xfId="23783"/>
    <cellStyle name="Normal 10 3 2 4 3" xfId="14708"/>
    <cellStyle name="Normal 10 3 2 4 4" xfId="18640"/>
    <cellStyle name="Normal 10 3 2 4 5" xfId="22424"/>
    <cellStyle name="Normal 10 3 2 5" xfId="5852"/>
    <cellStyle name="Normal 10 3 2 5 2" xfId="7359"/>
    <cellStyle name="Normal 10 3 2 5 2 2" xfId="16404"/>
    <cellStyle name="Normal 10 3 2 5 2 3" xfId="20338"/>
    <cellStyle name="Normal 10 3 2 5 2 4" xfId="24115"/>
    <cellStyle name="Normal 10 3 2 5 3" xfId="15040"/>
    <cellStyle name="Normal 10 3 2 5 4" xfId="18972"/>
    <cellStyle name="Normal 10 3 2 5 5" xfId="22756"/>
    <cellStyle name="Normal 10 3 2 6" xfId="6363"/>
    <cellStyle name="Normal 10 3 2 6 2" xfId="15408"/>
    <cellStyle name="Normal 10 3 2 6 3" xfId="19342"/>
    <cellStyle name="Normal 10 3 2 6 4" xfId="23119"/>
    <cellStyle name="Normal 10 3 2 7" xfId="14044"/>
    <cellStyle name="Normal 10 3 2 8" xfId="17976"/>
    <cellStyle name="Normal 10 3 2 9" xfId="21760"/>
    <cellStyle name="Normal 10 3 3" xfId="4937"/>
    <cellStyle name="Normal 10 3 3 2" xfId="5271"/>
    <cellStyle name="Normal 10 3 3 2 2" xfId="6778"/>
    <cellStyle name="Normal 10 3 3 2 2 2" xfId="15823"/>
    <cellStyle name="Normal 10 3 3 2 2 3" xfId="19757"/>
    <cellStyle name="Normal 10 3 3 2 2 4" xfId="23534"/>
    <cellStyle name="Normal 10 3 3 2 3" xfId="14459"/>
    <cellStyle name="Normal 10 3 3 2 4" xfId="18391"/>
    <cellStyle name="Normal 10 3 3 2 5" xfId="22175"/>
    <cellStyle name="Normal 10 3 3 3" xfId="5603"/>
    <cellStyle name="Normal 10 3 3 3 2" xfId="7110"/>
    <cellStyle name="Normal 10 3 3 3 2 2" xfId="16155"/>
    <cellStyle name="Normal 10 3 3 3 2 3" xfId="20089"/>
    <cellStyle name="Normal 10 3 3 3 2 4" xfId="23866"/>
    <cellStyle name="Normal 10 3 3 3 3" xfId="14791"/>
    <cellStyle name="Normal 10 3 3 3 4" xfId="18723"/>
    <cellStyle name="Normal 10 3 3 3 5" xfId="22507"/>
    <cellStyle name="Normal 10 3 3 4" xfId="5935"/>
    <cellStyle name="Normal 10 3 3 4 2" xfId="7442"/>
    <cellStyle name="Normal 10 3 3 4 2 2" xfId="16487"/>
    <cellStyle name="Normal 10 3 3 4 2 3" xfId="20421"/>
    <cellStyle name="Normal 10 3 3 4 2 4" xfId="24198"/>
    <cellStyle name="Normal 10 3 3 4 3" xfId="15123"/>
    <cellStyle name="Normal 10 3 3 4 4" xfId="19055"/>
    <cellStyle name="Normal 10 3 3 4 5" xfId="22839"/>
    <cellStyle name="Normal 10 3 3 5" xfId="6446"/>
    <cellStyle name="Normal 10 3 3 5 2" xfId="15491"/>
    <cellStyle name="Normal 10 3 3 5 3" xfId="19425"/>
    <cellStyle name="Normal 10 3 3 5 4" xfId="23202"/>
    <cellStyle name="Normal 10 3 3 6" xfId="14127"/>
    <cellStyle name="Normal 10 3 3 7" xfId="18059"/>
    <cellStyle name="Normal 10 3 3 8" xfId="21843"/>
    <cellStyle name="Normal 10 3 4" xfId="5105"/>
    <cellStyle name="Normal 10 3 4 2" xfId="6612"/>
    <cellStyle name="Normal 10 3 4 2 2" xfId="15657"/>
    <cellStyle name="Normal 10 3 4 2 3" xfId="19591"/>
    <cellStyle name="Normal 10 3 4 2 4" xfId="23368"/>
    <cellStyle name="Normal 10 3 4 3" xfId="14293"/>
    <cellStyle name="Normal 10 3 4 4" xfId="18225"/>
    <cellStyle name="Normal 10 3 4 5" xfId="22009"/>
    <cellStyle name="Normal 10 3 5" xfId="5437"/>
    <cellStyle name="Normal 10 3 5 2" xfId="6944"/>
    <cellStyle name="Normal 10 3 5 2 2" xfId="15989"/>
    <cellStyle name="Normal 10 3 5 2 3" xfId="19923"/>
    <cellStyle name="Normal 10 3 5 2 4" xfId="23700"/>
    <cellStyle name="Normal 10 3 5 3" xfId="14625"/>
    <cellStyle name="Normal 10 3 5 4" xfId="18557"/>
    <cellStyle name="Normal 10 3 5 5" xfId="22341"/>
    <cellStyle name="Normal 10 3 6" xfId="5769"/>
    <cellStyle name="Normal 10 3 6 2" xfId="7276"/>
    <cellStyle name="Normal 10 3 6 2 2" xfId="16321"/>
    <cellStyle name="Normal 10 3 6 2 3" xfId="20255"/>
    <cellStyle name="Normal 10 3 6 2 4" xfId="24032"/>
    <cellStyle name="Normal 10 3 6 3" xfId="14957"/>
    <cellStyle name="Normal 10 3 6 4" xfId="18889"/>
    <cellStyle name="Normal 10 3 6 5" xfId="22673"/>
    <cellStyle name="Normal 10 3 7" xfId="6280"/>
    <cellStyle name="Normal 10 3 7 2" xfId="15325"/>
    <cellStyle name="Normal 10 3 7 3" xfId="19259"/>
    <cellStyle name="Normal 10 3 7 4" xfId="23036"/>
    <cellStyle name="Normal 10 3 8" xfId="10229"/>
    <cellStyle name="Normal 10 3 9" xfId="13961"/>
    <cellStyle name="Normal 10 4" xfId="4779"/>
    <cellStyle name="Normal 10 4 10" xfId="21688"/>
    <cellStyle name="Normal 10 4 2" xfId="4862"/>
    <cellStyle name="Normal 10 4 2 2" xfId="5031"/>
    <cellStyle name="Normal 10 4 2 2 2" xfId="5365"/>
    <cellStyle name="Normal 10 4 2 2 2 2" xfId="6872"/>
    <cellStyle name="Normal 10 4 2 2 2 2 2" xfId="15917"/>
    <cellStyle name="Normal 10 4 2 2 2 2 3" xfId="19851"/>
    <cellStyle name="Normal 10 4 2 2 2 2 4" xfId="23628"/>
    <cellStyle name="Normal 10 4 2 2 2 3" xfId="14553"/>
    <cellStyle name="Normal 10 4 2 2 2 4" xfId="18485"/>
    <cellStyle name="Normal 10 4 2 2 2 5" xfId="22269"/>
    <cellStyle name="Normal 10 4 2 2 3" xfId="5697"/>
    <cellStyle name="Normal 10 4 2 2 3 2" xfId="7204"/>
    <cellStyle name="Normal 10 4 2 2 3 2 2" xfId="16249"/>
    <cellStyle name="Normal 10 4 2 2 3 2 3" xfId="20183"/>
    <cellStyle name="Normal 10 4 2 2 3 2 4" xfId="23960"/>
    <cellStyle name="Normal 10 4 2 2 3 3" xfId="14885"/>
    <cellStyle name="Normal 10 4 2 2 3 4" xfId="18817"/>
    <cellStyle name="Normal 10 4 2 2 3 5" xfId="22601"/>
    <cellStyle name="Normal 10 4 2 2 4" xfId="6029"/>
    <cellStyle name="Normal 10 4 2 2 4 2" xfId="7536"/>
    <cellStyle name="Normal 10 4 2 2 4 2 2" xfId="16581"/>
    <cellStyle name="Normal 10 4 2 2 4 2 3" xfId="20515"/>
    <cellStyle name="Normal 10 4 2 2 4 2 4" xfId="24292"/>
    <cellStyle name="Normal 10 4 2 2 4 3" xfId="15217"/>
    <cellStyle name="Normal 10 4 2 2 4 4" xfId="19149"/>
    <cellStyle name="Normal 10 4 2 2 4 5" xfId="22933"/>
    <cellStyle name="Normal 10 4 2 2 5" xfId="6540"/>
    <cellStyle name="Normal 10 4 2 2 5 2" xfId="15585"/>
    <cellStyle name="Normal 10 4 2 2 5 3" xfId="19519"/>
    <cellStyle name="Normal 10 4 2 2 5 4" xfId="23296"/>
    <cellStyle name="Normal 10 4 2 2 6" xfId="14221"/>
    <cellStyle name="Normal 10 4 2 2 7" xfId="18153"/>
    <cellStyle name="Normal 10 4 2 2 8" xfId="21937"/>
    <cellStyle name="Normal 10 4 2 3" xfId="5199"/>
    <cellStyle name="Normal 10 4 2 3 2" xfId="6706"/>
    <cellStyle name="Normal 10 4 2 3 2 2" xfId="15751"/>
    <cellStyle name="Normal 10 4 2 3 2 3" xfId="19685"/>
    <cellStyle name="Normal 10 4 2 3 2 4" xfId="23462"/>
    <cellStyle name="Normal 10 4 2 3 3" xfId="14387"/>
    <cellStyle name="Normal 10 4 2 3 4" xfId="18319"/>
    <cellStyle name="Normal 10 4 2 3 5" xfId="22103"/>
    <cellStyle name="Normal 10 4 2 4" xfId="5531"/>
    <cellStyle name="Normal 10 4 2 4 2" xfId="7038"/>
    <cellStyle name="Normal 10 4 2 4 2 2" xfId="16083"/>
    <cellStyle name="Normal 10 4 2 4 2 3" xfId="20017"/>
    <cellStyle name="Normal 10 4 2 4 2 4" xfId="23794"/>
    <cellStyle name="Normal 10 4 2 4 3" xfId="14719"/>
    <cellStyle name="Normal 10 4 2 4 4" xfId="18651"/>
    <cellStyle name="Normal 10 4 2 4 5" xfId="22435"/>
    <cellStyle name="Normal 10 4 2 5" xfId="5863"/>
    <cellStyle name="Normal 10 4 2 5 2" xfId="7370"/>
    <cellStyle name="Normal 10 4 2 5 2 2" xfId="16415"/>
    <cellStyle name="Normal 10 4 2 5 2 3" xfId="20349"/>
    <cellStyle name="Normal 10 4 2 5 2 4" xfId="24126"/>
    <cellStyle name="Normal 10 4 2 5 3" xfId="15051"/>
    <cellStyle name="Normal 10 4 2 5 4" xfId="18983"/>
    <cellStyle name="Normal 10 4 2 5 5" xfId="22767"/>
    <cellStyle name="Normal 10 4 2 6" xfId="6374"/>
    <cellStyle name="Normal 10 4 2 6 2" xfId="15419"/>
    <cellStyle name="Normal 10 4 2 6 3" xfId="19353"/>
    <cellStyle name="Normal 10 4 2 6 4" xfId="23130"/>
    <cellStyle name="Normal 10 4 2 7" xfId="14055"/>
    <cellStyle name="Normal 10 4 2 8" xfId="17987"/>
    <cellStyle name="Normal 10 4 2 9" xfId="21771"/>
    <cellStyle name="Normal 10 4 3" xfId="4948"/>
    <cellStyle name="Normal 10 4 3 2" xfId="5282"/>
    <cellStyle name="Normal 10 4 3 2 2" xfId="6789"/>
    <cellStyle name="Normal 10 4 3 2 2 2" xfId="15834"/>
    <cellStyle name="Normal 10 4 3 2 2 3" xfId="19768"/>
    <cellStyle name="Normal 10 4 3 2 2 4" xfId="23545"/>
    <cellStyle name="Normal 10 4 3 2 3" xfId="14470"/>
    <cellStyle name="Normal 10 4 3 2 4" xfId="18402"/>
    <cellStyle name="Normal 10 4 3 2 5" xfId="22186"/>
    <cellStyle name="Normal 10 4 3 3" xfId="5614"/>
    <cellStyle name="Normal 10 4 3 3 2" xfId="7121"/>
    <cellStyle name="Normal 10 4 3 3 2 2" xfId="16166"/>
    <cellStyle name="Normal 10 4 3 3 2 3" xfId="20100"/>
    <cellStyle name="Normal 10 4 3 3 2 4" xfId="23877"/>
    <cellStyle name="Normal 10 4 3 3 3" xfId="14802"/>
    <cellStyle name="Normal 10 4 3 3 4" xfId="18734"/>
    <cellStyle name="Normal 10 4 3 3 5" xfId="22518"/>
    <cellStyle name="Normal 10 4 3 4" xfId="5946"/>
    <cellStyle name="Normal 10 4 3 4 2" xfId="7453"/>
    <cellStyle name="Normal 10 4 3 4 2 2" xfId="16498"/>
    <cellStyle name="Normal 10 4 3 4 2 3" xfId="20432"/>
    <cellStyle name="Normal 10 4 3 4 2 4" xfId="24209"/>
    <cellStyle name="Normal 10 4 3 4 3" xfId="15134"/>
    <cellStyle name="Normal 10 4 3 4 4" xfId="19066"/>
    <cellStyle name="Normal 10 4 3 4 5" xfId="22850"/>
    <cellStyle name="Normal 10 4 3 5" xfId="6457"/>
    <cellStyle name="Normal 10 4 3 5 2" xfId="15502"/>
    <cellStyle name="Normal 10 4 3 5 3" xfId="19436"/>
    <cellStyle name="Normal 10 4 3 5 4" xfId="23213"/>
    <cellStyle name="Normal 10 4 3 6" xfId="14138"/>
    <cellStyle name="Normal 10 4 3 7" xfId="18070"/>
    <cellStyle name="Normal 10 4 3 8" xfId="21854"/>
    <cellStyle name="Normal 10 4 4" xfId="5116"/>
    <cellStyle name="Normal 10 4 4 2" xfId="6623"/>
    <cellStyle name="Normal 10 4 4 2 2" xfId="15668"/>
    <cellStyle name="Normal 10 4 4 2 3" xfId="19602"/>
    <cellStyle name="Normal 10 4 4 2 4" xfId="23379"/>
    <cellStyle name="Normal 10 4 4 3" xfId="14304"/>
    <cellStyle name="Normal 10 4 4 4" xfId="18236"/>
    <cellStyle name="Normal 10 4 4 5" xfId="22020"/>
    <cellStyle name="Normal 10 4 5" xfId="5448"/>
    <cellStyle name="Normal 10 4 5 2" xfId="6955"/>
    <cellStyle name="Normal 10 4 5 2 2" xfId="16000"/>
    <cellStyle name="Normal 10 4 5 2 3" xfId="19934"/>
    <cellStyle name="Normal 10 4 5 2 4" xfId="23711"/>
    <cellStyle name="Normal 10 4 5 3" xfId="14636"/>
    <cellStyle name="Normal 10 4 5 4" xfId="18568"/>
    <cellStyle name="Normal 10 4 5 5" xfId="22352"/>
    <cellStyle name="Normal 10 4 6" xfId="5780"/>
    <cellStyle name="Normal 10 4 6 2" xfId="7287"/>
    <cellStyle name="Normal 10 4 6 2 2" xfId="16332"/>
    <cellStyle name="Normal 10 4 6 2 3" xfId="20266"/>
    <cellStyle name="Normal 10 4 6 2 4" xfId="24043"/>
    <cellStyle name="Normal 10 4 6 3" xfId="14968"/>
    <cellStyle name="Normal 10 4 6 4" xfId="18900"/>
    <cellStyle name="Normal 10 4 6 5" xfId="22684"/>
    <cellStyle name="Normal 10 4 7" xfId="6291"/>
    <cellStyle name="Normal 10 4 7 2" xfId="15336"/>
    <cellStyle name="Normal 10 4 7 3" xfId="19270"/>
    <cellStyle name="Normal 10 4 7 4" xfId="23047"/>
    <cellStyle name="Normal 10 4 8" xfId="13972"/>
    <cellStyle name="Normal 10 4 9" xfId="17904"/>
    <cellStyle name="Normal 10 5" xfId="4794"/>
    <cellStyle name="Normal 10 5 2" xfId="4963"/>
    <cellStyle name="Normal 10 5 2 2" xfId="5297"/>
    <cellStyle name="Normal 10 5 2 2 2" xfId="6804"/>
    <cellStyle name="Normal 10 5 2 2 2 2" xfId="15849"/>
    <cellStyle name="Normal 10 5 2 2 2 3" xfId="19783"/>
    <cellStyle name="Normal 10 5 2 2 2 4" xfId="23560"/>
    <cellStyle name="Normal 10 5 2 2 3" xfId="14485"/>
    <cellStyle name="Normal 10 5 2 2 4" xfId="18417"/>
    <cellStyle name="Normal 10 5 2 2 5" xfId="22201"/>
    <cellStyle name="Normal 10 5 2 3" xfId="5629"/>
    <cellStyle name="Normal 10 5 2 3 2" xfId="7136"/>
    <cellStyle name="Normal 10 5 2 3 2 2" xfId="16181"/>
    <cellStyle name="Normal 10 5 2 3 2 3" xfId="20115"/>
    <cellStyle name="Normal 10 5 2 3 2 4" xfId="23892"/>
    <cellStyle name="Normal 10 5 2 3 3" xfId="14817"/>
    <cellStyle name="Normal 10 5 2 3 4" xfId="18749"/>
    <cellStyle name="Normal 10 5 2 3 5" xfId="22533"/>
    <cellStyle name="Normal 10 5 2 4" xfId="5961"/>
    <cellStyle name="Normal 10 5 2 4 2" xfId="7468"/>
    <cellStyle name="Normal 10 5 2 4 2 2" xfId="16513"/>
    <cellStyle name="Normal 10 5 2 4 2 3" xfId="20447"/>
    <cellStyle name="Normal 10 5 2 4 2 4" xfId="24224"/>
    <cellStyle name="Normal 10 5 2 4 3" xfId="15149"/>
    <cellStyle name="Normal 10 5 2 4 4" xfId="19081"/>
    <cellStyle name="Normal 10 5 2 4 5" xfId="22865"/>
    <cellStyle name="Normal 10 5 2 5" xfId="6472"/>
    <cellStyle name="Normal 10 5 2 5 2" xfId="15517"/>
    <cellStyle name="Normal 10 5 2 5 3" xfId="19451"/>
    <cellStyle name="Normal 10 5 2 5 4" xfId="23228"/>
    <cellStyle name="Normal 10 5 2 6" xfId="14153"/>
    <cellStyle name="Normal 10 5 2 7" xfId="18085"/>
    <cellStyle name="Normal 10 5 2 8" xfId="21869"/>
    <cellStyle name="Normal 10 5 3" xfId="5131"/>
    <cellStyle name="Normal 10 5 3 2" xfId="6638"/>
    <cellStyle name="Normal 10 5 3 2 2" xfId="15683"/>
    <cellStyle name="Normal 10 5 3 2 3" xfId="19617"/>
    <cellStyle name="Normal 10 5 3 2 4" xfId="23394"/>
    <cellStyle name="Normal 10 5 3 3" xfId="14319"/>
    <cellStyle name="Normal 10 5 3 4" xfId="18251"/>
    <cellStyle name="Normal 10 5 3 5" xfId="22035"/>
    <cellStyle name="Normal 10 5 4" xfId="5463"/>
    <cellStyle name="Normal 10 5 4 2" xfId="6970"/>
    <cellStyle name="Normal 10 5 4 2 2" xfId="16015"/>
    <cellStyle name="Normal 10 5 4 2 3" xfId="19949"/>
    <cellStyle name="Normal 10 5 4 2 4" xfId="23726"/>
    <cellStyle name="Normal 10 5 4 3" xfId="14651"/>
    <cellStyle name="Normal 10 5 4 4" xfId="18583"/>
    <cellStyle name="Normal 10 5 4 5" xfId="22367"/>
    <cellStyle name="Normal 10 5 5" xfId="5795"/>
    <cellStyle name="Normal 10 5 5 2" xfId="7302"/>
    <cellStyle name="Normal 10 5 5 2 2" xfId="16347"/>
    <cellStyle name="Normal 10 5 5 2 3" xfId="20281"/>
    <cellStyle name="Normal 10 5 5 2 4" xfId="24058"/>
    <cellStyle name="Normal 10 5 5 3" xfId="14983"/>
    <cellStyle name="Normal 10 5 5 4" xfId="18915"/>
    <cellStyle name="Normal 10 5 5 5" xfId="22699"/>
    <cellStyle name="Normal 10 5 6" xfId="6306"/>
    <cellStyle name="Normal 10 5 6 2" xfId="15351"/>
    <cellStyle name="Normal 10 5 6 3" xfId="19285"/>
    <cellStyle name="Normal 10 5 6 4" xfId="23062"/>
    <cellStyle name="Normal 10 5 7" xfId="13987"/>
    <cellStyle name="Normal 10 5 8" xfId="17919"/>
    <cellStyle name="Normal 10 5 9" xfId="21703"/>
    <cellStyle name="Normal 10 6" xfId="4879"/>
    <cellStyle name="Normal 10 6 2" xfId="5214"/>
    <cellStyle name="Normal 10 6 2 2" xfId="6721"/>
    <cellStyle name="Normal 10 6 2 2 2" xfId="15766"/>
    <cellStyle name="Normal 10 6 2 2 3" xfId="19700"/>
    <cellStyle name="Normal 10 6 2 2 4" xfId="23477"/>
    <cellStyle name="Normal 10 6 2 3" xfId="14402"/>
    <cellStyle name="Normal 10 6 2 4" xfId="18334"/>
    <cellStyle name="Normal 10 6 2 5" xfId="22118"/>
    <cellStyle name="Normal 10 6 3" xfId="5546"/>
    <cellStyle name="Normal 10 6 3 2" xfId="7053"/>
    <cellStyle name="Normal 10 6 3 2 2" xfId="16098"/>
    <cellStyle name="Normal 10 6 3 2 3" xfId="20032"/>
    <cellStyle name="Normal 10 6 3 2 4" xfId="23809"/>
    <cellStyle name="Normal 10 6 3 3" xfId="14734"/>
    <cellStyle name="Normal 10 6 3 4" xfId="18666"/>
    <cellStyle name="Normal 10 6 3 5" xfId="22450"/>
    <cellStyle name="Normal 10 6 4" xfId="5878"/>
    <cellStyle name="Normal 10 6 4 2" xfId="7385"/>
    <cellStyle name="Normal 10 6 4 2 2" xfId="16430"/>
    <cellStyle name="Normal 10 6 4 2 3" xfId="20364"/>
    <cellStyle name="Normal 10 6 4 2 4" xfId="24141"/>
    <cellStyle name="Normal 10 6 4 3" xfId="15066"/>
    <cellStyle name="Normal 10 6 4 4" xfId="18998"/>
    <cellStyle name="Normal 10 6 4 5" xfId="22782"/>
    <cellStyle name="Normal 10 6 5" xfId="6389"/>
    <cellStyle name="Normal 10 6 5 2" xfId="15434"/>
    <cellStyle name="Normal 10 6 5 3" xfId="19368"/>
    <cellStyle name="Normal 10 6 5 4" xfId="23145"/>
    <cellStyle name="Normal 10 6 6" xfId="14070"/>
    <cellStyle name="Normal 10 6 7" xfId="18002"/>
    <cellStyle name="Normal 10 6 8" xfId="21786"/>
    <cellStyle name="Normal 10 7" xfId="5048"/>
    <cellStyle name="Normal 10 7 2" xfId="6555"/>
    <cellStyle name="Normal 10 7 2 2" xfId="15600"/>
    <cellStyle name="Normal 10 7 2 3" xfId="19534"/>
    <cellStyle name="Normal 10 7 2 4" xfId="23311"/>
    <cellStyle name="Normal 10 7 3" xfId="14236"/>
    <cellStyle name="Normal 10 7 4" xfId="18168"/>
    <cellStyle name="Normal 10 7 5" xfId="21952"/>
    <cellStyle name="Normal 10 8" xfId="5380"/>
    <cellStyle name="Normal 10 8 2" xfId="6887"/>
    <cellStyle name="Normal 10 8 2 2" xfId="15932"/>
    <cellStyle name="Normal 10 8 2 3" xfId="19866"/>
    <cellStyle name="Normal 10 8 2 4" xfId="23643"/>
    <cellStyle name="Normal 10 8 3" xfId="14568"/>
    <cellStyle name="Normal 10 8 4" xfId="18500"/>
    <cellStyle name="Normal 10 8 5" xfId="22284"/>
    <cellStyle name="Normal 10 9" xfId="5712"/>
    <cellStyle name="Normal 10 9 2" xfId="7219"/>
    <cellStyle name="Normal 10 9 2 2" xfId="16264"/>
    <cellStyle name="Normal 10 9 2 3" xfId="20198"/>
    <cellStyle name="Normal 10 9 2 4" xfId="23975"/>
    <cellStyle name="Normal 10 9 3" xfId="14900"/>
    <cellStyle name="Normal 10 9 4" xfId="18832"/>
    <cellStyle name="Normal 10 9 5" xfId="22616"/>
    <cellStyle name="Normal 100" xfId="422"/>
    <cellStyle name="Normal 100 2" xfId="13819"/>
    <cellStyle name="Normal 100 3" xfId="30947"/>
    <cellStyle name="Normal 101" xfId="423"/>
    <cellStyle name="Normal 101 2" xfId="13820"/>
    <cellStyle name="Normal 101 3" xfId="30948"/>
    <cellStyle name="Normal 102" xfId="424"/>
    <cellStyle name="Normal 102 2" xfId="13821"/>
    <cellStyle name="Normal 102 3" xfId="30949"/>
    <cellStyle name="Normal 103" xfId="425"/>
    <cellStyle name="Normal 103 2" xfId="13822"/>
    <cellStyle name="Normal 103 3" xfId="30950"/>
    <cellStyle name="Normal 104" xfId="426"/>
    <cellStyle name="Normal 104 2" xfId="13823"/>
    <cellStyle name="Normal 104 3" xfId="30951"/>
    <cellStyle name="Normal 105" xfId="427"/>
    <cellStyle name="Normal 105 2" xfId="13824"/>
    <cellStyle name="Normal 105 3" xfId="30952"/>
    <cellStyle name="Normal 106" xfId="428"/>
    <cellStyle name="Normal 106 2" xfId="13825"/>
    <cellStyle name="Normal 106 3" xfId="30953"/>
    <cellStyle name="Normal 107" xfId="429"/>
    <cellStyle name="Normal 107 2" xfId="13826"/>
    <cellStyle name="Normal 107 3" xfId="30954"/>
    <cellStyle name="Normal 108" xfId="430"/>
    <cellStyle name="Normal 108 2" xfId="13827"/>
    <cellStyle name="Normal 108 3" xfId="30955"/>
    <cellStyle name="Normal 109" xfId="431"/>
    <cellStyle name="Normal 109 2" xfId="13828"/>
    <cellStyle name="Normal 109 3" xfId="30956"/>
    <cellStyle name="Normal 11" xfId="153"/>
    <cellStyle name="Normal 11 10" xfId="17811"/>
    <cellStyle name="Normal 11 10 2" xfId="30195"/>
    <cellStyle name="Normal 11 11" xfId="25238"/>
    <cellStyle name="Normal 11 12" xfId="30957"/>
    <cellStyle name="Normal 11 13" xfId="31086"/>
    <cellStyle name="Normal 11 2" xfId="295"/>
    <cellStyle name="Normal 11 2 10" xfId="6210"/>
    <cellStyle name="Normal 11 2 10 2" xfId="15255"/>
    <cellStyle name="Normal 11 2 10 3" xfId="19189"/>
    <cellStyle name="Normal 11 2 10 4" xfId="22966"/>
    <cellStyle name="Normal 11 2 11" xfId="7759"/>
    <cellStyle name="Normal 11 2 11 2" xfId="16683"/>
    <cellStyle name="Normal 11 2 11 3" xfId="20610"/>
    <cellStyle name="Normal 11 2 11 4" xfId="24397"/>
    <cellStyle name="Normal 11 2 12" xfId="4681"/>
    <cellStyle name="Normal 11 2 13" xfId="13753"/>
    <cellStyle name="Normal 11 2 14" xfId="13892"/>
    <cellStyle name="Normal 11 2 15" xfId="17495"/>
    <cellStyle name="Normal 11 2 16" xfId="17784"/>
    <cellStyle name="Normal 11 2 17" xfId="17802"/>
    <cellStyle name="Normal 11 2 18" xfId="17824"/>
    <cellStyle name="Normal 11 2 19" xfId="21608"/>
    <cellStyle name="Normal 11 2 2" xfId="830"/>
    <cellStyle name="Normal 11 2 2 10" xfId="6214"/>
    <cellStyle name="Normal 11 2 2 10 2" xfId="15259"/>
    <cellStyle name="Normal 11 2 2 10 3" xfId="19193"/>
    <cellStyle name="Normal 11 2 2 10 4" xfId="22970"/>
    <cellStyle name="Normal 11 2 2 11" xfId="10454"/>
    <cellStyle name="Normal 11 2 2 11 2" xfId="17361"/>
    <cellStyle name="Normal 11 2 2 11 3" xfId="21284"/>
    <cellStyle name="Normal 11 2 2 11 4" xfId="25076"/>
    <cellStyle name="Normal 11 2 2 12" xfId="4687"/>
    <cellStyle name="Normal 11 2 2 13" xfId="13758"/>
    <cellStyle name="Normal 11 2 2 14" xfId="13896"/>
    <cellStyle name="Normal 11 2 2 15" xfId="17500"/>
    <cellStyle name="Normal 11 2 2 16" xfId="17789"/>
    <cellStyle name="Normal 11 2 2 17" xfId="17807"/>
    <cellStyle name="Normal 11 2 2 18" xfId="17828"/>
    <cellStyle name="Normal 11 2 2 19" xfId="21612"/>
    <cellStyle name="Normal 11 2 2 2" xfId="4684"/>
    <cellStyle name="Normal 11 2 2 2 10" xfId="17826"/>
    <cellStyle name="Normal 11 2 2 2 11" xfId="21610"/>
    <cellStyle name="Normal 11 2 2 2 12" xfId="27379"/>
    <cellStyle name="Normal 11 2 2 2 13" xfId="31100"/>
    <cellStyle name="Normal 11 2 2 2 2" xfId="4693"/>
    <cellStyle name="Normal 11 2 2 2 2 10" xfId="21617"/>
    <cellStyle name="Normal 11 2 2 2 2 11" xfId="30025"/>
    <cellStyle name="Normal 11 2 2 2 2 12" xfId="31188"/>
    <cellStyle name="Normal 11 2 2 2 2 2" xfId="4791"/>
    <cellStyle name="Normal 11 2 2 2 2 2 2" xfId="4960"/>
    <cellStyle name="Normal 11 2 2 2 2 2 2 2" xfId="5294"/>
    <cellStyle name="Normal 11 2 2 2 2 2 2 2 2" xfId="6801"/>
    <cellStyle name="Normal 11 2 2 2 2 2 2 2 2 2" xfId="15846"/>
    <cellStyle name="Normal 11 2 2 2 2 2 2 2 2 3" xfId="19780"/>
    <cellStyle name="Normal 11 2 2 2 2 2 2 2 2 4" xfId="23557"/>
    <cellStyle name="Normal 11 2 2 2 2 2 2 2 3" xfId="14482"/>
    <cellStyle name="Normal 11 2 2 2 2 2 2 2 4" xfId="18414"/>
    <cellStyle name="Normal 11 2 2 2 2 2 2 2 5" xfId="22198"/>
    <cellStyle name="Normal 11 2 2 2 2 2 2 3" xfId="5626"/>
    <cellStyle name="Normal 11 2 2 2 2 2 2 3 2" xfId="7133"/>
    <cellStyle name="Normal 11 2 2 2 2 2 2 3 2 2" xfId="16178"/>
    <cellStyle name="Normal 11 2 2 2 2 2 2 3 2 3" xfId="20112"/>
    <cellStyle name="Normal 11 2 2 2 2 2 2 3 2 4" xfId="23889"/>
    <cellStyle name="Normal 11 2 2 2 2 2 2 3 3" xfId="14814"/>
    <cellStyle name="Normal 11 2 2 2 2 2 2 3 4" xfId="18746"/>
    <cellStyle name="Normal 11 2 2 2 2 2 2 3 5" xfId="22530"/>
    <cellStyle name="Normal 11 2 2 2 2 2 2 4" xfId="5958"/>
    <cellStyle name="Normal 11 2 2 2 2 2 2 4 2" xfId="7465"/>
    <cellStyle name="Normal 11 2 2 2 2 2 2 4 2 2" xfId="16510"/>
    <cellStyle name="Normal 11 2 2 2 2 2 2 4 2 3" xfId="20444"/>
    <cellStyle name="Normal 11 2 2 2 2 2 2 4 2 4" xfId="24221"/>
    <cellStyle name="Normal 11 2 2 2 2 2 2 4 3" xfId="15146"/>
    <cellStyle name="Normal 11 2 2 2 2 2 2 4 4" xfId="19078"/>
    <cellStyle name="Normal 11 2 2 2 2 2 2 4 5" xfId="22862"/>
    <cellStyle name="Normal 11 2 2 2 2 2 2 5" xfId="6469"/>
    <cellStyle name="Normal 11 2 2 2 2 2 2 5 2" xfId="15514"/>
    <cellStyle name="Normal 11 2 2 2 2 2 2 5 3" xfId="19448"/>
    <cellStyle name="Normal 11 2 2 2 2 2 2 5 4" xfId="23225"/>
    <cellStyle name="Normal 11 2 2 2 2 2 2 6" xfId="14150"/>
    <cellStyle name="Normal 11 2 2 2 2 2 2 7" xfId="18082"/>
    <cellStyle name="Normal 11 2 2 2 2 2 2 8" xfId="21866"/>
    <cellStyle name="Normal 11 2 2 2 2 2 3" xfId="5128"/>
    <cellStyle name="Normal 11 2 2 2 2 2 3 2" xfId="6635"/>
    <cellStyle name="Normal 11 2 2 2 2 2 3 2 2" xfId="15680"/>
    <cellStyle name="Normal 11 2 2 2 2 2 3 2 3" xfId="19614"/>
    <cellStyle name="Normal 11 2 2 2 2 2 3 2 4" xfId="23391"/>
    <cellStyle name="Normal 11 2 2 2 2 2 3 3" xfId="14316"/>
    <cellStyle name="Normal 11 2 2 2 2 2 3 4" xfId="18248"/>
    <cellStyle name="Normal 11 2 2 2 2 2 3 5" xfId="22032"/>
    <cellStyle name="Normal 11 2 2 2 2 2 4" xfId="5460"/>
    <cellStyle name="Normal 11 2 2 2 2 2 4 2" xfId="6967"/>
    <cellStyle name="Normal 11 2 2 2 2 2 4 2 2" xfId="16012"/>
    <cellStyle name="Normal 11 2 2 2 2 2 4 2 3" xfId="19946"/>
    <cellStyle name="Normal 11 2 2 2 2 2 4 2 4" xfId="23723"/>
    <cellStyle name="Normal 11 2 2 2 2 2 4 3" xfId="14648"/>
    <cellStyle name="Normal 11 2 2 2 2 2 4 4" xfId="18580"/>
    <cellStyle name="Normal 11 2 2 2 2 2 4 5" xfId="22364"/>
    <cellStyle name="Normal 11 2 2 2 2 2 5" xfId="5792"/>
    <cellStyle name="Normal 11 2 2 2 2 2 5 2" xfId="7299"/>
    <cellStyle name="Normal 11 2 2 2 2 2 5 2 2" xfId="16344"/>
    <cellStyle name="Normal 11 2 2 2 2 2 5 2 3" xfId="20278"/>
    <cellStyle name="Normal 11 2 2 2 2 2 5 2 4" xfId="24055"/>
    <cellStyle name="Normal 11 2 2 2 2 2 5 3" xfId="14980"/>
    <cellStyle name="Normal 11 2 2 2 2 2 5 4" xfId="18912"/>
    <cellStyle name="Normal 11 2 2 2 2 2 5 5" xfId="22696"/>
    <cellStyle name="Normal 11 2 2 2 2 2 6" xfId="6303"/>
    <cellStyle name="Normal 11 2 2 2 2 2 6 2" xfId="15348"/>
    <cellStyle name="Normal 11 2 2 2 2 2 6 3" xfId="19282"/>
    <cellStyle name="Normal 11 2 2 2 2 2 6 4" xfId="23059"/>
    <cellStyle name="Normal 11 2 2 2 2 2 7" xfId="13984"/>
    <cellStyle name="Normal 11 2 2 2 2 2 8" xfId="17916"/>
    <cellStyle name="Normal 11 2 2 2 2 2 9" xfId="21700"/>
    <cellStyle name="Normal 11 2 2 2 2 3" xfId="4876"/>
    <cellStyle name="Normal 11 2 2 2 2 3 2" xfId="5211"/>
    <cellStyle name="Normal 11 2 2 2 2 3 2 2" xfId="6718"/>
    <cellStyle name="Normal 11 2 2 2 2 3 2 2 2" xfId="15763"/>
    <cellStyle name="Normal 11 2 2 2 2 3 2 2 3" xfId="19697"/>
    <cellStyle name="Normal 11 2 2 2 2 3 2 2 4" xfId="23474"/>
    <cellStyle name="Normal 11 2 2 2 2 3 2 3" xfId="14399"/>
    <cellStyle name="Normal 11 2 2 2 2 3 2 4" xfId="18331"/>
    <cellStyle name="Normal 11 2 2 2 2 3 2 5" xfId="22115"/>
    <cellStyle name="Normal 11 2 2 2 2 3 3" xfId="5543"/>
    <cellStyle name="Normal 11 2 2 2 2 3 3 2" xfId="7050"/>
    <cellStyle name="Normal 11 2 2 2 2 3 3 2 2" xfId="16095"/>
    <cellStyle name="Normal 11 2 2 2 2 3 3 2 3" xfId="20029"/>
    <cellStyle name="Normal 11 2 2 2 2 3 3 2 4" xfId="23806"/>
    <cellStyle name="Normal 11 2 2 2 2 3 3 3" xfId="14731"/>
    <cellStyle name="Normal 11 2 2 2 2 3 3 4" xfId="18663"/>
    <cellStyle name="Normal 11 2 2 2 2 3 3 5" xfId="22447"/>
    <cellStyle name="Normal 11 2 2 2 2 3 4" xfId="5875"/>
    <cellStyle name="Normal 11 2 2 2 2 3 4 2" xfId="7382"/>
    <cellStyle name="Normal 11 2 2 2 2 3 4 2 2" xfId="16427"/>
    <cellStyle name="Normal 11 2 2 2 2 3 4 2 3" xfId="20361"/>
    <cellStyle name="Normal 11 2 2 2 2 3 4 2 4" xfId="24138"/>
    <cellStyle name="Normal 11 2 2 2 2 3 4 3" xfId="15063"/>
    <cellStyle name="Normal 11 2 2 2 2 3 4 4" xfId="18995"/>
    <cellStyle name="Normal 11 2 2 2 2 3 4 5" xfId="22779"/>
    <cellStyle name="Normal 11 2 2 2 2 3 5" xfId="6386"/>
    <cellStyle name="Normal 11 2 2 2 2 3 5 2" xfId="15431"/>
    <cellStyle name="Normal 11 2 2 2 2 3 5 3" xfId="19365"/>
    <cellStyle name="Normal 11 2 2 2 2 3 5 4" xfId="23142"/>
    <cellStyle name="Normal 11 2 2 2 2 3 6" xfId="14067"/>
    <cellStyle name="Normal 11 2 2 2 2 3 7" xfId="17999"/>
    <cellStyle name="Normal 11 2 2 2 2 3 8" xfId="21783"/>
    <cellStyle name="Normal 11 2 2 2 2 4" xfId="5045"/>
    <cellStyle name="Normal 11 2 2 2 2 4 2" xfId="6552"/>
    <cellStyle name="Normal 11 2 2 2 2 4 2 2" xfId="15597"/>
    <cellStyle name="Normal 11 2 2 2 2 4 2 3" xfId="19531"/>
    <cellStyle name="Normal 11 2 2 2 2 4 2 4" xfId="23308"/>
    <cellStyle name="Normal 11 2 2 2 2 4 3" xfId="14233"/>
    <cellStyle name="Normal 11 2 2 2 2 4 4" xfId="18165"/>
    <cellStyle name="Normal 11 2 2 2 2 4 5" xfId="21949"/>
    <cellStyle name="Normal 11 2 2 2 2 5" xfId="5377"/>
    <cellStyle name="Normal 11 2 2 2 2 5 2" xfId="6884"/>
    <cellStyle name="Normal 11 2 2 2 2 5 2 2" xfId="15929"/>
    <cellStyle name="Normal 11 2 2 2 2 5 2 3" xfId="19863"/>
    <cellStyle name="Normal 11 2 2 2 2 5 2 4" xfId="23640"/>
    <cellStyle name="Normal 11 2 2 2 2 5 3" xfId="14565"/>
    <cellStyle name="Normal 11 2 2 2 2 5 4" xfId="18497"/>
    <cellStyle name="Normal 11 2 2 2 2 5 5" xfId="22281"/>
    <cellStyle name="Normal 11 2 2 2 2 6" xfId="5709"/>
    <cellStyle name="Normal 11 2 2 2 2 6 2" xfId="7216"/>
    <cellStyle name="Normal 11 2 2 2 2 6 2 2" xfId="16261"/>
    <cellStyle name="Normal 11 2 2 2 2 6 2 3" xfId="20195"/>
    <cellStyle name="Normal 11 2 2 2 2 6 2 4" xfId="23972"/>
    <cellStyle name="Normal 11 2 2 2 2 6 3" xfId="14897"/>
    <cellStyle name="Normal 11 2 2 2 2 6 4" xfId="18829"/>
    <cellStyle name="Normal 11 2 2 2 2 6 5" xfId="22613"/>
    <cellStyle name="Normal 11 2 2 2 2 7" xfId="6219"/>
    <cellStyle name="Normal 11 2 2 2 2 7 2" xfId="15264"/>
    <cellStyle name="Normal 11 2 2 2 2 7 3" xfId="19198"/>
    <cellStyle name="Normal 11 2 2 2 2 7 4" xfId="22975"/>
    <cellStyle name="Normal 11 2 2 2 2 8" xfId="13901"/>
    <cellStyle name="Normal 11 2 2 2 2 9" xfId="17833"/>
    <cellStyle name="Normal 11 2 2 2 3" xfId="4784"/>
    <cellStyle name="Normal 11 2 2 2 3 2" xfId="4953"/>
    <cellStyle name="Normal 11 2 2 2 3 2 2" xfId="5287"/>
    <cellStyle name="Normal 11 2 2 2 3 2 2 2" xfId="6794"/>
    <cellStyle name="Normal 11 2 2 2 3 2 2 2 2" xfId="15839"/>
    <cellStyle name="Normal 11 2 2 2 3 2 2 2 3" xfId="19773"/>
    <cellStyle name="Normal 11 2 2 2 3 2 2 2 4" xfId="23550"/>
    <cellStyle name="Normal 11 2 2 2 3 2 2 3" xfId="14475"/>
    <cellStyle name="Normal 11 2 2 2 3 2 2 4" xfId="18407"/>
    <cellStyle name="Normal 11 2 2 2 3 2 2 5" xfId="22191"/>
    <cellStyle name="Normal 11 2 2 2 3 2 3" xfId="5619"/>
    <cellStyle name="Normal 11 2 2 2 3 2 3 2" xfId="7126"/>
    <cellStyle name="Normal 11 2 2 2 3 2 3 2 2" xfId="16171"/>
    <cellStyle name="Normal 11 2 2 2 3 2 3 2 3" xfId="20105"/>
    <cellStyle name="Normal 11 2 2 2 3 2 3 2 4" xfId="23882"/>
    <cellStyle name="Normal 11 2 2 2 3 2 3 3" xfId="14807"/>
    <cellStyle name="Normal 11 2 2 2 3 2 3 4" xfId="18739"/>
    <cellStyle name="Normal 11 2 2 2 3 2 3 5" xfId="22523"/>
    <cellStyle name="Normal 11 2 2 2 3 2 4" xfId="5951"/>
    <cellStyle name="Normal 11 2 2 2 3 2 4 2" xfId="7458"/>
    <cellStyle name="Normal 11 2 2 2 3 2 4 2 2" xfId="16503"/>
    <cellStyle name="Normal 11 2 2 2 3 2 4 2 3" xfId="20437"/>
    <cellStyle name="Normal 11 2 2 2 3 2 4 2 4" xfId="24214"/>
    <cellStyle name="Normal 11 2 2 2 3 2 4 3" xfId="15139"/>
    <cellStyle name="Normal 11 2 2 2 3 2 4 4" xfId="19071"/>
    <cellStyle name="Normal 11 2 2 2 3 2 4 5" xfId="22855"/>
    <cellStyle name="Normal 11 2 2 2 3 2 5" xfId="6462"/>
    <cellStyle name="Normal 11 2 2 2 3 2 5 2" xfId="15507"/>
    <cellStyle name="Normal 11 2 2 2 3 2 5 3" xfId="19441"/>
    <cellStyle name="Normal 11 2 2 2 3 2 5 4" xfId="23218"/>
    <cellStyle name="Normal 11 2 2 2 3 2 6" xfId="14143"/>
    <cellStyle name="Normal 11 2 2 2 3 2 7" xfId="18075"/>
    <cellStyle name="Normal 11 2 2 2 3 2 8" xfId="21859"/>
    <cellStyle name="Normal 11 2 2 2 3 3" xfId="5121"/>
    <cellStyle name="Normal 11 2 2 2 3 3 2" xfId="6628"/>
    <cellStyle name="Normal 11 2 2 2 3 3 2 2" xfId="15673"/>
    <cellStyle name="Normal 11 2 2 2 3 3 2 3" xfId="19607"/>
    <cellStyle name="Normal 11 2 2 2 3 3 2 4" xfId="23384"/>
    <cellStyle name="Normal 11 2 2 2 3 3 3" xfId="14309"/>
    <cellStyle name="Normal 11 2 2 2 3 3 4" xfId="18241"/>
    <cellStyle name="Normal 11 2 2 2 3 3 5" xfId="22025"/>
    <cellStyle name="Normal 11 2 2 2 3 4" xfId="5453"/>
    <cellStyle name="Normal 11 2 2 2 3 4 2" xfId="6960"/>
    <cellStyle name="Normal 11 2 2 2 3 4 2 2" xfId="16005"/>
    <cellStyle name="Normal 11 2 2 2 3 4 2 3" xfId="19939"/>
    <cellStyle name="Normal 11 2 2 2 3 4 2 4" xfId="23716"/>
    <cellStyle name="Normal 11 2 2 2 3 4 3" xfId="14641"/>
    <cellStyle name="Normal 11 2 2 2 3 4 4" xfId="18573"/>
    <cellStyle name="Normal 11 2 2 2 3 4 5" xfId="22357"/>
    <cellStyle name="Normal 11 2 2 2 3 5" xfId="5785"/>
    <cellStyle name="Normal 11 2 2 2 3 5 2" xfId="7292"/>
    <cellStyle name="Normal 11 2 2 2 3 5 2 2" xfId="16337"/>
    <cellStyle name="Normal 11 2 2 2 3 5 2 3" xfId="20271"/>
    <cellStyle name="Normal 11 2 2 2 3 5 2 4" xfId="24048"/>
    <cellStyle name="Normal 11 2 2 2 3 5 3" xfId="14973"/>
    <cellStyle name="Normal 11 2 2 2 3 5 4" xfId="18905"/>
    <cellStyle name="Normal 11 2 2 2 3 5 5" xfId="22689"/>
    <cellStyle name="Normal 11 2 2 2 3 6" xfId="6296"/>
    <cellStyle name="Normal 11 2 2 2 3 6 2" xfId="15341"/>
    <cellStyle name="Normal 11 2 2 2 3 6 3" xfId="19275"/>
    <cellStyle name="Normal 11 2 2 2 3 6 4" xfId="23052"/>
    <cellStyle name="Normal 11 2 2 2 3 7" xfId="13977"/>
    <cellStyle name="Normal 11 2 2 2 3 8" xfId="17909"/>
    <cellStyle name="Normal 11 2 2 2 3 9" xfId="21693"/>
    <cellStyle name="Normal 11 2 2 2 4" xfId="4869"/>
    <cellStyle name="Normal 11 2 2 2 4 2" xfId="5204"/>
    <cellStyle name="Normal 11 2 2 2 4 2 2" xfId="6711"/>
    <cellStyle name="Normal 11 2 2 2 4 2 2 2" xfId="15756"/>
    <cellStyle name="Normal 11 2 2 2 4 2 2 3" xfId="19690"/>
    <cellStyle name="Normal 11 2 2 2 4 2 2 4" xfId="23467"/>
    <cellStyle name="Normal 11 2 2 2 4 2 3" xfId="14392"/>
    <cellStyle name="Normal 11 2 2 2 4 2 4" xfId="18324"/>
    <cellStyle name="Normal 11 2 2 2 4 2 5" xfId="22108"/>
    <cellStyle name="Normal 11 2 2 2 4 3" xfId="5536"/>
    <cellStyle name="Normal 11 2 2 2 4 3 2" xfId="7043"/>
    <cellStyle name="Normal 11 2 2 2 4 3 2 2" xfId="16088"/>
    <cellStyle name="Normal 11 2 2 2 4 3 2 3" xfId="20022"/>
    <cellStyle name="Normal 11 2 2 2 4 3 2 4" xfId="23799"/>
    <cellStyle name="Normal 11 2 2 2 4 3 3" xfId="14724"/>
    <cellStyle name="Normal 11 2 2 2 4 3 4" xfId="18656"/>
    <cellStyle name="Normal 11 2 2 2 4 3 5" xfId="22440"/>
    <cellStyle name="Normal 11 2 2 2 4 4" xfId="5868"/>
    <cellStyle name="Normal 11 2 2 2 4 4 2" xfId="7375"/>
    <cellStyle name="Normal 11 2 2 2 4 4 2 2" xfId="16420"/>
    <cellStyle name="Normal 11 2 2 2 4 4 2 3" xfId="20354"/>
    <cellStyle name="Normal 11 2 2 2 4 4 2 4" xfId="24131"/>
    <cellStyle name="Normal 11 2 2 2 4 4 3" xfId="15056"/>
    <cellStyle name="Normal 11 2 2 2 4 4 4" xfId="18988"/>
    <cellStyle name="Normal 11 2 2 2 4 4 5" xfId="22772"/>
    <cellStyle name="Normal 11 2 2 2 4 5" xfId="6379"/>
    <cellStyle name="Normal 11 2 2 2 4 5 2" xfId="15424"/>
    <cellStyle name="Normal 11 2 2 2 4 5 3" xfId="19358"/>
    <cellStyle name="Normal 11 2 2 2 4 5 4" xfId="23135"/>
    <cellStyle name="Normal 11 2 2 2 4 6" xfId="14060"/>
    <cellStyle name="Normal 11 2 2 2 4 7" xfId="17992"/>
    <cellStyle name="Normal 11 2 2 2 4 8" xfId="21776"/>
    <cellStyle name="Normal 11 2 2 2 5" xfId="5038"/>
    <cellStyle name="Normal 11 2 2 2 5 2" xfId="6545"/>
    <cellStyle name="Normal 11 2 2 2 5 2 2" xfId="15590"/>
    <cellStyle name="Normal 11 2 2 2 5 2 3" xfId="19524"/>
    <cellStyle name="Normal 11 2 2 2 5 2 4" xfId="23301"/>
    <cellStyle name="Normal 11 2 2 2 5 3" xfId="14226"/>
    <cellStyle name="Normal 11 2 2 2 5 4" xfId="18158"/>
    <cellStyle name="Normal 11 2 2 2 5 5" xfId="21942"/>
    <cellStyle name="Normal 11 2 2 2 6" xfId="5370"/>
    <cellStyle name="Normal 11 2 2 2 6 2" xfId="6877"/>
    <cellStyle name="Normal 11 2 2 2 6 2 2" xfId="15922"/>
    <cellStyle name="Normal 11 2 2 2 6 2 3" xfId="19856"/>
    <cellStyle name="Normal 11 2 2 2 6 2 4" xfId="23633"/>
    <cellStyle name="Normal 11 2 2 2 6 3" xfId="14558"/>
    <cellStyle name="Normal 11 2 2 2 6 4" xfId="18490"/>
    <cellStyle name="Normal 11 2 2 2 6 5" xfId="22274"/>
    <cellStyle name="Normal 11 2 2 2 7" xfId="5702"/>
    <cellStyle name="Normal 11 2 2 2 7 2" xfId="7209"/>
    <cellStyle name="Normal 11 2 2 2 7 2 2" xfId="16254"/>
    <cellStyle name="Normal 11 2 2 2 7 2 3" xfId="20188"/>
    <cellStyle name="Normal 11 2 2 2 7 2 4" xfId="23965"/>
    <cellStyle name="Normal 11 2 2 2 7 3" xfId="14890"/>
    <cellStyle name="Normal 11 2 2 2 7 4" xfId="18822"/>
    <cellStyle name="Normal 11 2 2 2 7 5" xfId="22606"/>
    <cellStyle name="Normal 11 2 2 2 8" xfId="6212"/>
    <cellStyle name="Normal 11 2 2 2 8 2" xfId="15257"/>
    <cellStyle name="Normal 11 2 2 2 8 3" xfId="19191"/>
    <cellStyle name="Normal 11 2 2 2 8 4" xfId="22968"/>
    <cellStyle name="Normal 11 2 2 2 9" xfId="13894"/>
    <cellStyle name="Normal 11 2 2 20" xfId="25952"/>
    <cellStyle name="Normal 11 2 2 21" xfId="31082"/>
    <cellStyle name="Normal 11 2 2 3" xfId="4695"/>
    <cellStyle name="Normal 11 2 2 3 10" xfId="21619"/>
    <cellStyle name="Normal 11 2 2 3 11" xfId="28546"/>
    <cellStyle name="Normal 11 2 2 3 12" xfId="31187"/>
    <cellStyle name="Normal 11 2 2 3 2" xfId="4793"/>
    <cellStyle name="Normal 11 2 2 3 2 2" xfId="4962"/>
    <cellStyle name="Normal 11 2 2 3 2 2 2" xfId="5296"/>
    <cellStyle name="Normal 11 2 2 3 2 2 2 2" xfId="6803"/>
    <cellStyle name="Normal 11 2 2 3 2 2 2 2 2" xfId="15848"/>
    <cellStyle name="Normal 11 2 2 3 2 2 2 2 3" xfId="19782"/>
    <cellStyle name="Normal 11 2 2 3 2 2 2 2 4" xfId="23559"/>
    <cellStyle name="Normal 11 2 2 3 2 2 2 3" xfId="14484"/>
    <cellStyle name="Normal 11 2 2 3 2 2 2 4" xfId="18416"/>
    <cellStyle name="Normal 11 2 2 3 2 2 2 5" xfId="22200"/>
    <cellStyle name="Normal 11 2 2 3 2 2 3" xfId="5628"/>
    <cellStyle name="Normal 11 2 2 3 2 2 3 2" xfId="7135"/>
    <cellStyle name="Normal 11 2 2 3 2 2 3 2 2" xfId="16180"/>
    <cellStyle name="Normal 11 2 2 3 2 2 3 2 3" xfId="20114"/>
    <cellStyle name="Normal 11 2 2 3 2 2 3 2 4" xfId="23891"/>
    <cellStyle name="Normal 11 2 2 3 2 2 3 3" xfId="14816"/>
    <cellStyle name="Normal 11 2 2 3 2 2 3 4" xfId="18748"/>
    <cellStyle name="Normal 11 2 2 3 2 2 3 5" xfId="22532"/>
    <cellStyle name="Normal 11 2 2 3 2 2 4" xfId="5960"/>
    <cellStyle name="Normal 11 2 2 3 2 2 4 2" xfId="7467"/>
    <cellStyle name="Normal 11 2 2 3 2 2 4 2 2" xfId="16512"/>
    <cellStyle name="Normal 11 2 2 3 2 2 4 2 3" xfId="20446"/>
    <cellStyle name="Normal 11 2 2 3 2 2 4 2 4" xfId="24223"/>
    <cellStyle name="Normal 11 2 2 3 2 2 4 3" xfId="15148"/>
    <cellStyle name="Normal 11 2 2 3 2 2 4 4" xfId="19080"/>
    <cellStyle name="Normal 11 2 2 3 2 2 4 5" xfId="22864"/>
    <cellStyle name="Normal 11 2 2 3 2 2 5" xfId="6471"/>
    <cellStyle name="Normal 11 2 2 3 2 2 5 2" xfId="15516"/>
    <cellStyle name="Normal 11 2 2 3 2 2 5 3" xfId="19450"/>
    <cellStyle name="Normal 11 2 2 3 2 2 5 4" xfId="23227"/>
    <cellStyle name="Normal 11 2 2 3 2 2 6" xfId="14152"/>
    <cellStyle name="Normal 11 2 2 3 2 2 7" xfId="18084"/>
    <cellStyle name="Normal 11 2 2 3 2 2 8" xfId="21868"/>
    <cellStyle name="Normal 11 2 2 3 2 3" xfId="5130"/>
    <cellStyle name="Normal 11 2 2 3 2 3 2" xfId="6637"/>
    <cellStyle name="Normal 11 2 2 3 2 3 2 2" xfId="15682"/>
    <cellStyle name="Normal 11 2 2 3 2 3 2 3" xfId="19616"/>
    <cellStyle name="Normal 11 2 2 3 2 3 2 4" xfId="23393"/>
    <cellStyle name="Normal 11 2 2 3 2 3 3" xfId="14318"/>
    <cellStyle name="Normal 11 2 2 3 2 3 4" xfId="18250"/>
    <cellStyle name="Normal 11 2 2 3 2 3 5" xfId="22034"/>
    <cellStyle name="Normal 11 2 2 3 2 4" xfId="5462"/>
    <cellStyle name="Normal 11 2 2 3 2 4 2" xfId="6969"/>
    <cellStyle name="Normal 11 2 2 3 2 4 2 2" xfId="16014"/>
    <cellStyle name="Normal 11 2 2 3 2 4 2 3" xfId="19948"/>
    <cellStyle name="Normal 11 2 2 3 2 4 2 4" xfId="23725"/>
    <cellStyle name="Normal 11 2 2 3 2 4 3" xfId="14650"/>
    <cellStyle name="Normal 11 2 2 3 2 4 4" xfId="18582"/>
    <cellStyle name="Normal 11 2 2 3 2 4 5" xfId="22366"/>
    <cellStyle name="Normal 11 2 2 3 2 5" xfId="5794"/>
    <cellStyle name="Normal 11 2 2 3 2 5 2" xfId="7301"/>
    <cellStyle name="Normal 11 2 2 3 2 5 2 2" xfId="16346"/>
    <cellStyle name="Normal 11 2 2 3 2 5 2 3" xfId="20280"/>
    <cellStyle name="Normal 11 2 2 3 2 5 2 4" xfId="24057"/>
    <cellStyle name="Normal 11 2 2 3 2 5 3" xfId="14982"/>
    <cellStyle name="Normal 11 2 2 3 2 5 4" xfId="18914"/>
    <cellStyle name="Normal 11 2 2 3 2 5 5" xfId="22698"/>
    <cellStyle name="Normal 11 2 2 3 2 6" xfId="6305"/>
    <cellStyle name="Normal 11 2 2 3 2 6 2" xfId="15350"/>
    <cellStyle name="Normal 11 2 2 3 2 6 3" xfId="19284"/>
    <cellStyle name="Normal 11 2 2 3 2 6 4" xfId="23061"/>
    <cellStyle name="Normal 11 2 2 3 2 7" xfId="13986"/>
    <cellStyle name="Normal 11 2 2 3 2 8" xfId="17918"/>
    <cellStyle name="Normal 11 2 2 3 2 9" xfId="21702"/>
    <cellStyle name="Normal 11 2 2 3 3" xfId="4878"/>
    <cellStyle name="Normal 11 2 2 3 3 2" xfId="5213"/>
    <cellStyle name="Normal 11 2 2 3 3 2 2" xfId="6720"/>
    <cellStyle name="Normal 11 2 2 3 3 2 2 2" xfId="15765"/>
    <cellStyle name="Normal 11 2 2 3 3 2 2 3" xfId="19699"/>
    <cellStyle name="Normal 11 2 2 3 3 2 2 4" xfId="23476"/>
    <cellStyle name="Normal 11 2 2 3 3 2 3" xfId="14401"/>
    <cellStyle name="Normal 11 2 2 3 3 2 4" xfId="18333"/>
    <cellStyle name="Normal 11 2 2 3 3 2 5" xfId="22117"/>
    <cellStyle name="Normal 11 2 2 3 3 3" xfId="5545"/>
    <cellStyle name="Normal 11 2 2 3 3 3 2" xfId="7052"/>
    <cellStyle name="Normal 11 2 2 3 3 3 2 2" xfId="16097"/>
    <cellStyle name="Normal 11 2 2 3 3 3 2 3" xfId="20031"/>
    <cellStyle name="Normal 11 2 2 3 3 3 2 4" xfId="23808"/>
    <cellStyle name="Normal 11 2 2 3 3 3 3" xfId="14733"/>
    <cellStyle name="Normal 11 2 2 3 3 3 4" xfId="18665"/>
    <cellStyle name="Normal 11 2 2 3 3 3 5" xfId="22449"/>
    <cellStyle name="Normal 11 2 2 3 3 4" xfId="5877"/>
    <cellStyle name="Normal 11 2 2 3 3 4 2" xfId="7384"/>
    <cellStyle name="Normal 11 2 2 3 3 4 2 2" xfId="16429"/>
    <cellStyle name="Normal 11 2 2 3 3 4 2 3" xfId="20363"/>
    <cellStyle name="Normal 11 2 2 3 3 4 2 4" xfId="24140"/>
    <cellStyle name="Normal 11 2 2 3 3 4 3" xfId="15065"/>
    <cellStyle name="Normal 11 2 2 3 3 4 4" xfId="18997"/>
    <cellStyle name="Normal 11 2 2 3 3 4 5" xfId="22781"/>
    <cellStyle name="Normal 11 2 2 3 3 5" xfId="6388"/>
    <cellStyle name="Normal 11 2 2 3 3 5 2" xfId="15433"/>
    <cellStyle name="Normal 11 2 2 3 3 5 3" xfId="19367"/>
    <cellStyle name="Normal 11 2 2 3 3 5 4" xfId="23144"/>
    <cellStyle name="Normal 11 2 2 3 3 6" xfId="14069"/>
    <cellStyle name="Normal 11 2 2 3 3 7" xfId="18001"/>
    <cellStyle name="Normal 11 2 2 3 3 8" xfId="21785"/>
    <cellStyle name="Normal 11 2 2 3 4" xfId="5047"/>
    <cellStyle name="Normal 11 2 2 3 4 2" xfId="6554"/>
    <cellStyle name="Normal 11 2 2 3 4 2 2" xfId="15599"/>
    <cellStyle name="Normal 11 2 2 3 4 2 3" xfId="19533"/>
    <cellStyle name="Normal 11 2 2 3 4 2 4" xfId="23310"/>
    <cellStyle name="Normal 11 2 2 3 4 3" xfId="14235"/>
    <cellStyle name="Normal 11 2 2 3 4 4" xfId="18167"/>
    <cellStyle name="Normal 11 2 2 3 4 5" xfId="21951"/>
    <cellStyle name="Normal 11 2 2 3 5" xfId="5379"/>
    <cellStyle name="Normal 11 2 2 3 5 2" xfId="6886"/>
    <cellStyle name="Normal 11 2 2 3 5 2 2" xfId="15931"/>
    <cellStyle name="Normal 11 2 2 3 5 2 3" xfId="19865"/>
    <cellStyle name="Normal 11 2 2 3 5 2 4" xfId="23642"/>
    <cellStyle name="Normal 11 2 2 3 5 3" xfId="14567"/>
    <cellStyle name="Normal 11 2 2 3 5 4" xfId="18499"/>
    <cellStyle name="Normal 11 2 2 3 5 5" xfId="22283"/>
    <cellStyle name="Normal 11 2 2 3 6" xfId="5711"/>
    <cellStyle name="Normal 11 2 2 3 6 2" xfId="7218"/>
    <cellStyle name="Normal 11 2 2 3 6 2 2" xfId="16263"/>
    <cellStyle name="Normal 11 2 2 3 6 2 3" xfId="20197"/>
    <cellStyle name="Normal 11 2 2 3 6 2 4" xfId="23974"/>
    <cellStyle name="Normal 11 2 2 3 6 3" xfId="14899"/>
    <cellStyle name="Normal 11 2 2 3 6 4" xfId="18831"/>
    <cellStyle name="Normal 11 2 2 3 6 5" xfId="22615"/>
    <cellStyle name="Normal 11 2 2 3 7" xfId="6221"/>
    <cellStyle name="Normal 11 2 2 3 7 2" xfId="15266"/>
    <cellStyle name="Normal 11 2 2 3 7 3" xfId="19200"/>
    <cellStyle name="Normal 11 2 2 3 7 4" xfId="22977"/>
    <cellStyle name="Normal 11 2 2 3 8" xfId="13903"/>
    <cellStyle name="Normal 11 2 2 3 9" xfId="17835"/>
    <cellStyle name="Normal 11 2 2 4" xfId="4709"/>
    <cellStyle name="Normal 11 2 2 4 10" xfId="21626"/>
    <cellStyle name="Normal 11 2 2 4 11" xfId="30689"/>
    <cellStyle name="Normal 11 2 2 4 2" xfId="4800"/>
    <cellStyle name="Normal 11 2 2 4 2 2" xfId="4969"/>
    <cellStyle name="Normal 11 2 2 4 2 2 2" xfId="5303"/>
    <cellStyle name="Normal 11 2 2 4 2 2 2 2" xfId="6810"/>
    <cellStyle name="Normal 11 2 2 4 2 2 2 2 2" xfId="15855"/>
    <cellStyle name="Normal 11 2 2 4 2 2 2 2 3" xfId="19789"/>
    <cellStyle name="Normal 11 2 2 4 2 2 2 2 4" xfId="23566"/>
    <cellStyle name="Normal 11 2 2 4 2 2 2 3" xfId="14491"/>
    <cellStyle name="Normal 11 2 2 4 2 2 2 4" xfId="18423"/>
    <cellStyle name="Normal 11 2 2 4 2 2 2 5" xfId="22207"/>
    <cellStyle name="Normal 11 2 2 4 2 2 3" xfId="5635"/>
    <cellStyle name="Normal 11 2 2 4 2 2 3 2" xfId="7142"/>
    <cellStyle name="Normal 11 2 2 4 2 2 3 2 2" xfId="16187"/>
    <cellStyle name="Normal 11 2 2 4 2 2 3 2 3" xfId="20121"/>
    <cellStyle name="Normal 11 2 2 4 2 2 3 2 4" xfId="23898"/>
    <cellStyle name="Normal 11 2 2 4 2 2 3 3" xfId="14823"/>
    <cellStyle name="Normal 11 2 2 4 2 2 3 4" xfId="18755"/>
    <cellStyle name="Normal 11 2 2 4 2 2 3 5" xfId="22539"/>
    <cellStyle name="Normal 11 2 2 4 2 2 4" xfId="5967"/>
    <cellStyle name="Normal 11 2 2 4 2 2 4 2" xfId="7474"/>
    <cellStyle name="Normal 11 2 2 4 2 2 4 2 2" xfId="16519"/>
    <cellStyle name="Normal 11 2 2 4 2 2 4 2 3" xfId="20453"/>
    <cellStyle name="Normal 11 2 2 4 2 2 4 2 4" xfId="24230"/>
    <cellStyle name="Normal 11 2 2 4 2 2 4 3" xfId="15155"/>
    <cellStyle name="Normal 11 2 2 4 2 2 4 4" xfId="19087"/>
    <cellStyle name="Normal 11 2 2 4 2 2 4 5" xfId="22871"/>
    <cellStyle name="Normal 11 2 2 4 2 2 5" xfId="6478"/>
    <cellStyle name="Normal 11 2 2 4 2 2 5 2" xfId="15523"/>
    <cellStyle name="Normal 11 2 2 4 2 2 5 3" xfId="19457"/>
    <cellStyle name="Normal 11 2 2 4 2 2 5 4" xfId="23234"/>
    <cellStyle name="Normal 11 2 2 4 2 2 6" xfId="14159"/>
    <cellStyle name="Normal 11 2 2 4 2 2 7" xfId="18091"/>
    <cellStyle name="Normal 11 2 2 4 2 2 8" xfId="21875"/>
    <cellStyle name="Normal 11 2 2 4 2 3" xfId="5137"/>
    <cellStyle name="Normal 11 2 2 4 2 3 2" xfId="6644"/>
    <cellStyle name="Normal 11 2 2 4 2 3 2 2" xfId="15689"/>
    <cellStyle name="Normal 11 2 2 4 2 3 2 3" xfId="19623"/>
    <cellStyle name="Normal 11 2 2 4 2 3 2 4" xfId="23400"/>
    <cellStyle name="Normal 11 2 2 4 2 3 3" xfId="14325"/>
    <cellStyle name="Normal 11 2 2 4 2 3 4" xfId="18257"/>
    <cellStyle name="Normal 11 2 2 4 2 3 5" xfId="22041"/>
    <cellStyle name="Normal 11 2 2 4 2 4" xfId="5469"/>
    <cellStyle name="Normal 11 2 2 4 2 4 2" xfId="6976"/>
    <cellStyle name="Normal 11 2 2 4 2 4 2 2" xfId="16021"/>
    <cellStyle name="Normal 11 2 2 4 2 4 2 3" xfId="19955"/>
    <cellStyle name="Normal 11 2 2 4 2 4 2 4" xfId="23732"/>
    <cellStyle name="Normal 11 2 2 4 2 4 3" xfId="14657"/>
    <cellStyle name="Normal 11 2 2 4 2 4 4" xfId="18589"/>
    <cellStyle name="Normal 11 2 2 4 2 4 5" xfId="22373"/>
    <cellStyle name="Normal 11 2 2 4 2 5" xfId="5801"/>
    <cellStyle name="Normal 11 2 2 4 2 5 2" xfId="7308"/>
    <cellStyle name="Normal 11 2 2 4 2 5 2 2" xfId="16353"/>
    <cellStyle name="Normal 11 2 2 4 2 5 2 3" xfId="20287"/>
    <cellStyle name="Normal 11 2 2 4 2 5 2 4" xfId="24064"/>
    <cellStyle name="Normal 11 2 2 4 2 5 3" xfId="14989"/>
    <cellStyle name="Normal 11 2 2 4 2 5 4" xfId="18921"/>
    <cellStyle name="Normal 11 2 2 4 2 5 5" xfId="22705"/>
    <cellStyle name="Normal 11 2 2 4 2 6" xfId="6312"/>
    <cellStyle name="Normal 11 2 2 4 2 6 2" xfId="15357"/>
    <cellStyle name="Normal 11 2 2 4 2 6 3" xfId="19291"/>
    <cellStyle name="Normal 11 2 2 4 2 6 4" xfId="23068"/>
    <cellStyle name="Normal 11 2 2 4 2 7" xfId="13993"/>
    <cellStyle name="Normal 11 2 2 4 2 8" xfId="17925"/>
    <cellStyle name="Normal 11 2 2 4 2 9" xfId="21709"/>
    <cellStyle name="Normal 11 2 2 4 3" xfId="4885"/>
    <cellStyle name="Normal 11 2 2 4 3 2" xfId="5220"/>
    <cellStyle name="Normal 11 2 2 4 3 2 2" xfId="6727"/>
    <cellStyle name="Normal 11 2 2 4 3 2 2 2" xfId="15772"/>
    <cellStyle name="Normal 11 2 2 4 3 2 2 3" xfId="19706"/>
    <cellStyle name="Normal 11 2 2 4 3 2 2 4" xfId="23483"/>
    <cellStyle name="Normal 11 2 2 4 3 2 3" xfId="14408"/>
    <cellStyle name="Normal 11 2 2 4 3 2 4" xfId="18340"/>
    <cellStyle name="Normal 11 2 2 4 3 2 5" xfId="22124"/>
    <cellStyle name="Normal 11 2 2 4 3 3" xfId="5552"/>
    <cellStyle name="Normal 11 2 2 4 3 3 2" xfId="7059"/>
    <cellStyle name="Normal 11 2 2 4 3 3 2 2" xfId="16104"/>
    <cellStyle name="Normal 11 2 2 4 3 3 2 3" xfId="20038"/>
    <cellStyle name="Normal 11 2 2 4 3 3 2 4" xfId="23815"/>
    <cellStyle name="Normal 11 2 2 4 3 3 3" xfId="14740"/>
    <cellStyle name="Normal 11 2 2 4 3 3 4" xfId="18672"/>
    <cellStyle name="Normal 11 2 2 4 3 3 5" xfId="22456"/>
    <cellStyle name="Normal 11 2 2 4 3 4" xfId="5884"/>
    <cellStyle name="Normal 11 2 2 4 3 4 2" xfId="7391"/>
    <cellStyle name="Normal 11 2 2 4 3 4 2 2" xfId="16436"/>
    <cellStyle name="Normal 11 2 2 4 3 4 2 3" xfId="20370"/>
    <cellStyle name="Normal 11 2 2 4 3 4 2 4" xfId="24147"/>
    <cellStyle name="Normal 11 2 2 4 3 4 3" xfId="15072"/>
    <cellStyle name="Normal 11 2 2 4 3 4 4" xfId="19004"/>
    <cellStyle name="Normal 11 2 2 4 3 4 5" xfId="22788"/>
    <cellStyle name="Normal 11 2 2 4 3 5" xfId="6395"/>
    <cellStyle name="Normal 11 2 2 4 3 5 2" xfId="15440"/>
    <cellStyle name="Normal 11 2 2 4 3 5 3" xfId="19374"/>
    <cellStyle name="Normal 11 2 2 4 3 5 4" xfId="23151"/>
    <cellStyle name="Normal 11 2 2 4 3 6" xfId="14076"/>
    <cellStyle name="Normal 11 2 2 4 3 7" xfId="18008"/>
    <cellStyle name="Normal 11 2 2 4 3 8" xfId="21792"/>
    <cellStyle name="Normal 11 2 2 4 4" xfId="5054"/>
    <cellStyle name="Normal 11 2 2 4 4 2" xfId="6561"/>
    <cellStyle name="Normal 11 2 2 4 4 2 2" xfId="15606"/>
    <cellStyle name="Normal 11 2 2 4 4 2 3" xfId="19540"/>
    <cellStyle name="Normal 11 2 2 4 4 2 4" xfId="23317"/>
    <cellStyle name="Normal 11 2 2 4 4 3" xfId="14242"/>
    <cellStyle name="Normal 11 2 2 4 4 4" xfId="18174"/>
    <cellStyle name="Normal 11 2 2 4 4 5" xfId="21958"/>
    <cellStyle name="Normal 11 2 2 4 5" xfId="5386"/>
    <cellStyle name="Normal 11 2 2 4 5 2" xfId="6893"/>
    <cellStyle name="Normal 11 2 2 4 5 2 2" xfId="15938"/>
    <cellStyle name="Normal 11 2 2 4 5 2 3" xfId="19872"/>
    <cellStyle name="Normal 11 2 2 4 5 2 4" xfId="23649"/>
    <cellStyle name="Normal 11 2 2 4 5 3" xfId="14574"/>
    <cellStyle name="Normal 11 2 2 4 5 4" xfId="18506"/>
    <cellStyle name="Normal 11 2 2 4 5 5" xfId="22290"/>
    <cellStyle name="Normal 11 2 2 4 6" xfId="5718"/>
    <cellStyle name="Normal 11 2 2 4 6 2" xfId="7225"/>
    <cellStyle name="Normal 11 2 2 4 6 2 2" xfId="16270"/>
    <cellStyle name="Normal 11 2 2 4 6 2 3" xfId="20204"/>
    <cellStyle name="Normal 11 2 2 4 6 2 4" xfId="23981"/>
    <cellStyle name="Normal 11 2 2 4 6 3" xfId="14906"/>
    <cellStyle name="Normal 11 2 2 4 6 4" xfId="18838"/>
    <cellStyle name="Normal 11 2 2 4 6 5" xfId="22622"/>
    <cellStyle name="Normal 11 2 2 4 7" xfId="6229"/>
    <cellStyle name="Normal 11 2 2 4 7 2" xfId="15274"/>
    <cellStyle name="Normal 11 2 2 4 7 3" xfId="19208"/>
    <cellStyle name="Normal 11 2 2 4 7 4" xfId="22985"/>
    <cellStyle name="Normal 11 2 2 4 8" xfId="13910"/>
    <cellStyle name="Normal 11 2 2 4 9" xfId="17842"/>
    <cellStyle name="Normal 11 2 2 5" xfId="4786"/>
    <cellStyle name="Normal 11 2 2 5 2" xfId="4955"/>
    <cellStyle name="Normal 11 2 2 5 2 2" xfId="5289"/>
    <cellStyle name="Normal 11 2 2 5 2 2 2" xfId="6796"/>
    <cellStyle name="Normal 11 2 2 5 2 2 2 2" xfId="15841"/>
    <cellStyle name="Normal 11 2 2 5 2 2 2 3" xfId="19775"/>
    <cellStyle name="Normal 11 2 2 5 2 2 2 4" xfId="23552"/>
    <cellStyle name="Normal 11 2 2 5 2 2 3" xfId="14477"/>
    <cellStyle name="Normal 11 2 2 5 2 2 4" xfId="18409"/>
    <cellStyle name="Normal 11 2 2 5 2 2 5" xfId="22193"/>
    <cellStyle name="Normal 11 2 2 5 2 3" xfId="5621"/>
    <cellStyle name="Normal 11 2 2 5 2 3 2" xfId="7128"/>
    <cellStyle name="Normal 11 2 2 5 2 3 2 2" xfId="16173"/>
    <cellStyle name="Normal 11 2 2 5 2 3 2 3" xfId="20107"/>
    <cellStyle name="Normal 11 2 2 5 2 3 2 4" xfId="23884"/>
    <cellStyle name="Normal 11 2 2 5 2 3 3" xfId="14809"/>
    <cellStyle name="Normal 11 2 2 5 2 3 4" xfId="18741"/>
    <cellStyle name="Normal 11 2 2 5 2 3 5" xfId="22525"/>
    <cellStyle name="Normal 11 2 2 5 2 4" xfId="5953"/>
    <cellStyle name="Normal 11 2 2 5 2 4 2" xfId="7460"/>
    <cellStyle name="Normal 11 2 2 5 2 4 2 2" xfId="16505"/>
    <cellStyle name="Normal 11 2 2 5 2 4 2 3" xfId="20439"/>
    <cellStyle name="Normal 11 2 2 5 2 4 2 4" xfId="24216"/>
    <cellStyle name="Normal 11 2 2 5 2 4 3" xfId="15141"/>
    <cellStyle name="Normal 11 2 2 5 2 4 4" xfId="19073"/>
    <cellStyle name="Normal 11 2 2 5 2 4 5" xfId="22857"/>
    <cellStyle name="Normal 11 2 2 5 2 5" xfId="6464"/>
    <cellStyle name="Normal 11 2 2 5 2 5 2" xfId="15509"/>
    <cellStyle name="Normal 11 2 2 5 2 5 3" xfId="19443"/>
    <cellStyle name="Normal 11 2 2 5 2 5 4" xfId="23220"/>
    <cellStyle name="Normal 11 2 2 5 2 6" xfId="14145"/>
    <cellStyle name="Normal 11 2 2 5 2 7" xfId="18077"/>
    <cellStyle name="Normal 11 2 2 5 2 8" xfId="21861"/>
    <cellStyle name="Normal 11 2 2 5 3" xfId="5123"/>
    <cellStyle name="Normal 11 2 2 5 3 2" xfId="6630"/>
    <cellStyle name="Normal 11 2 2 5 3 2 2" xfId="15675"/>
    <cellStyle name="Normal 11 2 2 5 3 2 3" xfId="19609"/>
    <cellStyle name="Normal 11 2 2 5 3 2 4" xfId="23386"/>
    <cellStyle name="Normal 11 2 2 5 3 3" xfId="14311"/>
    <cellStyle name="Normal 11 2 2 5 3 4" xfId="18243"/>
    <cellStyle name="Normal 11 2 2 5 3 5" xfId="22027"/>
    <cellStyle name="Normal 11 2 2 5 4" xfId="5455"/>
    <cellStyle name="Normal 11 2 2 5 4 2" xfId="6962"/>
    <cellStyle name="Normal 11 2 2 5 4 2 2" xfId="16007"/>
    <cellStyle name="Normal 11 2 2 5 4 2 3" xfId="19941"/>
    <cellStyle name="Normal 11 2 2 5 4 2 4" xfId="23718"/>
    <cellStyle name="Normal 11 2 2 5 4 3" xfId="14643"/>
    <cellStyle name="Normal 11 2 2 5 4 4" xfId="18575"/>
    <cellStyle name="Normal 11 2 2 5 4 5" xfId="22359"/>
    <cellStyle name="Normal 11 2 2 5 5" xfId="5787"/>
    <cellStyle name="Normal 11 2 2 5 5 2" xfId="7294"/>
    <cellStyle name="Normal 11 2 2 5 5 2 2" xfId="16339"/>
    <cellStyle name="Normal 11 2 2 5 5 2 3" xfId="20273"/>
    <cellStyle name="Normal 11 2 2 5 5 2 4" xfId="24050"/>
    <cellStyle name="Normal 11 2 2 5 5 3" xfId="14975"/>
    <cellStyle name="Normal 11 2 2 5 5 4" xfId="18907"/>
    <cellStyle name="Normal 11 2 2 5 5 5" xfId="22691"/>
    <cellStyle name="Normal 11 2 2 5 6" xfId="6298"/>
    <cellStyle name="Normal 11 2 2 5 6 2" xfId="15343"/>
    <cellStyle name="Normal 11 2 2 5 6 3" xfId="19277"/>
    <cellStyle name="Normal 11 2 2 5 6 4" xfId="23054"/>
    <cellStyle name="Normal 11 2 2 5 7" xfId="13979"/>
    <cellStyle name="Normal 11 2 2 5 8" xfId="17911"/>
    <cellStyle name="Normal 11 2 2 5 9" xfId="21695"/>
    <cellStyle name="Normal 11 2 2 6" xfId="4871"/>
    <cellStyle name="Normal 11 2 2 6 2" xfId="5206"/>
    <cellStyle name="Normal 11 2 2 6 2 2" xfId="6713"/>
    <cellStyle name="Normal 11 2 2 6 2 2 2" xfId="15758"/>
    <cellStyle name="Normal 11 2 2 6 2 2 3" xfId="19692"/>
    <cellStyle name="Normal 11 2 2 6 2 2 4" xfId="23469"/>
    <cellStyle name="Normal 11 2 2 6 2 3" xfId="14394"/>
    <cellStyle name="Normal 11 2 2 6 2 4" xfId="18326"/>
    <cellStyle name="Normal 11 2 2 6 2 5" xfId="22110"/>
    <cellStyle name="Normal 11 2 2 6 3" xfId="5538"/>
    <cellStyle name="Normal 11 2 2 6 3 2" xfId="7045"/>
    <cellStyle name="Normal 11 2 2 6 3 2 2" xfId="16090"/>
    <cellStyle name="Normal 11 2 2 6 3 2 3" xfId="20024"/>
    <cellStyle name="Normal 11 2 2 6 3 2 4" xfId="23801"/>
    <cellStyle name="Normal 11 2 2 6 3 3" xfId="14726"/>
    <cellStyle name="Normal 11 2 2 6 3 4" xfId="18658"/>
    <cellStyle name="Normal 11 2 2 6 3 5" xfId="22442"/>
    <cellStyle name="Normal 11 2 2 6 4" xfId="5870"/>
    <cellStyle name="Normal 11 2 2 6 4 2" xfId="7377"/>
    <cellStyle name="Normal 11 2 2 6 4 2 2" xfId="16422"/>
    <cellStyle name="Normal 11 2 2 6 4 2 3" xfId="20356"/>
    <cellStyle name="Normal 11 2 2 6 4 2 4" xfId="24133"/>
    <cellStyle name="Normal 11 2 2 6 4 3" xfId="15058"/>
    <cellStyle name="Normal 11 2 2 6 4 4" xfId="18990"/>
    <cellStyle name="Normal 11 2 2 6 4 5" xfId="22774"/>
    <cellStyle name="Normal 11 2 2 6 5" xfId="6381"/>
    <cellStyle name="Normal 11 2 2 6 5 2" xfId="15426"/>
    <cellStyle name="Normal 11 2 2 6 5 3" xfId="19360"/>
    <cellStyle name="Normal 11 2 2 6 5 4" xfId="23137"/>
    <cellStyle name="Normal 11 2 2 6 6" xfId="14062"/>
    <cellStyle name="Normal 11 2 2 6 7" xfId="17994"/>
    <cellStyle name="Normal 11 2 2 6 8" xfId="21778"/>
    <cellStyle name="Normal 11 2 2 7" xfId="5040"/>
    <cellStyle name="Normal 11 2 2 7 2" xfId="6547"/>
    <cellStyle name="Normal 11 2 2 7 2 2" xfId="15592"/>
    <cellStyle name="Normal 11 2 2 7 2 3" xfId="19526"/>
    <cellStyle name="Normal 11 2 2 7 2 4" xfId="23303"/>
    <cellStyle name="Normal 11 2 2 7 3" xfId="14228"/>
    <cellStyle name="Normal 11 2 2 7 4" xfId="18160"/>
    <cellStyle name="Normal 11 2 2 7 5" xfId="21944"/>
    <cellStyle name="Normal 11 2 2 8" xfId="5372"/>
    <cellStyle name="Normal 11 2 2 8 2" xfId="6879"/>
    <cellStyle name="Normal 11 2 2 8 2 2" xfId="15924"/>
    <cellStyle name="Normal 11 2 2 8 2 3" xfId="19858"/>
    <cellStyle name="Normal 11 2 2 8 2 4" xfId="23635"/>
    <cellStyle name="Normal 11 2 2 8 3" xfId="14560"/>
    <cellStyle name="Normal 11 2 2 8 4" xfId="18492"/>
    <cellStyle name="Normal 11 2 2 8 5" xfId="22276"/>
    <cellStyle name="Normal 11 2 2 9" xfId="5704"/>
    <cellStyle name="Normal 11 2 2 9 2" xfId="7211"/>
    <cellStyle name="Normal 11 2 2 9 2 2" xfId="16256"/>
    <cellStyle name="Normal 11 2 2 9 2 3" xfId="20190"/>
    <cellStyle name="Normal 11 2 2 9 2 4" xfId="23967"/>
    <cellStyle name="Normal 11 2 2 9 3" xfId="14892"/>
    <cellStyle name="Normal 11 2 2 9 4" xfId="18824"/>
    <cellStyle name="Normal 11 2 2 9 5" xfId="22608"/>
    <cellStyle name="Normal 11 2 20" xfId="25281"/>
    <cellStyle name="Normal 11 2 21" xfId="31077"/>
    <cellStyle name="Normal 11 2 3" xfId="846"/>
    <cellStyle name="Normal 11 2 3 10" xfId="17831"/>
    <cellStyle name="Normal 11 2 3 11" xfId="21615"/>
    <cellStyle name="Normal 11 2 3 12" xfId="26245"/>
    <cellStyle name="Normal 11 2 3 13" xfId="31093"/>
    <cellStyle name="Normal 11 2 3 2" xfId="4789"/>
    <cellStyle name="Normal 11 2 3 2 10" xfId="28868"/>
    <cellStyle name="Normal 11 2 3 2 11" xfId="31189"/>
    <cellStyle name="Normal 11 2 3 2 2" xfId="4958"/>
    <cellStyle name="Normal 11 2 3 2 2 2" xfId="5292"/>
    <cellStyle name="Normal 11 2 3 2 2 2 2" xfId="6799"/>
    <cellStyle name="Normal 11 2 3 2 2 2 2 2" xfId="15844"/>
    <cellStyle name="Normal 11 2 3 2 2 2 2 3" xfId="19778"/>
    <cellStyle name="Normal 11 2 3 2 2 2 2 4" xfId="23555"/>
    <cellStyle name="Normal 11 2 3 2 2 2 3" xfId="14480"/>
    <cellStyle name="Normal 11 2 3 2 2 2 4" xfId="18412"/>
    <cellStyle name="Normal 11 2 3 2 2 2 5" xfId="22196"/>
    <cellStyle name="Normal 11 2 3 2 2 3" xfId="5624"/>
    <cellStyle name="Normal 11 2 3 2 2 3 2" xfId="7131"/>
    <cellStyle name="Normal 11 2 3 2 2 3 2 2" xfId="16176"/>
    <cellStyle name="Normal 11 2 3 2 2 3 2 3" xfId="20110"/>
    <cellStyle name="Normal 11 2 3 2 2 3 2 4" xfId="23887"/>
    <cellStyle name="Normal 11 2 3 2 2 3 3" xfId="14812"/>
    <cellStyle name="Normal 11 2 3 2 2 3 4" xfId="18744"/>
    <cellStyle name="Normal 11 2 3 2 2 3 5" xfId="22528"/>
    <cellStyle name="Normal 11 2 3 2 2 4" xfId="5956"/>
    <cellStyle name="Normal 11 2 3 2 2 4 2" xfId="7463"/>
    <cellStyle name="Normal 11 2 3 2 2 4 2 2" xfId="16508"/>
    <cellStyle name="Normal 11 2 3 2 2 4 2 3" xfId="20442"/>
    <cellStyle name="Normal 11 2 3 2 2 4 2 4" xfId="24219"/>
    <cellStyle name="Normal 11 2 3 2 2 4 3" xfId="15144"/>
    <cellStyle name="Normal 11 2 3 2 2 4 4" xfId="19076"/>
    <cellStyle name="Normal 11 2 3 2 2 4 5" xfId="22860"/>
    <cellStyle name="Normal 11 2 3 2 2 5" xfId="6467"/>
    <cellStyle name="Normal 11 2 3 2 2 5 2" xfId="15512"/>
    <cellStyle name="Normal 11 2 3 2 2 5 3" xfId="19446"/>
    <cellStyle name="Normal 11 2 3 2 2 5 4" xfId="23223"/>
    <cellStyle name="Normal 11 2 3 2 2 6" xfId="14148"/>
    <cellStyle name="Normal 11 2 3 2 2 7" xfId="18080"/>
    <cellStyle name="Normal 11 2 3 2 2 8" xfId="21864"/>
    <cellStyle name="Normal 11 2 3 2 3" xfId="5126"/>
    <cellStyle name="Normal 11 2 3 2 3 2" xfId="6633"/>
    <cellStyle name="Normal 11 2 3 2 3 2 2" xfId="15678"/>
    <cellStyle name="Normal 11 2 3 2 3 2 3" xfId="19612"/>
    <cellStyle name="Normal 11 2 3 2 3 2 4" xfId="23389"/>
    <cellStyle name="Normal 11 2 3 2 3 3" xfId="14314"/>
    <cellStyle name="Normal 11 2 3 2 3 4" xfId="18246"/>
    <cellStyle name="Normal 11 2 3 2 3 5" xfId="22030"/>
    <cellStyle name="Normal 11 2 3 2 4" xfId="5458"/>
    <cellStyle name="Normal 11 2 3 2 4 2" xfId="6965"/>
    <cellStyle name="Normal 11 2 3 2 4 2 2" xfId="16010"/>
    <cellStyle name="Normal 11 2 3 2 4 2 3" xfId="19944"/>
    <cellStyle name="Normal 11 2 3 2 4 2 4" xfId="23721"/>
    <cellStyle name="Normal 11 2 3 2 4 3" xfId="14646"/>
    <cellStyle name="Normal 11 2 3 2 4 4" xfId="18578"/>
    <cellStyle name="Normal 11 2 3 2 4 5" xfId="22362"/>
    <cellStyle name="Normal 11 2 3 2 5" xfId="5790"/>
    <cellStyle name="Normal 11 2 3 2 5 2" xfId="7297"/>
    <cellStyle name="Normal 11 2 3 2 5 2 2" xfId="16342"/>
    <cellStyle name="Normal 11 2 3 2 5 2 3" xfId="20276"/>
    <cellStyle name="Normal 11 2 3 2 5 2 4" xfId="24053"/>
    <cellStyle name="Normal 11 2 3 2 5 3" xfId="14978"/>
    <cellStyle name="Normal 11 2 3 2 5 4" xfId="18910"/>
    <cellStyle name="Normal 11 2 3 2 5 5" xfId="22694"/>
    <cellStyle name="Normal 11 2 3 2 6" xfId="6301"/>
    <cellStyle name="Normal 11 2 3 2 6 2" xfId="15346"/>
    <cellStyle name="Normal 11 2 3 2 6 3" xfId="19280"/>
    <cellStyle name="Normal 11 2 3 2 6 4" xfId="23057"/>
    <cellStyle name="Normal 11 2 3 2 7" xfId="13982"/>
    <cellStyle name="Normal 11 2 3 2 8" xfId="17914"/>
    <cellStyle name="Normal 11 2 3 2 9" xfId="21698"/>
    <cellStyle name="Normal 11 2 3 3" xfId="4874"/>
    <cellStyle name="Normal 11 2 3 3 2" xfId="5209"/>
    <cellStyle name="Normal 11 2 3 3 2 2" xfId="6716"/>
    <cellStyle name="Normal 11 2 3 3 2 2 2" xfId="15761"/>
    <cellStyle name="Normal 11 2 3 3 2 2 3" xfId="19695"/>
    <cellStyle name="Normal 11 2 3 3 2 2 4" xfId="23472"/>
    <cellStyle name="Normal 11 2 3 3 2 3" xfId="14397"/>
    <cellStyle name="Normal 11 2 3 3 2 4" xfId="18329"/>
    <cellStyle name="Normal 11 2 3 3 2 5" xfId="22113"/>
    <cellStyle name="Normal 11 2 3 3 3" xfId="5541"/>
    <cellStyle name="Normal 11 2 3 3 3 2" xfId="7048"/>
    <cellStyle name="Normal 11 2 3 3 3 2 2" xfId="16093"/>
    <cellStyle name="Normal 11 2 3 3 3 2 3" xfId="20027"/>
    <cellStyle name="Normal 11 2 3 3 3 2 4" xfId="23804"/>
    <cellStyle name="Normal 11 2 3 3 3 3" xfId="14729"/>
    <cellStyle name="Normal 11 2 3 3 3 4" xfId="18661"/>
    <cellStyle name="Normal 11 2 3 3 3 5" xfId="22445"/>
    <cellStyle name="Normal 11 2 3 3 4" xfId="5873"/>
    <cellStyle name="Normal 11 2 3 3 4 2" xfId="7380"/>
    <cellStyle name="Normal 11 2 3 3 4 2 2" xfId="16425"/>
    <cellStyle name="Normal 11 2 3 3 4 2 3" xfId="20359"/>
    <cellStyle name="Normal 11 2 3 3 4 2 4" xfId="24136"/>
    <cellStyle name="Normal 11 2 3 3 4 3" xfId="15061"/>
    <cellStyle name="Normal 11 2 3 3 4 4" xfId="18993"/>
    <cellStyle name="Normal 11 2 3 3 4 5" xfId="22777"/>
    <cellStyle name="Normal 11 2 3 3 5" xfId="6384"/>
    <cellStyle name="Normal 11 2 3 3 5 2" xfId="15429"/>
    <cellStyle name="Normal 11 2 3 3 5 3" xfId="19363"/>
    <cellStyle name="Normal 11 2 3 3 5 4" xfId="23140"/>
    <cellStyle name="Normal 11 2 3 3 6" xfId="14065"/>
    <cellStyle name="Normal 11 2 3 3 7" xfId="17997"/>
    <cellStyle name="Normal 11 2 3 3 8" xfId="21781"/>
    <cellStyle name="Normal 11 2 3 4" xfId="5043"/>
    <cellStyle name="Normal 11 2 3 4 2" xfId="6550"/>
    <cellStyle name="Normal 11 2 3 4 2 2" xfId="15595"/>
    <cellStyle name="Normal 11 2 3 4 2 3" xfId="19529"/>
    <cellStyle name="Normal 11 2 3 4 2 4" xfId="23306"/>
    <cellStyle name="Normal 11 2 3 4 3" xfId="14231"/>
    <cellStyle name="Normal 11 2 3 4 4" xfId="18163"/>
    <cellStyle name="Normal 11 2 3 4 5" xfId="21947"/>
    <cellStyle name="Normal 11 2 3 5" xfId="5375"/>
    <cellStyle name="Normal 11 2 3 5 2" xfId="6882"/>
    <cellStyle name="Normal 11 2 3 5 2 2" xfId="15927"/>
    <cellStyle name="Normal 11 2 3 5 2 3" xfId="19861"/>
    <cellStyle name="Normal 11 2 3 5 2 4" xfId="23638"/>
    <cellStyle name="Normal 11 2 3 5 3" xfId="14563"/>
    <cellStyle name="Normal 11 2 3 5 4" xfId="18495"/>
    <cellStyle name="Normal 11 2 3 5 5" xfId="22279"/>
    <cellStyle name="Normal 11 2 3 6" xfId="5707"/>
    <cellStyle name="Normal 11 2 3 6 2" xfId="7214"/>
    <cellStyle name="Normal 11 2 3 6 2 2" xfId="16259"/>
    <cellStyle name="Normal 11 2 3 6 2 3" xfId="20193"/>
    <cellStyle name="Normal 11 2 3 6 2 4" xfId="23970"/>
    <cellStyle name="Normal 11 2 3 6 3" xfId="14895"/>
    <cellStyle name="Normal 11 2 3 6 4" xfId="18827"/>
    <cellStyle name="Normal 11 2 3 6 5" xfId="22611"/>
    <cellStyle name="Normal 11 2 3 7" xfId="6217"/>
    <cellStyle name="Normal 11 2 3 7 2" xfId="15262"/>
    <cellStyle name="Normal 11 2 3 7 3" xfId="19196"/>
    <cellStyle name="Normal 11 2 3 7 4" xfId="22973"/>
    <cellStyle name="Normal 11 2 3 8" xfId="4691"/>
    <cellStyle name="Normal 11 2 3 9" xfId="13899"/>
    <cellStyle name="Normal 11 2 4" xfId="887"/>
    <cellStyle name="Normal 11 2 4 10" xfId="17837"/>
    <cellStyle name="Normal 11 2 4 11" xfId="21621"/>
    <cellStyle name="Normal 11 2 4 12" xfId="26523"/>
    <cellStyle name="Normal 11 2 4 13" xfId="31186"/>
    <cellStyle name="Normal 11 2 4 2" xfId="4795"/>
    <cellStyle name="Normal 11 2 4 2 10" xfId="29147"/>
    <cellStyle name="Normal 11 2 4 2 2" xfId="4964"/>
    <cellStyle name="Normal 11 2 4 2 2 2" xfId="5298"/>
    <cellStyle name="Normal 11 2 4 2 2 2 2" xfId="6805"/>
    <cellStyle name="Normal 11 2 4 2 2 2 2 2" xfId="15850"/>
    <cellStyle name="Normal 11 2 4 2 2 2 2 3" xfId="19784"/>
    <cellStyle name="Normal 11 2 4 2 2 2 2 4" xfId="23561"/>
    <cellStyle name="Normal 11 2 4 2 2 2 3" xfId="14486"/>
    <cellStyle name="Normal 11 2 4 2 2 2 4" xfId="18418"/>
    <cellStyle name="Normal 11 2 4 2 2 2 5" xfId="22202"/>
    <cellStyle name="Normal 11 2 4 2 2 3" xfId="5630"/>
    <cellStyle name="Normal 11 2 4 2 2 3 2" xfId="7137"/>
    <cellStyle name="Normal 11 2 4 2 2 3 2 2" xfId="16182"/>
    <cellStyle name="Normal 11 2 4 2 2 3 2 3" xfId="20116"/>
    <cellStyle name="Normal 11 2 4 2 2 3 2 4" xfId="23893"/>
    <cellStyle name="Normal 11 2 4 2 2 3 3" xfId="14818"/>
    <cellStyle name="Normal 11 2 4 2 2 3 4" xfId="18750"/>
    <cellStyle name="Normal 11 2 4 2 2 3 5" xfId="22534"/>
    <cellStyle name="Normal 11 2 4 2 2 4" xfId="5962"/>
    <cellStyle name="Normal 11 2 4 2 2 4 2" xfId="7469"/>
    <cellStyle name="Normal 11 2 4 2 2 4 2 2" xfId="16514"/>
    <cellStyle name="Normal 11 2 4 2 2 4 2 3" xfId="20448"/>
    <cellStyle name="Normal 11 2 4 2 2 4 2 4" xfId="24225"/>
    <cellStyle name="Normal 11 2 4 2 2 4 3" xfId="15150"/>
    <cellStyle name="Normal 11 2 4 2 2 4 4" xfId="19082"/>
    <cellStyle name="Normal 11 2 4 2 2 4 5" xfId="22866"/>
    <cellStyle name="Normal 11 2 4 2 2 5" xfId="6473"/>
    <cellStyle name="Normal 11 2 4 2 2 5 2" xfId="15518"/>
    <cellStyle name="Normal 11 2 4 2 2 5 3" xfId="19452"/>
    <cellStyle name="Normal 11 2 4 2 2 5 4" xfId="23229"/>
    <cellStyle name="Normal 11 2 4 2 2 6" xfId="14154"/>
    <cellStyle name="Normal 11 2 4 2 2 7" xfId="18086"/>
    <cellStyle name="Normal 11 2 4 2 2 8" xfId="21870"/>
    <cellStyle name="Normal 11 2 4 2 3" xfId="5132"/>
    <cellStyle name="Normal 11 2 4 2 3 2" xfId="6639"/>
    <cellStyle name="Normal 11 2 4 2 3 2 2" xfId="15684"/>
    <cellStyle name="Normal 11 2 4 2 3 2 3" xfId="19618"/>
    <cellStyle name="Normal 11 2 4 2 3 2 4" xfId="23395"/>
    <cellStyle name="Normal 11 2 4 2 3 3" xfId="14320"/>
    <cellStyle name="Normal 11 2 4 2 3 4" xfId="18252"/>
    <cellStyle name="Normal 11 2 4 2 3 5" xfId="22036"/>
    <cellStyle name="Normal 11 2 4 2 4" xfId="5464"/>
    <cellStyle name="Normal 11 2 4 2 4 2" xfId="6971"/>
    <cellStyle name="Normal 11 2 4 2 4 2 2" xfId="16016"/>
    <cellStyle name="Normal 11 2 4 2 4 2 3" xfId="19950"/>
    <cellStyle name="Normal 11 2 4 2 4 2 4" xfId="23727"/>
    <cellStyle name="Normal 11 2 4 2 4 3" xfId="14652"/>
    <cellStyle name="Normal 11 2 4 2 4 4" xfId="18584"/>
    <cellStyle name="Normal 11 2 4 2 4 5" xfId="22368"/>
    <cellStyle name="Normal 11 2 4 2 5" xfId="5796"/>
    <cellStyle name="Normal 11 2 4 2 5 2" xfId="7303"/>
    <cellStyle name="Normal 11 2 4 2 5 2 2" xfId="16348"/>
    <cellStyle name="Normal 11 2 4 2 5 2 3" xfId="20282"/>
    <cellStyle name="Normal 11 2 4 2 5 2 4" xfId="24059"/>
    <cellStyle name="Normal 11 2 4 2 5 3" xfId="14984"/>
    <cellStyle name="Normal 11 2 4 2 5 4" xfId="18916"/>
    <cellStyle name="Normal 11 2 4 2 5 5" xfId="22700"/>
    <cellStyle name="Normal 11 2 4 2 6" xfId="6307"/>
    <cellStyle name="Normal 11 2 4 2 6 2" xfId="15352"/>
    <cellStyle name="Normal 11 2 4 2 6 3" xfId="19286"/>
    <cellStyle name="Normal 11 2 4 2 6 4" xfId="23063"/>
    <cellStyle name="Normal 11 2 4 2 7" xfId="13988"/>
    <cellStyle name="Normal 11 2 4 2 8" xfId="17920"/>
    <cellStyle name="Normal 11 2 4 2 9" xfId="21704"/>
    <cellStyle name="Normal 11 2 4 3" xfId="4880"/>
    <cellStyle name="Normal 11 2 4 3 2" xfId="5215"/>
    <cellStyle name="Normal 11 2 4 3 2 2" xfId="6722"/>
    <cellStyle name="Normal 11 2 4 3 2 2 2" xfId="15767"/>
    <cellStyle name="Normal 11 2 4 3 2 2 3" xfId="19701"/>
    <cellStyle name="Normal 11 2 4 3 2 2 4" xfId="23478"/>
    <cellStyle name="Normal 11 2 4 3 2 3" xfId="14403"/>
    <cellStyle name="Normal 11 2 4 3 2 4" xfId="18335"/>
    <cellStyle name="Normal 11 2 4 3 2 5" xfId="22119"/>
    <cellStyle name="Normal 11 2 4 3 3" xfId="5547"/>
    <cellStyle name="Normal 11 2 4 3 3 2" xfId="7054"/>
    <cellStyle name="Normal 11 2 4 3 3 2 2" xfId="16099"/>
    <cellStyle name="Normal 11 2 4 3 3 2 3" xfId="20033"/>
    <cellStyle name="Normal 11 2 4 3 3 2 4" xfId="23810"/>
    <cellStyle name="Normal 11 2 4 3 3 3" xfId="14735"/>
    <cellStyle name="Normal 11 2 4 3 3 4" xfId="18667"/>
    <cellStyle name="Normal 11 2 4 3 3 5" xfId="22451"/>
    <cellStyle name="Normal 11 2 4 3 4" xfId="5879"/>
    <cellStyle name="Normal 11 2 4 3 4 2" xfId="7386"/>
    <cellStyle name="Normal 11 2 4 3 4 2 2" xfId="16431"/>
    <cellStyle name="Normal 11 2 4 3 4 2 3" xfId="20365"/>
    <cellStyle name="Normal 11 2 4 3 4 2 4" xfId="24142"/>
    <cellStyle name="Normal 11 2 4 3 4 3" xfId="15067"/>
    <cellStyle name="Normal 11 2 4 3 4 4" xfId="18999"/>
    <cellStyle name="Normal 11 2 4 3 4 5" xfId="22783"/>
    <cellStyle name="Normal 11 2 4 3 5" xfId="6390"/>
    <cellStyle name="Normal 11 2 4 3 5 2" xfId="15435"/>
    <cellStyle name="Normal 11 2 4 3 5 3" xfId="19369"/>
    <cellStyle name="Normal 11 2 4 3 5 4" xfId="23146"/>
    <cellStyle name="Normal 11 2 4 3 6" xfId="14071"/>
    <cellStyle name="Normal 11 2 4 3 7" xfId="18003"/>
    <cellStyle name="Normal 11 2 4 3 8" xfId="21787"/>
    <cellStyle name="Normal 11 2 4 4" xfId="5049"/>
    <cellStyle name="Normal 11 2 4 4 2" xfId="6556"/>
    <cellStyle name="Normal 11 2 4 4 2 2" xfId="15601"/>
    <cellStyle name="Normal 11 2 4 4 2 3" xfId="19535"/>
    <cellStyle name="Normal 11 2 4 4 2 4" xfId="23312"/>
    <cellStyle name="Normal 11 2 4 4 3" xfId="14237"/>
    <cellStyle name="Normal 11 2 4 4 4" xfId="18169"/>
    <cellStyle name="Normal 11 2 4 4 5" xfId="21953"/>
    <cellStyle name="Normal 11 2 4 5" xfId="5381"/>
    <cellStyle name="Normal 11 2 4 5 2" xfId="6888"/>
    <cellStyle name="Normal 11 2 4 5 2 2" xfId="15933"/>
    <cellStyle name="Normal 11 2 4 5 2 3" xfId="19867"/>
    <cellStyle name="Normal 11 2 4 5 2 4" xfId="23644"/>
    <cellStyle name="Normal 11 2 4 5 3" xfId="14569"/>
    <cellStyle name="Normal 11 2 4 5 4" xfId="18501"/>
    <cellStyle name="Normal 11 2 4 5 5" xfId="22285"/>
    <cellStyle name="Normal 11 2 4 6" xfId="5713"/>
    <cellStyle name="Normal 11 2 4 6 2" xfId="7220"/>
    <cellStyle name="Normal 11 2 4 6 2 2" xfId="16265"/>
    <cellStyle name="Normal 11 2 4 6 2 3" xfId="20199"/>
    <cellStyle name="Normal 11 2 4 6 2 4" xfId="23976"/>
    <cellStyle name="Normal 11 2 4 6 3" xfId="14901"/>
    <cellStyle name="Normal 11 2 4 6 4" xfId="18833"/>
    <cellStyle name="Normal 11 2 4 6 5" xfId="22617"/>
    <cellStyle name="Normal 11 2 4 7" xfId="6223"/>
    <cellStyle name="Normal 11 2 4 7 2" xfId="15268"/>
    <cellStyle name="Normal 11 2 4 7 3" xfId="19202"/>
    <cellStyle name="Normal 11 2 4 7 4" xfId="22979"/>
    <cellStyle name="Normal 11 2 4 8" xfId="4698"/>
    <cellStyle name="Normal 11 2 4 9" xfId="13905"/>
    <cellStyle name="Normal 11 2 5" xfId="4664"/>
    <cellStyle name="Normal 11 2 5 10" xfId="21691"/>
    <cellStyle name="Normal 11 2 5 11" xfId="26983"/>
    <cellStyle name="Normal 11 2 5 2" xfId="4951"/>
    <cellStyle name="Normal 11 2 5 2 2" xfId="5285"/>
    <cellStyle name="Normal 11 2 5 2 2 2" xfId="6792"/>
    <cellStyle name="Normal 11 2 5 2 2 2 2" xfId="15837"/>
    <cellStyle name="Normal 11 2 5 2 2 2 3" xfId="19771"/>
    <cellStyle name="Normal 11 2 5 2 2 2 4" xfId="23548"/>
    <cellStyle name="Normal 11 2 5 2 2 3" xfId="14473"/>
    <cellStyle name="Normal 11 2 5 2 2 4" xfId="18405"/>
    <cellStyle name="Normal 11 2 5 2 2 5" xfId="22189"/>
    <cellStyle name="Normal 11 2 5 2 3" xfId="5617"/>
    <cellStyle name="Normal 11 2 5 2 3 2" xfId="7124"/>
    <cellStyle name="Normal 11 2 5 2 3 2 2" xfId="16169"/>
    <cellStyle name="Normal 11 2 5 2 3 2 3" xfId="20103"/>
    <cellStyle name="Normal 11 2 5 2 3 2 4" xfId="23880"/>
    <cellStyle name="Normal 11 2 5 2 3 3" xfId="14805"/>
    <cellStyle name="Normal 11 2 5 2 3 4" xfId="18737"/>
    <cellStyle name="Normal 11 2 5 2 3 5" xfId="22521"/>
    <cellStyle name="Normal 11 2 5 2 4" xfId="5949"/>
    <cellStyle name="Normal 11 2 5 2 4 2" xfId="7456"/>
    <cellStyle name="Normal 11 2 5 2 4 2 2" xfId="16501"/>
    <cellStyle name="Normal 11 2 5 2 4 2 3" xfId="20435"/>
    <cellStyle name="Normal 11 2 5 2 4 2 4" xfId="24212"/>
    <cellStyle name="Normal 11 2 5 2 4 3" xfId="15137"/>
    <cellStyle name="Normal 11 2 5 2 4 4" xfId="19069"/>
    <cellStyle name="Normal 11 2 5 2 4 5" xfId="22853"/>
    <cellStyle name="Normal 11 2 5 2 5" xfId="6460"/>
    <cellStyle name="Normal 11 2 5 2 5 2" xfId="15505"/>
    <cellStyle name="Normal 11 2 5 2 5 3" xfId="19439"/>
    <cellStyle name="Normal 11 2 5 2 5 4" xfId="23216"/>
    <cellStyle name="Normal 11 2 5 2 6" xfId="14141"/>
    <cellStyle name="Normal 11 2 5 2 7" xfId="18073"/>
    <cellStyle name="Normal 11 2 5 2 8" xfId="21857"/>
    <cellStyle name="Normal 11 2 5 2 9" xfId="29635"/>
    <cellStyle name="Normal 11 2 5 3" xfId="5119"/>
    <cellStyle name="Normal 11 2 5 3 2" xfId="6626"/>
    <cellStyle name="Normal 11 2 5 3 2 2" xfId="15671"/>
    <cellStyle name="Normal 11 2 5 3 2 3" xfId="19605"/>
    <cellStyle name="Normal 11 2 5 3 2 4" xfId="23382"/>
    <cellStyle name="Normal 11 2 5 3 3" xfId="14307"/>
    <cellStyle name="Normal 11 2 5 3 4" xfId="18239"/>
    <cellStyle name="Normal 11 2 5 3 5" xfId="22023"/>
    <cellStyle name="Normal 11 2 5 4" xfId="5451"/>
    <cellStyle name="Normal 11 2 5 4 2" xfId="6958"/>
    <cellStyle name="Normal 11 2 5 4 2 2" xfId="16003"/>
    <cellStyle name="Normal 11 2 5 4 2 3" xfId="19937"/>
    <cellStyle name="Normal 11 2 5 4 2 4" xfId="23714"/>
    <cellStyle name="Normal 11 2 5 4 3" xfId="14639"/>
    <cellStyle name="Normal 11 2 5 4 4" xfId="18571"/>
    <cellStyle name="Normal 11 2 5 4 5" xfId="22355"/>
    <cellStyle name="Normal 11 2 5 5" xfId="5783"/>
    <cellStyle name="Normal 11 2 5 5 2" xfId="7290"/>
    <cellStyle name="Normal 11 2 5 5 2 2" xfId="16335"/>
    <cellStyle name="Normal 11 2 5 5 2 3" xfId="20269"/>
    <cellStyle name="Normal 11 2 5 5 2 4" xfId="24046"/>
    <cellStyle name="Normal 11 2 5 5 3" xfId="14971"/>
    <cellStyle name="Normal 11 2 5 5 4" xfId="18903"/>
    <cellStyle name="Normal 11 2 5 5 5" xfId="22687"/>
    <cellStyle name="Normal 11 2 5 6" xfId="6294"/>
    <cellStyle name="Normal 11 2 5 6 2" xfId="15339"/>
    <cellStyle name="Normal 11 2 5 6 3" xfId="19273"/>
    <cellStyle name="Normal 11 2 5 6 4" xfId="23050"/>
    <cellStyle name="Normal 11 2 5 7" xfId="4782"/>
    <cellStyle name="Normal 11 2 5 8" xfId="13975"/>
    <cellStyle name="Normal 11 2 5 9" xfId="17907"/>
    <cellStyle name="Normal 11 2 6" xfId="4669"/>
    <cellStyle name="Normal 11 2 6 10" xfId="27996"/>
    <cellStyle name="Normal 11 2 6 2" xfId="5202"/>
    <cellStyle name="Normal 11 2 6 2 2" xfId="6709"/>
    <cellStyle name="Normal 11 2 6 2 2 2" xfId="15754"/>
    <cellStyle name="Normal 11 2 6 2 2 3" xfId="19688"/>
    <cellStyle name="Normal 11 2 6 2 2 4" xfId="23465"/>
    <cellStyle name="Normal 11 2 6 2 3" xfId="14390"/>
    <cellStyle name="Normal 11 2 6 2 4" xfId="18322"/>
    <cellStyle name="Normal 11 2 6 2 5" xfId="22106"/>
    <cellStyle name="Normal 11 2 6 3" xfId="5534"/>
    <cellStyle name="Normal 11 2 6 3 2" xfId="7041"/>
    <cellStyle name="Normal 11 2 6 3 2 2" xfId="16086"/>
    <cellStyle name="Normal 11 2 6 3 2 3" xfId="20020"/>
    <cellStyle name="Normal 11 2 6 3 2 4" xfId="23797"/>
    <cellStyle name="Normal 11 2 6 3 3" xfId="14722"/>
    <cellStyle name="Normal 11 2 6 3 4" xfId="18654"/>
    <cellStyle name="Normal 11 2 6 3 5" xfId="22438"/>
    <cellStyle name="Normal 11 2 6 4" xfId="5866"/>
    <cellStyle name="Normal 11 2 6 4 2" xfId="7373"/>
    <cellStyle name="Normal 11 2 6 4 2 2" xfId="16418"/>
    <cellStyle name="Normal 11 2 6 4 2 3" xfId="20352"/>
    <cellStyle name="Normal 11 2 6 4 2 4" xfId="24129"/>
    <cellStyle name="Normal 11 2 6 4 3" xfId="15054"/>
    <cellStyle name="Normal 11 2 6 4 4" xfId="18986"/>
    <cellStyle name="Normal 11 2 6 4 5" xfId="22770"/>
    <cellStyle name="Normal 11 2 6 5" xfId="6377"/>
    <cellStyle name="Normal 11 2 6 5 2" xfId="15422"/>
    <cellStyle name="Normal 11 2 6 5 3" xfId="19356"/>
    <cellStyle name="Normal 11 2 6 5 4" xfId="23133"/>
    <cellStyle name="Normal 11 2 6 6" xfId="4867"/>
    <cellStyle name="Normal 11 2 6 7" xfId="14058"/>
    <cellStyle name="Normal 11 2 6 8" xfId="17990"/>
    <cellStyle name="Normal 11 2 6 9" xfId="21774"/>
    <cellStyle name="Normal 11 2 7" xfId="5036"/>
    <cellStyle name="Normal 11 2 7 2" xfId="6543"/>
    <cellStyle name="Normal 11 2 7 2 2" xfId="15588"/>
    <cellStyle name="Normal 11 2 7 2 3" xfId="19522"/>
    <cellStyle name="Normal 11 2 7 2 4" xfId="23299"/>
    <cellStyle name="Normal 11 2 7 3" xfId="14224"/>
    <cellStyle name="Normal 11 2 7 4" xfId="18156"/>
    <cellStyle name="Normal 11 2 7 5" xfId="21940"/>
    <cellStyle name="Normal 11 2 7 6" xfId="30403"/>
    <cellStyle name="Normal 11 2 8" xfId="5368"/>
    <cellStyle name="Normal 11 2 8 2" xfId="6875"/>
    <cellStyle name="Normal 11 2 8 2 2" xfId="15920"/>
    <cellStyle name="Normal 11 2 8 2 3" xfId="19854"/>
    <cellStyle name="Normal 11 2 8 2 4" xfId="23631"/>
    <cellStyle name="Normal 11 2 8 3" xfId="14556"/>
    <cellStyle name="Normal 11 2 8 4" xfId="18488"/>
    <cellStyle name="Normal 11 2 8 5" xfId="22272"/>
    <cellStyle name="Normal 11 2 9" xfId="5700"/>
    <cellStyle name="Normal 11 2 9 2" xfId="7207"/>
    <cellStyle name="Normal 11 2 9 2 2" xfId="16252"/>
    <cellStyle name="Normal 11 2 9 2 3" xfId="20186"/>
    <cellStyle name="Normal 11 2 9 2 4" xfId="23963"/>
    <cellStyle name="Normal 11 2 9 3" xfId="14888"/>
    <cellStyle name="Normal 11 2 9 4" xfId="18820"/>
    <cellStyle name="Normal 11 2 9 5" xfId="22604"/>
    <cellStyle name="Normal 11 3" xfId="296"/>
    <cellStyle name="Normal 11 3 10" xfId="4699"/>
    <cellStyle name="Normal 11 3 11" xfId="13754"/>
    <cellStyle name="Normal 11 3 12" xfId="13906"/>
    <cellStyle name="Normal 11 3 13" xfId="17496"/>
    <cellStyle name="Normal 11 3 14" xfId="17785"/>
    <cellStyle name="Normal 11 3 15" xfId="17803"/>
    <cellStyle name="Normal 11 3 16" xfId="17838"/>
    <cellStyle name="Normal 11 3 17" xfId="21622"/>
    <cellStyle name="Normal 11 3 18" xfId="25282"/>
    <cellStyle name="Normal 11 3 19" xfId="31078"/>
    <cellStyle name="Normal 11 3 2" xfId="831"/>
    <cellStyle name="Normal 11 3 2 10" xfId="13909"/>
    <cellStyle name="Normal 11 3 2 11" xfId="17841"/>
    <cellStyle name="Normal 11 3 2 12" xfId="21625"/>
    <cellStyle name="Normal 11 3 2 13" xfId="25960"/>
    <cellStyle name="Normal 11 3 2 14" xfId="31094"/>
    <cellStyle name="Normal 11 3 2 2" xfId="4799"/>
    <cellStyle name="Normal 11 3 2 2 10" xfId="26253"/>
    <cellStyle name="Normal 11 3 2 2 11" xfId="31191"/>
    <cellStyle name="Normal 11 3 2 2 2" xfId="4968"/>
    <cellStyle name="Normal 11 3 2 2 2 2" xfId="5302"/>
    <cellStyle name="Normal 11 3 2 2 2 2 2" xfId="6809"/>
    <cellStyle name="Normal 11 3 2 2 2 2 2 2" xfId="15854"/>
    <cellStyle name="Normal 11 3 2 2 2 2 2 3" xfId="19788"/>
    <cellStyle name="Normal 11 3 2 2 2 2 2 4" xfId="23565"/>
    <cellStyle name="Normal 11 3 2 2 2 2 3" xfId="14490"/>
    <cellStyle name="Normal 11 3 2 2 2 2 4" xfId="18422"/>
    <cellStyle name="Normal 11 3 2 2 2 2 5" xfId="22206"/>
    <cellStyle name="Normal 11 3 2 2 2 2 6" xfId="30033"/>
    <cellStyle name="Normal 11 3 2 2 2 3" xfId="5634"/>
    <cellStyle name="Normal 11 3 2 2 2 3 2" xfId="7141"/>
    <cellStyle name="Normal 11 3 2 2 2 3 2 2" xfId="16186"/>
    <cellStyle name="Normal 11 3 2 2 2 3 2 3" xfId="20120"/>
    <cellStyle name="Normal 11 3 2 2 2 3 2 4" xfId="23897"/>
    <cellStyle name="Normal 11 3 2 2 2 3 3" xfId="14822"/>
    <cellStyle name="Normal 11 3 2 2 2 3 4" xfId="18754"/>
    <cellStyle name="Normal 11 3 2 2 2 3 5" xfId="22538"/>
    <cellStyle name="Normal 11 3 2 2 2 4" xfId="5966"/>
    <cellStyle name="Normal 11 3 2 2 2 4 2" xfId="7473"/>
    <cellStyle name="Normal 11 3 2 2 2 4 2 2" xfId="16518"/>
    <cellStyle name="Normal 11 3 2 2 2 4 2 3" xfId="20452"/>
    <cellStyle name="Normal 11 3 2 2 2 4 2 4" xfId="24229"/>
    <cellStyle name="Normal 11 3 2 2 2 4 3" xfId="15154"/>
    <cellStyle name="Normal 11 3 2 2 2 4 4" xfId="19086"/>
    <cellStyle name="Normal 11 3 2 2 2 4 5" xfId="22870"/>
    <cellStyle name="Normal 11 3 2 2 2 5" xfId="6477"/>
    <cellStyle name="Normal 11 3 2 2 2 5 2" xfId="15522"/>
    <cellStyle name="Normal 11 3 2 2 2 5 3" xfId="19456"/>
    <cellStyle name="Normal 11 3 2 2 2 5 4" xfId="23233"/>
    <cellStyle name="Normal 11 3 2 2 2 6" xfId="14158"/>
    <cellStyle name="Normal 11 3 2 2 2 7" xfId="18090"/>
    <cellStyle name="Normal 11 3 2 2 2 8" xfId="21874"/>
    <cellStyle name="Normal 11 3 2 2 2 9" xfId="27387"/>
    <cellStyle name="Normal 11 3 2 2 3" xfId="5136"/>
    <cellStyle name="Normal 11 3 2 2 3 2" xfId="6643"/>
    <cellStyle name="Normal 11 3 2 2 3 2 2" xfId="15688"/>
    <cellStyle name="Normal 11 3 2 2 3 2 3" xfId="19622"/>
    <cellStyle name="Normal 11 3 2 2 3 2 4" xfId="23399"/>
    <cellStyle name="Normal 11 3 2 2 3 3" xfId="14324"/>
    <cellStyle name="Normal 11 3 2 2 3 4" xfId="18256"/>
    <cellStyle name="Normal 11 3 2 2 3 5" xfId="22040"/>
    <cellStyle name="Normal 11 3 2 2 3 6" xfId="28876"/>
    <cellStyle name="Normal 11 3 2 2 4" xfId="5468"/>
    <cellStyle name="Normal 11 3 2 2 4 2" xfId="6975"/>
    <cellStyle name="Normal 11 3 2 2 4 2 2" xfId="16020"/>
    <cellStyle name="Normal 11 3 2 2 4 2 3" xfId="19954"/>
    <cellStyle name="Normal 11 3 2 2 4 2 4" xfId="23731"/>
    <cellStyle name="Normal 11 3 2 2 4 3" xfId="14656"/>
    <cellStyle name="Normal 11 3 2 2 4 4" xfId="18588"/>
    <cellStyle name="Normal 11 3 2 2 4 5" xfId="22372"/>
    <cellStyle name="Normal 11 3 2 2 4 6" xfId="30697"/>
    <cellStyle name="Normal 11 3 2 2 5" xfId="5800"/>
    <cellStyle name="Normal 11 3 2 2 5 2" xfId="7307"/>
    <cellStyle name="Normal 11 3 2 2 5 2 2" xfId="16352"/>
    <cellStyle name="Normal 11 3 2 2 5 2 3" xfId="20286"/>
    <cellStyle name="Normal 11 3 2 2 5 2 4" xfId="24063"/>
    <cellStyle name="Normal 11 3 2 2 5 3" xfId="14988"/>
    <cellStyle name="Normal 11 3 2 2 5 4" xfId="18920"/>
    <cellStyle name="Normal 11 3 2 2 5 5" xfId="22704"/>
    <cellStyle name="Normal 11 3 2 2 6" xfId="6311"/>
    <cellStyle name="Normal 11 3 2 2 6 2" xfId="15356"/>
    <cellStyle name="Normal 11 3 2 2 6 3" xfId="19290"/>
    <cellStyle name="Normal 11 3 2 2 6 4" xfId="23067"/>
    <cellStyle name="Normal 11 3 2 2 7" xfId="13992"/>
    <cellStyle name="Normal 11 3 2 2 8" xfId="17924"/>
    <cellStyle name="Normal 11 3 2 2 9" xfId="21708"/>
    <cellStyle name="Normal 11 3 2 3" xfId="4884"/>
    <cellStyle name="Normal 11 3 2 3 2" xfId="5219"/>
    <cellStyle name="Normal 11 3 2 3 2 2" xfId="6726"/>
    <cellStyle name="Normal 11 3 2 3 2 2 2" xfId="15771"/>
    <cellStyle name="Normal 11 3 2 3 2 2 3" xfId="19705"/>
    <cellStyle name="Normal 11 3 2 3 2 2 4" xfId="23482"/>
    <cellStyle name="Normal 11 3 2 3 2 3" xfId="14407"/>
    <cellStyle name="Normal 11 3 2 3 2 4" xfId="18339"/>
    <cellStyle name="Normal 11 3 2 3 2 5" xfId="22123"/>
    <cellStyle name="Normal 11 3 2 3 2 6" xfId="29155"/>
    <cellStyle name="Normal 11 3 2 3 3" xfId="5551"/>
    <cellStyle name="Normal 11 3 2 3 3 2" xfId="7058"/>
    <cellStyle name="Normal 11 3 2 3 3 2 2" xfId="16103"/>
    <cellStyle name="Normal 11 3 2 3 3 2 3" xfId="20037"/>
    <cellStyle name="Normal 11 3 2 3 3 2 4" xfId="23814"/>
    <cellStyle name="Normal 11 3 2 3 3 3" xfId="14739"/>
    <cellStyle name="Normal 11 3 2 3 3 4" xfId="18671"/>
    <cellStyle name="Normal 11 3 2 3 3 5" xfId="22455"/>
    <cellStyle name="Normal 11 3 2 3 4" xfId="5883"/>
    <cellStyle name="Normal 11 3 2 3 4 2" xfId="7390"/>
    <cellStyle name="Normal 11 3 2 3 4 2 2" xfId="16435"/>
    <cellStyle name="Normal 11 3 2 3 4 2 3" xfId="20369"/>
    <cellStyle name="Normal 11 3 2 3 4 2 4" xfId="24146"/>
    <cellStyle name="Normal 11 3 2 3 4 3" xfId="15071"/>
    <cellStyle name="Normal 11 3 2 3 4 4" xfId="19003"/>
    <cellStyle name="Normal 11 3 2 3 4 5" xfId="22787"/>
    <cellStyle name="Normal 11 3 2 3 5" xfId="6394"/>
    <cellStyle name="Normal 11 3 2 3 5 2" xfId="15439"/>
    <cellStyle name="Normal 11 3 2 3 5 3" xfId="19373"/>
    <cellStyle name="Normal 11 3 2 3 5 4" xfId="23150"/>
    <cellStyle name="Normal 11 3 2 3 6" xfId="14075"/>
    <cellStyle name="Normal 11 3 2 3 7" xfId="18007"/>
    <cellStyle name="Normal 11 3 2 3 8" xfId="21791"/>
    <cellStyle name="Normal 11 3 2 3 9" xfId="26531"/>
    <cellStyle name="Normal 11 3 2 4" xfId="5053"/>
    <cellStyle name="Normal 11 3 2 4 2" xfId="6560"/>
    <cellStyle name="Normal 11 3 2 4 2 2" xfId="15605"/>
    <cellStyle name="Normal 11 3 2 4 2 3" xfId="19539"/>
    <cellStyle name="Normal 11 3 2 4 2 4" xfId="23316"/>
    <cellStyle name="Normal 11 3 2 4 2 5" xfId="29643"/>
    <cellStyle name="Normal 11 3 2 4 3" xfId="14241"/>
    <cellStyle name="Normal 11 3 2 4 4" xfId="18173"/>
    <cellStyle name="Normal 11 3 2 4 5" xfId="21957"/>
    <cellStyle name="Normal 11 3 2 4 6" xfId="26991"/>
    <cellStyle name="Normal 11 3 2 5" xfId="5385"/>
    <cellStyle name="Normal 11 3 2 5 2" xfId="6892"/>
    <cellStyle name="Normal 11 3 2 5 2 2" xfId="15937"/>
    <cellStyle name="Normal 11 3 2 5 2 3" xfId="19871"/>
    <cellStyle name="Normal 11 3 2 5 2 4" xfId="23648"/>
    <cellStyle name="Normal 11 3 2 5 3" xfId="14573"/>
    <cellStyle name="Normal 11 3 2 5 4" xfId="18505"/>
    <cellStyle name="Normal 11 3 2 5 5" xfId="22289"/>
    <cellStyle name="Normal 11 3 2 5 6" xfId="28554"/>
    <cellStyle name="Normal 11 3 2 6" xfId="5717"/>
    <cellStyle name="Normal 11 3 2 6 2" xfId="7224"/>
    <cellStyle name="Normal 11 3 2 6 2 2" xfId="16269"/>
    <cellStyle name="Normal 11 3 2 6 2 3" xfId="20203"/>
    <cellStyle name="Normal 11 3 2 6 2 4" xfId="23980"/>
    <cellStyle name="Normal 11 3 2 6 3" xfId="14905"/>
    <cellStyle name="Normal 11 3 2 6 4" xfId="18837"/>
    <cellStyle name="Normal 11 3 2 6 5" xfId="22621"/>
    <cellStyle name="Normal 11 3 2 6 6" xfId="30411"/>
    <cellStyle name="Normal 11 3 2 7" xfId="6228"/>
    <cellStyle name="Normal 11 3 2 7 2" xfId="15273"/>
    <cellStyle name="Normal 11 3 2 7 3" xfId="19207"/>
    <cellStyle name="Normal 11 3 2 7 4" xfId="22984"/>
    <cellStyle name="Normal 11 3 2 8" xfId="10462"/>
    <cellStyle name="Normal 11 3 2 8 2" xfId="17369"/>
    <cellStyle name="Normal 11 3 2 8 3" xfId="21292"/>
    <cellStyle name="Normal 11 3 2 8 4" xfId="25084"/>
    <cellStyle name="Normal 11 3 2 9" xfId="4708"/>
    <cellStyle name="Normal 11 3 3" xfId="847"/>
    <cellStyle name="Normal 11 3 3 10" xfId="17921"/>
    <cellStyle name="Normal 11 3 3 11" xfId="21705"/>
    <cellStyle name="Normal 11 3 3 12" xfId="25954"/>
    <cellStyle name="Normal 11 3 3 13" xfId="31190"/>
    <cellStyle name="Normal 11 3 3 2" xfId="4965"/>
    <cellStyle name="Normal 11 3 3 2 2" xfId="5299"/>
    <cellStyle name="Normal 11 3 3 2 2 2" xfId="6806"/>
    <cellStyle name="Normal 11 3 3 2 2 2 2" xfId="15851"/>
    <cellStyle name="Normal 11 3 3 2 2 2 3" xfId="19785"/>
    <cellStyle name="Normal 11 3 3 2 2 2 4" xfId="23562"/>
    <cellStyle name="Normal 11 3 3 2 2 3" xfId="14487"/>
    <cellStyle name="Normal 11 3 3 2 2 4" xfId="18419"/>
    <cellStyle name="Normal 11 3 3 2 2 5" xfId="22203"/>
    <cellStyle name="Normal 11 3 3 2 2 6" xfId="30027"/>
    <cellStyle name="Normal 11 3 3 2 3" xfId="5631"/>
    <cellStyle name="Normal 11 3 3 2 3 2" xfId="7138"/>
    <cellStyle name="Normal 11 3 3 2 3 2 2" xfId="16183"/>
    <cellStyle name="Normal 11 3 3 2 3 2 3" xfId="20117"/>
    <cellStyle name="Normal 11 3 3 2 3 2 4" xfId="23894"/>
    <cellStyle name="Normal 11 3 3 2 3 3" xfId="14819"/>
    <cellStyle name="Normal 11 3 3 2 3 4" xfId="18751"/>
    <cellStyle name="Normal 11 3 3 2 3 5" xfId="22535"/>
    <cellStyle name="Normal 11 3 3 2 4" xfId="5963"/>
    <cellStyle name="Normal 11 3 3 2 4 2" xfId="7470"/>
    <cellStyle name="Normal 11 3 3 2 4 2 2" xfId="16515"/>
    <cellStyle name="Normal 11 3 3 2 4 2 3" xfId="20449"/>
    <cellStyle name="Normal 11 3 3 2 4 2 4" xfId="24226"/>
    <cellStyle name="Normal 11 3 3 2 4 3" xfId="15151"/>
    <cellStyle name="Normal 11 3 3 2 4 4" xfId="19083"/>
    <cellStyle name="Normal 11 3 3 2 4 5" xfId="22867"/>
    <cellStyle name="Normal 11 3 3 2 5" xfId="6474"/>
    <cellStyle name="Normal 11 3 3 2 5 2" xfId="15519"/>
    <cellStyle name="Normal 11 3 3 2 5 3" xfId="19453"/>
    <cellStyle name="Normal 11 3 3 2 5 4" xfId="23230"/>
    <cellStyle name="Normal 11 3 3 2 6" xfId="14155"/>
    <cellStyle name="Normal 11 3 3 2 7" xfId="18087"/>
    <cellStyle name="Normal 11 3 3 2 8" xfId="21871"/>
    <cellStyle name="Normal 11 3 3 2 9" xfId="27381"/>
    <cellStyle name="Normal 11 3 3 3" xfId="5133"/>
    <cellStyle name="Normal 11 3 3 3 2" xfId="6640"/>
    <cellStyle name="Normal 11 3 3 3 2 2" xfId="15685"/>
    <cellStyle name="Normal 11 3 3 3 2 3" xfId="19619"/>
    <cellStyle name="Normal 11 3 3 3 2 4" xfId="23396"/>
    <cellStyle name="Normal 11 3 3 3 3" xfId="14321"/>
    <cellStyle name="Normal 11 3 3 3 4" xfId="18253"/>
    <cellStyle name="Normal 11 3 3 3 5" xfId="22037"/>
    <cellStyle name="Normal 11 3 3 3 6" xfId="28548"/>
    <cellStyle name="Normal 11 3 3 4" xfId="5465"/>
    <cellStyle name="Normal 11 3 3 4 2" xfId="6972"/>
    <cellStyle name="Normal 11 3 3 4 2 2" xfId="16017"/>
    <cellStyle name="Normal 11 3 3 4 2 3" xfId="19951"/>
    <cellStyle name="Normal 11 3 3 4 2 4" xfId="23728"/>
    <cellStyle name="Normal 11 3 3 4 3" xfId="14653"/>
    <cellStyle name="Normal 11 3 3 4 4" xfId="18585"/>
    <cellStyle name="Normal 11 3 3 4 5" xfId="22369"/>
    <cellStyle name="Normal 11 3 3 4 6" xfId="30691"/>
    <cellStyle name="Normal 11 3 3 5" xfId="5797"/>
    <cellStyle name="Normal 11 3 3 5 2" xfId="7304"/>
    <cellStyle name="Normal 11 3 3 5 2 2" xfId="16349"/>
    <cellStyle name="Normal 11 3 3 5 2 3" xfId="20283"/>
    <cellStyle name="Normal 11 3 3 5 2 4" xfId="24060"/>
    <cellStyle name="Normal 11 3 3 5 3" xfId="14985"/>
    <cellStyle name="Normal 11 3 3 5 4" xfId="18917"/>
    <cellStyle name="Normal 11 3 3 5 5" xfId="22701"/>
    <cellStyle name="Normal 11 3 3 6" xfId="6308"/>
    <cellStyle name="Normal 11 3 3 6 2" xfId="15353"/>
    <cellStyle name="Normal 11 3 3 6 3" xfId="19287"/>
    <cellStyle name="Normal 11 3 3 6 4" xfId="23064"/>
    <cellStyle name="Normal 11 3 3 7" xfId="10456"/>
    <cellStyle name="Normal 11 3 3 7 2" xfId="17363"/>
    <cellStyle name="Normal 11 3 3 7 3" xfId="21286"/>
    <cellStyle name="Normal 11 3 3 7 4" xfId="25078"/>
    <cellStyle name="Normal 11 3 3 8" xfId="4796"/>
    <cellStyle name="Normal 11 3 3 9" xfId="13989"/>
    <cellStyle name="Normal 11 3 4" xfId="888"/>
    <cellStyle name="Normal 11 3 4 10" xfId="26247"/>
    <cellStyle name="Normal 11 3 4 2" xfId="5216"/>
    <cellStyle name="Normal 11 3 4 2 2" xfId="6723"/>
    <cellStyle name="Normal 11 3 4 2 2 2" xfId="15768"/>
    <cellStyle name="Normal 11 3 4 2 2 3" xfId="19702"/>
    <cellStyle name="Normal 11 3 4 2 2 4" xfId="23479"/>
    <cellStyle name="Normal 11 3 4 2 3" xfId="14404"/>
    <cellStyle name="Normal 11 3 4 2 4" xfId="18336"/>
    <cellStyle name="Normal 11 3 4 2 5" xfId="22120"/>
    <cellStyle name="Normal 11 3 4 2 6" xfId="28870"/>
    <cellStyle name="Normal 11 3 4 3" xfId="5548"/>
    <cellStyle name="Normal 11 3 4 3 2" xfId="7055"/>
    <cellStyle name="Normal 11 3 4 3 2 2" xfId="16100"/>
    <cellStyle name="Normal 11 3 4 3 2 3" xfId="20034"/>
    <cellStyle name="Normal 11 3 4 3 2 4" xfId="23811"/>
    <cellStyle name="Normal 11 3 4 3 3" xfId="14736"/>
    <cellStyle name="Normal 11 3 4 3 4" xfId="18668"/>
    <cellStyle name="Normal 11 3 4 3 5" xfId="22452"/>
    <cellStyle name="Normal 11 3 4 4" xfId="5880"/>
    <cellStyle name="Normal 11 3 4 4 2" xfId="7387"/>
    <cellStyle name="Normal 11 3 4 4 2 2" xfId="16432"/>
    <cellStyle name="Normal 11 3 4 4 2 3" xfId="20366"/>
    <cellStyle name="Normal 11 3 4 4 2 4" xfId="24143"/>
    <cellStyle name="Normal 11 3 4 4 3" xfId="15068"/>
    <cellStyle name="Normal 11 3 4 4 4" xfId="19000"/>
    <cellStyle name="Normal 11 3 4 4 5" xfId="22784"/>
    <cellStyle name="Normal 11 3 4 5" xfId="6391"/>
    <cellStyle name="Normal 11 3 4 5 2" xfId="15436"/>
    <cellStyle name="Normal 11 3 4 5 3" xfId="19370"/>
    <cellStyle name="Normal 11 3 4 5 4" xfId="23147"/>
    <cellStyle name="Normal 11 3 4 6" xfId="4881"/>
    <cellStyle name="Normal 11 3 4 7" xfId="14072"/>
    <cellStyle name="Normal 11 3 4 8" xfId="18004"/>
    <cellStyle name="Normal 11 3 4 9" xfId="21788"/>
    <cellStyle name="Normal 11 3 5" xfId="4665"/>
    <cellStyle name="Normal 11 3 5 2" xfId="6557"/>
    <cellStyle name="Normal 11 3 5 2 2" xfId="15602"/>
    <cellStyle name="Normal 11 3 5 2 3" xfId="19536"/>
    <cellStyle name="Normal 11 3 5 2 4" xfId="23313"/>
    <cellStyle name="Normal 11 3 5 2 5" xfId="29149"/>
    <cellStyle name="Normal 11 3 5 3" xfId="5050"/>
    <cellStyle name="Normal 11 3 5 4" xfId="14238"/>
    <cellStyle name="Normal 11 3 5 5" xfId="18170"/>
    <cellStyle name="Normal 11 3 5 6" xfId="21954"/>
    <cellStyle name="Normal 11 3 5 7" xfId="26525"/>
    <cellStyle name="Normal 11 3 6" xfId="4670"/>
    <cellStyle name="Normal 11 3 6 2" xfId="6889"/>
    <cellStyle name="Normal 11 3 6 2 2" xfId="15934"/>
    <cellStyle name="Normal 11 3 6 2 3" xfId="19868"/>
    <cellStyle name="Normal 11 3 6 2 4" xfId="23645"/>
    <cellStyle name="Normal 11 3 6 2 5" xfId="29637"/>
    <cellStyle name="Normal 11 3 6 3" xfId="5382"/>
    <cellStyle name="Normal 11 3 6 4" xfId="14570"/>
    <cellStyle name="Normal 11 3 6 5" xfId="18502"/>
    <cellStyle name="Normal 11 3 6 6" xfId="22286"/>
    <cellStyle name="Normal 11 3 6 7" xfId="26985"/>
    <cellStyle name="Normal 11 3 7" xfId="5714"/>
    <cellStyle name="Normal 11 3 7 2" xfId="7221"/>
    <cellStyle name="Normal 11 3 7 2 2" xfId="16266"/>
    <cellStyle name="Normal 11 3 7 2 3" xfId="20200"/>
    <cellStyle name="Normal 11 3 7 2 4" xfId="23977"/>
    <cellStyle name="Normal 11 3 7 3" xfId="14902"/>
    <cellStyle name="Normal 11 3 7 4" xfId="18834"/>
    <cellStyle name="Normal 11 3 7 5" xfId="22618"/>
    <cellStyle name="Normal 11 3 7 6" xfId="27997"/>
    <cellStyle name="Normal 11 3 8" xfId="6224"/>
    <cellStyle name="Normal 11 3 8 2" xfId="15269"/>
    <cellStyle name="Normal 11 3 8 3" xfId="19203"/>
    <cellStyle name="Normal 11 3 8 4" xfId="22980"/>
    <cellStyle name="Normal 11 3 8 5" xfId="30405"/>
    <cellStyle name="Normal 11 3 9" xfId="7760"/>
    <cellStyle name="Normal 11 3 9 2" xfId="16684"/>
    <cellStyle name="Normal 11 3 9 3" xfId="20611"/>
    <cellStyle name="Normal 11 3 9 4" xfId="24398"/>
    <cellStyle name="Normal 11 4" xfId="4892"/>
    <cellStyle name="Normal 11 4 2" xfId="13667"/>
    <cellStyle name="Normal 11 4 2 2" xfId="17414"/>
    <cellStyle name="Normal 11 4 2 2 2" xfId="30078"/>
    <cellStyle name="Normal 11 4 2 2 3" xfId="27432"/>
    <cellStyle name="Normal 11 4 2 3" xfId="21337"/>
    <cellStyle name="Normal 11 4 2 3 2" xfId="28922"/>
    <cellStyle name="Normal 11 4 2 4" xfId="25143"/>
    <cellStyle name="Normal 11 4 2 4 2" xfId="30742"/>
    <cellStyle name="Normal 11 4 2 5" xfId="26298"/>
    <cellStyle name="Normal 11 4 2 6" xfId="31192"/>
    <cellStyle name="Normal 11 4 3" xfId="26577"/>
    <cellStyle name="Normal 11 4 3 2" xfId="29201"/>
    <cellStyle name="Normal 11 4 4" xfId="27061"/>
    <cellStyle name="Normal 11 4 4 2" xfId="29713"/>
    <cellStyle name="Normal 11 4 5" xfId="28628"/>
    <cellStyle name="Normal 11 4 6" xfId="30460"/>
    <cellStyle name="Normal 11 4 7" xfId="26005"/>
    <cellStyle name="Normal 11 4 8" xfId="31107"/>
    <cellStyle name="Normal 11 5" xfId="6117"/>
    <cellStyle name="Normal 11 5 2" xfId="7548"/>
    <cellStyle name="Normal 11 5 2 2" xfId="16591"/>
    <cellStyle name="Normal 11 5 2 2 2" xfId="29819"/>
    <cellStyle name="Normal 11 5 2 3" xfId="20526"/>
    <cellStyle name="Normal 11 5 2 4" xfId="24302"/>
    <cellStyle name="Normal 11 5 2 5" xfId="27171"/>
    <cellStyle name="Normal 11 5 3" xfId="10230"/>
    <cellStyle name="Normal 11 5 3 2" xfId="17154"/>
    <cellStyle name="Normal 11 5 3 3" xfId="21078"/>
    <cellStyle name="Normal 11 5 3 4" xfId="24870"/>
    <cellStyle name="Normal 11 5 3 5" xfId="28334"/>
    <cellStyle name="Normal 11 5 4" xfId="15237"/>
    <cellStyle name="Normal 11 5 4 2" xfId="30483"/>
    <cellStyle name="Normal 11 5 5" xfId="19167"/>
    <cellStyle name="Normal 11 5 6" xfId="22945"/>
    <cellStyle name="Normal 11 5 7" xfId="25746"/>
    <cellStyle name="Normal 11 5 8" xfId="31185"/>
    <cellStyle name="Normal 11 6" xfId="7625"/>
    <cellStyle name="Normal 11 6 2" xfId="16629"/>
    <cellStyle name="Normal 11 6 2 2" xfId="28662"/>
    <cellStyle name="Normal 11 6 3" xfId="20565"/>
    <cellStyle name="Normal 11 6 4" xfId="24337"/>
    <cellStyle name="Normal 11 6 5" xfId="26039"/>
    <cellStyle name="Normal 11 7" xfId="13784"/>
    <cellStyle name="Normal 11 7 2" xfId="28941"/>
    <cellStyle name="Normal 11 7 3" xfId="26317"/>
    <cellStyle name="Normal 11 8" xfId="17505"/>
    <cellStyle name="Normal 11 8 2" xfId="29390"/>
    <cellStyle name="Normal 11 8 3" xfId="26750"/>
    <cellStyle name="Normal 11 9" xfId="17793"/>
    <cellStyle name="Normal 11 9 2" xfId="27902"/>
    <cellStyle name="Normal 110" xfId="432"/>
    <cellStyle name="Normal 110 2" xfId="13829"/>
    <cellStyle name="Normal 110 3" xfId="30958"/>
    <cellStyle name="Normal 111" xfId="433"/>
    <cellStyle name="Normal 111 2" xfId="13830"/>
    <cellStyle name="Normal 111 3" xfId="30959"/>
    <cellStyle name="Normal 1113" xfId="6118"/>
    <cellStyle name="Normal 1114" xfId="6119"/>
    <cellStyle name="Normal 112" xfId="434"/>
    <cellStyle name="Normal 112 2" xfId="13831"/>
    <cellStyle name="Normal 112 3" xfId="30960"/>
    <cellStyle name="Normal 1123" xfId="6120"/>
    <cellStyle name="Normal 1123 2" xfId="7549"/>
    <cellStyle name="Normal 1123 2 2" xfId="16592"/>
    <cellStyle name="Normal 1123 2 3" xfId="20527"/>
    <cellStyle name="Normal 1123 2 4" xfId="24303"/>
    <cellStyle name="Normal 1123 3" xfId="15238"/>
    <cellStyle name="Normal 1123 4" xfId="19168"/>
    <cellStyle name="Normal 1123 5" xfId="22946"/>
    <cellStyle name="Normal 1123 6" xfId="30915"/>
    <cellStyle name="Normal 113" xfId="435"/>
    <cellStyle name="Normal 113 2" xfId="13832"/>
    <cellStyle name="Normal 113 3" xfId="30961"/>
    <cellStyle name="Normal 1130" xfId="6121"/>
    <cellStyle name="Normal 1135" xfId="6122"/>
    <cellStyle name="Normal 114" xfId="436"/>
    <cellStyle name="Normal 114 2" xfId="13833"/>
    <cellStyle name="Normal 114 3" xfId="30962"/>
    <cellStyle name="Normal 115" xfId="437"/>
    <cellStyle name="Normal 115 2" xfId="13834"/>
    <cellStyle name="Normal 115 3" xfId="30963"/>
    <cellStyle name="Normal 116" xfId="438"/>
    <cellStyle name="Normal 116 2" xfId="13835"/>
    <cellStyle name="Normal 116 3" xfId="30964"/>
    <cellStyle name="Normal 117" xfId="5034"/>
    <cellStyle name="Normal 117 2" xfId="30965"/>
    <cellStyle name="Normal 118" xfId="13751"/>
    <cellStyle name="Normal 118 2" xfId="30966"/>
    <cellStyle name="Normal 119" xfId="13791"/>
    <cellStyle name="Normal 119 2" xfId="30967"/>
    <cellStyle name="Normal 12" xfId="242"/>
    <cellStyle name="Normal 12 10" xfId="31087"/>
    <cellStyle name="Normal 12 2" xfId="1898"/>
    <cellStyle name="Normal 12 2 2" xfId="4666"/>
    <cellStyle name="Normal 12 2 2 2" xfId="13669"/>
    <cellStyle name="Normal 12 2 2 2 2" xfId="30079"/>
    <cellStyle name="Normal 12 2 2 2 3" xfId="27433"/>
    <cellStyle name="Normal 12 2 2 3" xfId="17415"/>
    <cellStyle name="Normal 12 2 2 3 2" xfId="28923"/>
    <cellStyle name="Normal 12 2 2 4" xfId="21338"/>
    <cellStyle name="Normal 12 2 2 4 2" xfId="30743"/>
    <cellStyle name="Normal 12 2 2 5" xfId="25144"/>
    <cellStyle name="Normal 12 2 2 6" xfId="26299"/>
    <cellStyle name="Normal 12 2 3" xfId="26578"/>
    <cellStyle name="Normal 12 2 3 2" xfId="29202"/>
    <cellStyle name="Normal 12 2 4" xfId="27062"/>
    <cellStyle name="Normal 12 2 4 2" xfId="29714"/>
    <cellStyle name="Normal 12 2 5" xfId="28629"/>
    <cellStyle name="Normal 12 2 6" xfId="30461"/>
    <cellStyle name="Normal 12 2 7" xfId="26006"/>
    <cellStyle name="Normal 12 3" xfId="6123"/>
    <cellStyle name="Normal 12 3 2" xfId="10236"/>
    <cellStyle name="Normal 12 3 2 2" xfId="17157"/>
    <cellStyle name="Normal 12 3 2 2 2" xfId="29821"/>
    <cellStyle name="Normal 12 3 2 3" xfId="21080"/>
    <cellStyle name="Normal 12 3 2 4" xfId="24872"/>
    <cellStyle name="Normal 12 3 2 5" xfId="27173"/>
    <cellStyle name="Normal 12 3 2 6" xfId="31193"/>
    <cellStyle name="Normal 12 3 3" xfId="28336"/>
    <cellStyle name="Normal 12 3 4" xfId="30485"/>
    <cellStyle name="Normal 12 3 5" xfId="25748"/>
    <cellStyle name="Normal 12 3 6" xfId="31108"/>
    <cellStyle name="Normal 12 4" xfId="7626"/>
    <cellStyle name="Normal 12 4 2" xfId="16630"/>
    <cellStyle name="Normal 12 4 2 2" xfId="28664"/>
    <cellStyle name="Normal 12 4 3" xfId="20566"/>
    <cellStyle name="Normal 12 4 4" xfId="24338"/>
    <cellStyle name="Normal 12 4 5" xfId="26041"/>
    <cellStyle name="Normal 12 4 6" xfId="31194"/>
    <cellStyle name="Normal 12 5" xfId="13785"/>
    <cellStyle name="Normal 12 5 2" xfId="28943"/>
    <cellStyle name="Normal 12 5 3" xfId="26319"/>
    <cellStyle name="Normal 12 6" xfId="17506"/>
    <cellStyle name="Normal 12 6 2" xfId="29392"/>
    <cellStyle name="Normal 12 6 3" xfId="26752"/>
    <cellStyle name="Normal 12 7" xfId="17794"/>
    <cellStyle name="Normal 12 7 2" xfId="27903"/>
    <cellStyle name="Normal 12 8" xfId="17812"/>
    <cellStyle name="Normal 12 8 2" xfId="30197"/>
    <cellStyle name="Normal 12 9" xfId="25239"/>
    <cellStyle name="Normal 120" xfId="13879"/>
    <cellStyle name="Normal 120 2" xfId="30968"/>
    <cellStyle name="Normal 121" xfId="13880"/>
    <cellStyle name="Normal 121 2" xfId="30969"/>
    <cellStyle name="Normal 122" xfId="13881"/>
    <cellStyle name="Normal 122 2" xfId="30970"/>
    <cellStyle name="Normal 123" xfId="13882"/>
    <cellStyle name="Normal 123 2" xfId="30971"/>
    <cellStyle name="Normal 124" xfId="13883"/>
    <cellStyle name="Normal 124 2" xfId="30972"/>
    <cellStyle name="Normal 125" xfId="13886"/>
    <cellStyle name="Normal 126" xfId="17489"/>
    <cellStyle name="Normal 126 2" xfId="30973"/>
    <cellStyle name="Normal 127" xfId="17490"/>
    <cellStyle name="Normal 127 2" xfId="30974"/>
    <cellStyle name="Normal 128" xfId="17493"/>
    <cellStyle name="Normal 128 2" xfId="30975"/>
    <cellStyle name="Normal 129" xfId="17504"/>
    <cellStyle name="Normal 129 2" xfId="30976"/>
    <cellStyle name="Normal 13" xfId="245"/>
    <cellStyle name="Normal 13 10" xfId="13973"/>
    <cellStyle name="Normal 13 11" xfId="17905"/>
    <cellStyle name="Normal 13 12" xfId="21689"/>
    <cellStyle name="Normal 13 13" xfId="25240"/>
    <cellStyle name="Normal 13 2" xfId="1899"/>
    <cellStyle name="Normal 13 2 10" xfId="21855"/>
    <cellStyle name="Normal 13 2 11" xfId="26007"/>
    <cellStyle name="Normal 13 2 2" xfId="5283"/>
    <cellStyle name="Normal 13 2 2 2" xfId="6790"/>
    <cellStyle name="Normal 13 2 2 2 2" xfId="15835"/>
    <cellStyle name="Normal 13 2 2 2 2 2" xfId="30080"/>
    <cellStyle name="Normal 13 2 2 2 3" xfId="19769"/>
    <cellStyle name="Normal 13 2 2 2 4" xfId="23546"/>
    <cellStyle name="Normal 13 2 2 2 5" xfId="27434"/>
    <cellStyle name="Normal 13 2 2 3" xfId="14471"/>
    <cellStyle name="Normal 13 2 2 3 2" xfId="28924"/>
    <cellStyle name="Normal 13 2 2 4" xfId="18403"/>
    <cellStyle name="Normal 13 2 2 4 2" xfId="30744"/>
    <cellStyle name="Normal 13 2 2 5" xfId="22187"/>
    <cellStyle name="Normal 13 2 2 6" xfId="26300"/>
    <cellStyle name="Normal 13 2 3" xfId="5615"/>
    <cellStyle name="Normal 13 2 3 2" xfId="7122"/>
    <cellStyle name="Normal 13 2 3 2 2" xfId="16167"/>
    <cellStyle name="Normal 13 2 3 2 3" xfId="20101"/>
    <cellStyle name="Normal 13 2 3 2 4" xfId="23878"/>
    <cellStyle name="Normal 13 2 3 2 5" xfId="29203"/>
    <cellStyle name="Normal 13 2 3 3" xfId="14803"/>
    <cellStyle name="Normal 13 2 3 4" xfId="18735"/>
    <cellStyle name="Normal 13 2 3 5" xfId="22519"/>
    <cellStyle name="Normal 13 2 3 6" xfId="26579"/>
    <cellStyle name="Normal 13 2 4" xfId="5947"/>
    <cellStyle name="Normal 13 2 4 2" xfId="7454"/>
    <cellStyle name="Normal 13 2 4 2 2" xfId="16499"/>
    <cellStyle name="Normal 13 2 4 2 3" xfId="20433"/>
    <cellStyle name="Normal 13 2 4 2 4" xfId="24210"/>
    <cellStyle name="Normal 13 2 4 2 5" xfId="29717"/>
    <cellStyle name="Normal 13 2 4 3" xfId="15135"/>
    <cellStyle name="Normal 13 2 4 4" xfId="19067"/>
    <cellStyle name="Normal 13 2 4 5" xfId="22851"/>
    <cellStyle name="Normal 13 2 4 6" xfId="27065"/>
    <cellStyle name="Normal 13 2 5" xfId="6458"/>
    <cellStyle name="Normal 13 2 5 2" xfId="15503"/>
    <cellStyle name="Normal 13 2 5 3" xfId="19437"/>
    <cellStyle name="Normal 13 2 5 4" xfId="23214"/>
    <cellStyle name="Normal 13 2 5 5" xfId="28632"/>
    <cellStyle name="Normal 13 2 6" xfId="13672"/>
    <cellStyle name="Normal 13 2 6 2" xfId="17418"/>
    <cellStyle name="Normal 13 2 6 3" xfId="21339"/>
    <cellStyle name="Normal 13 2 6 4" xfId="25145"/>
    <cellStyle name="Normal 13 2 6 5" xfId="30464"/>
    <cellStyle name="Normal 13 2 7" xfId="4949"/>
    <cellStyle name="Normal 13 2 8" xfId="14139"/>
    <cellStyle name="Normal 13 2 9" xfId="18071"/>
    <cellStyle name="Normal 13 3" xfId="5117"/>
    <cellStyle name="Normal 13 3 2" xfId="6624"/>
    <cellStyle name="Normal 13 3 2 2" xfId="15669"/>
    <cellStyle name="Normal 13 3 2 2 2" xfId="29822"/>
    <cellStyle name="Normal 13 3 2 3" xfId="19603"/>
    <cellStyle name="Normal 13 3 2 4" xfId="23380"/>
    <cellStyle name="Normal 13 3 2 5" xfId="27174"/>
    <cellStyle name="Normal 13 3 3" xfId="10237"/>
    <cellStyle name="Normal 13 3 3 2" xfId="17158"/>
    <cellStyle name="Normal 13 3 3 3" xfId="21081"/>
    <cellStyle name="Normal 13 3 3 4" xfId="24873"/>
    <cellStyle name="Normal 13 3 3 5" xfId="28337"/>
    <cellStyle name="Normal 13 3 4" xfId="14305"/>
    <cellStyle name="Normal 13 3 4 2" xfId="30486"/>
    <cellStyle name="Normal 13 3 5" xfId="18237"/>
    <cellStyle name="Normal 13 3 6" xfId="22021"/>
    <cellStyle name="Normal 13 3 7" xfId="25749"/>
    <cellStyle name="Normal 13 4" xfId="5449"/>
    <cellStyle name="Normal 13 4 2" xfId="6956"/>
    <cellStyle name="Normal 13 4 2 2" xfId="16001"/>
    <cellStyle name="Normal 13 4 2 3" xfId="19935"/>
    <cellStyle name="Normal 13 4 2 4" xfId="23712"/>
    <cellStyle name="Normal 13 4 2 5" xfId="28665"/>
    <cellStyle name="Normal 13 4 3" xfId="14637"/>
    <cellStyle name="Normal 13 4 4" xfId="18569"/>
    <cellStyle name="Normal 13 4 5" xfId="22353"/>
    <cellStyle name="Normal 13 4 6" xfId="26042"/>
    <cellStyle name="Normal 13 5" xfId="5781"/>
    <cellStyle name="Normal 13 5 2" xfId="7288"/>
    <cellStyle name="Normal 13 5 2 2" xfId="16333"/>
    <cellStyle name="Normal 13 5 2 3" xfId="20267"/>
    <cellStyle name="Normal 13 5 2 4" xfId="24044"/>
    <cellStyle name="Normal 13 5 2 5" xfId="28944"/>
    <cellStyle name="Normal 13 5 3" xfId="14969"/>
    <cellStyle name="Normal 13 5 4" xfId="18901"/>
    <cellStyle name="Normal 13 5 5" xfId="22685"/>
    <cellStyle name="Normal 13 5 6" xfId="26320"/>
    <cellStyle name="Normal 13 6" xfId="6124"/>
    <cellStyle name="Normal 13 6 2" xfId="29393"/>
    <cellStyle name="Normal 13 6 3" xfId="26753"/>
    <cellStyle name="Normal 13 7" xfId="6292"/>
    <cellStyle name="Normal 13 7 2" xfId="15337"/>
    <cellStyle name="Normal 13 7 3" xfId="19271"/>
    <cellStyle name="Normal 13 7 4" xfId="23048"/>
    <cellStyle name="Normal 13 7 5" xfId="27904"/>
    <cellStyle name="Normal 13 8" xfId="7627"/>
    <cellStyle name="Normal 13 8 2" xfId="16631"/>
    <cellStyle name="Normal 13 8 3" xfId="20567"/>
    <cellStyle name="Normal 13 8 4" xfId="24339"/>
    <cellStyle name="Normal 13 8 5" xfId="30198"/>
    <cellStyle name="Normal 13 9" xfId="4780"/>
    <cellStyle name="Normal 130" xfId="17512"/>
    <cellStyle name="Normal 130 2" xfId="30977"/>
    <cellStyle name="Normal 131" xfId="17516"/>
    <cellStyle name="Normal 131 2" xfId="30978"/>
    <cellStyle name="Normal 132" xfId="17518"/>
    <cellStyle name="Normal 132 2" xfId="30979"/>
    <cellStyle name="Normal 133" xfId="17520"/>
    <cellStyle name="Normal 133 2" xfId="30980"/>
    <cellStyle name="Normal 134" xfId="17522"/>
    <cellStyle name="Normal 134 2" xfId="30981"/>
    <cellStyle name="Normal 135" xfId="17524"/>
    <cellStyle name="Normal 135 2" xfId="30982"/>
    <cellStyle name="Normal 136" xfId="17526"/>
    <cellStyle name="Normal 136 2" xfId="30983"/>
    <cellStyle name="Normal 137" xfId="17528"/>
    <cellStyle name="Normal 137 2" xfId="30984"/>
    <cellStyle name="Normal 138" xfId="17530"/>
    <cellStyle name="Normal 138 2" xfId="30985"/>
    <cellStyle name="Normal 139" xfId="17532"/>
    <cellStyle name="Normal 139 2" xfId="30986"/>
    <cellStyle name="Normal 14" xfId="246"/>
    <cellStyle name="Normal 14 2" xfId="1900"/>
    <cellStyle name="Normal 14 2 2" xfId="13679"/>
    <cellStyle name="Normal 14 2 2 2" xfId="17425"/>
    <cellStyle name="Normal 14 2 2 2 2" xfId="27441"/>
    <cellStyle name="Normal 14 2 2 2 2 2" xfId="30087"/>
    <cellStyle name="Normal 14 2 2 2 3" xfId="28931"/>
    <cellStyle name="Normal 14 2 2 2 4" xfId="30751"/>
    <cellStyle name="Normal 14 2 2 2 5" xfId="26307"/>
    <cellStyle name="Normal 14 2 2 3" xfId="21346"/>
    <cellStyle name="Normal 14 2 2 3 2" xfId="29210"/>
    <cellStyle name="Normal 14 2 2 3 3" xfId="26586"/>
    <cellStyle name="Normal 14 2 2 4" xfId="25152"/>
    <cellStyle name="Normal 14 2 2 4 2" xfId="29724"/>
    <cellStyle name="Normal 14 2 2 4 3" xfId="27072"/>
    <cellStyle name="Normal 14 2 2 5" xfId="28639"/>
    <cellStyle name="Normal 14 2 2 6" xfId="30471"/>
    <cellStyle name="Normal 14 2 2 7" xfId="26014"/>
    <cellStyle name="Normal 14 2 3" xfId="13673"/>
    <cellStyle name="Normal 14 2 3 2" xfId="17419"/>
    <cellStyle name="Normal 14 2 3 2 2" xfId="30081"/>
    <cellStyle name="Normal 14 2 3 2 3" xfId="27435"/>
    <cellStyle name="Normal 14 2 3 3" xfId="21340"/>
    <cellStyle name="Normal 14 2 3 3 2" xfId="28925"/>
    <cellStyle name="Normal 14 2 3 4" xfId="25146"/>
    <cellStyle name="Normal 14 2 3 4 2" xfId="30745"/>
    <cellStyle name="Normal 14 2 3 5" xfId="26301"/>
    <cellStyle name="Normal 14 2 4" xfId="6125"/>
    <cellStyle name="Normal 14 2 4 2" xfId="29204"/>
    <cellStyle name="Normal 14 2 4 3" xfId="26580"/>
    <cellStyle name="Normal 14 2 5" xfId="27066"/>
    <cellStyle name="Normal 14 2 5 2" xfId="29718"/>
    <cellStyle name="Normal 14 2 6" xfId="28633"/>
    <cellStyle name="Normal 14 2 7" xfId="30465"/>
    <cellStyle name="Normal 14 2 8" xfId="26008"/>
    <cellStyle name="Normal 14 3" xfId="10238"/>
    <cellStyle name="Normal 14 3 2" xfId="17159"/>
    <cellStyle name="Normal 14 3 2 2" xfId="29823"/>
    <cellStyle name="Normal 14 3 2 3" xfId="27175"/>
    <cellStyle name="Normal 14 3 3" xfId="21082"/>
    <cellStyle name="Normal 14 3 3 2" xfId="28338"/>
    <cellStyle name="Normal 14 3 4" xfId="24874"/>
    <cellStyle name="Normal 14 3 4 2" xfId="30487"/>
    <cellStyle name="Normal 14 3 5" xfId="25750"/>
    <cellStyle name="Normal 14 4" xfId="7628"/>
    <cellStyle name="Normal 14 4 2" xfId="16632"/>
    <cellStyle name="Normal 14 4 2 2" xfId="28666"/>
    <cellStyle name="Normal 14 4 3" xfId="20568"/>
    <cellStyle name="Normal 14 4 4" xfId="24340"/>
    <cellStyle name="Normal 14 4 5" xfId="26043"/>
    <cellStyle name="Normal 14 5" xfId="4863"/>
    <cellStyle name="Normal 14 5 2" xfId="28945"/>
    <cellStyle name="Normal 14 5 3" xfId="26321"/>
    <cellStyle name="Normal 14 6" xfId="26754"/>
    <cellStyle name="Normal 14 6 2" xfId="29394"/>
    <cellStyle name="Normal 14 7" xfId="27905"/>
    <cellStyle name="Normal 14 8" xfId="30199"/>
    <cellStyle name="Normal 14 9" xfId="25241"/>
    <cellStyle name="Normal 140" xfId="17534"/>
    <cellStyle name="Normal 140 2" xfId="30987"/>
    <cellStyle name="Normal 141" xfId="17536"/>
    <cellStyle name="Normal 141 2" xfId="30988"/>
    <cellStyle name="Normal 142" xfId="17538"/>
    <cellStyle name="Normal 142 2" xfId="30989"/>
    <cellStyle name="Normal 143" xfId="17540"/>
    <cellStyle name="Normal 143 2" xfId="30990"/>
    <cellStyle name="Normal 144" xfId="17542"/>
    <cellStyle name="Normal 144 2" xfId="30991"/>
    <cellStyle name="Normal 145" xfId="17544"/>
    <cellStyle name="Normal 145 2" xfId="30992"/>
    <cellStyle name="Normal 146" xfId="17546"/>
    <cellStyle name="Normal 146 2" xfId="30993"/>
    <cellStyle name="Normal 147" xfId="17548"/>
    <cellStyle name="Normal 147 2" xfId="30994"/>
    <cellStyle name="Normal 148" xfId="17550"/>
    <cellStyle name="Normal 148 2" xfId="30995"/>
    <cellStyle name="Normal 149" xfId="17552"/>
    <cellStyle name="Normal 149 2" xfId="30996"/>
    <cellStyle name="Normal 15" xfId="257"/>
    <cellStyle name="Normal 15 10" xfId="25242"/>
    <cellStyle name="Normal 15 2" xfId="297"/>
    <cellStyle name="Normal 15 2 2" xfId="13677"/>
    <cellStyle name="Normal 15 2 2 2" xfId="13678"/>
    <cellStyle name="Normal 15 2 2 2 2" xfId="13684"/>
    <cellStyle name="Normal 15 2 2 2 2 2" xfId="17430"/>
    <cellStyle name="Normal 15 2 2 2 2 2 2" xfId="27446"/>
    <cellStyle name="Normal 15 2 2 2 2 2 2 2" xfId="30092"/>
    <cellStyle name="Normal 15 2 2 2 2 2 3" xfId="28936"/>
    <cellStyle name="Normal 15 2 2 2 2 2 4" xfId="30756"/>
    <cellStyle name="Normal 15 2 2 2 2 2 5" xfId="26312"/>
    <cellStyle name="Normal 15 2 2 2 2 3" xfId="21351"/>
    <cellStyle name="Normal 15 2 2 2 2 3 2" xfId="29215"/>
    <cellStyle name="Normal 15 2 2 2 2 3 3" xfId="26591"/>
    <cellStyle name="Normal 15 2 2 2 2 4" xfId="25157"/>
    <cellStyle name="Normal 15 2 2 2 2 4 2" xfId="29729"/>
    <cellStyle name="Normal 15 2 2 2 2 4 3" xfId="27077"/>
    <cellStyle name="Normal 15 2 2 2 2 5" xfId="28644"/>
    <cellStyle name="Normal 15 2 2 2 2 6" xfId="30476"/>
    <cellStyle name="Normal 15 2 2 2 2 7" xfId="26019"/>
    <cellStyle name="Normal 15 2 2 2 3" xfId="17424"/>
    <cellStyle name="Normal 15 2 2 2 3 2" xfId="27440"/>
    <cellStyle name="Normal 15 2 2 2 3 2 2" xfId="30086"/>
    <cellStyle name="Normal 15 2 2 2 3 3" xfId="28930"/>
    <cellStyle name="Normal 15 2 2 2 3 4" xfId="30750"/>
    <cellStyle name="Normal 15 2 2 2 3 5" xfId="26306"/>
    <cellStyle name="Normal 15 2 2 2 4" xfId="21345"/>
    <cellStyle name="Normal 15 2 2 2 4 2" xfId="29209"/>
    <cellStyle name="Normal 15 2 2 2 4 3" xfId="26585"/>
    <cellStyle name="Normal 15 2 2 2 5" xfId="25151"/>
    <cellStyle name="Normal 15 2 2 2 5 2" xfId="29723"/>
    <cellStyle name="Normal 15 2 2 2 5 3" xfId="27071"/>
    <cellStyle name="Normal 15 2 2 2 6" xfId="28638"/>
    <cellStyle name="Normal 15 2 2 2 7" xfId="30470"/>
    <cellStyle name="Normal 15 2 2 2 8" xfId="26013"/>
    <cellStyle name="Normal 15 2 2 3" xfId="13683"/>
    <cellStyle name="Normal 15 2 2 3 2" xfId="17429"/>
    <cellStyle name="Normal 15 2 2 3 2 2" xfId="27445"/>
    <cellStyle name="Normal 15 2 2 3 2 2 2" xfId="30091"/>
    <cellStyle name="Normal 15 2 2 3 2 3" xfId="28935"/>
    <cellStyle name="Normal 15 2 2 3 2 4" xfId="30755"/>
    <cellStyle name="Normal 15 2 2 3 2 5" xfId="26311"/>
    <cellStyle name="Normal 15 2 2 3 3" xfId="21350"/>
    <cellStyle name="Normal 15 2 2 3 3 2" xfId="29214"/>
    <cellStyle name="Normal 15 2 2 3 3 3" xfId="26590"/>
    <cellStyle name="Normal 15 2 2 3 4" xfId="25156"/>
    <cellStyle name="Normal 15 2 2 3 4 2" xfId="29728"/>
    <cellStyle name="Normal 15 2 2 3 4 3" xfId="27076"/>
    <cellStyle name="Normal 15 2 2 3 5" xfId="28643"/>
    <cellStyle name="Normal 15 2 2 3 6" xfId="30475"/>
    <cellStyle name="Normal 15 2 2 3 7" xfId="26018"/>
    <cellStyle name="Normal 15 2 2 4" xfId="17423"/>
    <cellStyle name="Normal 15 2 2 4 2" xfId="27439"/>
    <cellStyle name="Normal 15 2 2 4 2 2" xfId="30085"/>
    <cellStyle name="Normal 15 2 2 4 3" xfId="28929"/>
    <cellStyle name="Normal 15 2 2 4 4" xfId="30749"/>
    <cellStyle name="Normal 15 2 2 4 5" xfId="26305"/>
    <cellStyle name="Normal 15 2 2 5" xfId="21344"/>
    <cellStyle name="Normal 15 2 2 5 2" xfId="29208"/>
    <cellStyle name="Normal 15 2 2 5 3" xfId="26584"/>
    <cellStyle name="Normal 15 2 2 6" xfId="25150"/>
    <cellStyle name="Normal 15 2 2 6 2" xfId="29722"/>
    <cellStyle name="Normal 15 2 2 6 3" xfId="27070"/>
    <cellStyle name="Normal 15 2 2 7" xfId="28637"/>
    <cellStyle name="Normal 15 2 2 8" xfId="30469"/>
    <cellStyle name="Normal 15 2 2 9" xfId="26012"/>
    <cellStyle name="Normal 15 2 3" xfId="10453"/>
    <cellStyle name="Normal 15 2 3 2" xfId="17360"/>
    <cellStyle name="Normal 15 2 3 2 2" xfId="30024"/>
    <cellStyle name="Normal 15 2 3 2 3" xfId="27378"/>
    <cellStyle name="Normal 15 2 3 3" xfId="21283"/>
    <cellStyle name="Normal 15 2 3 3 2" xfId="28545"/>
    <cellStyle name="Normal 15 2 3 4" xfId="25075"/>
    <cellStyle name="Normal 15 2 3 4 2" xfId="30688"/>
    <cellStyle name="Normal 15 2 3 5" xfId="25951"/>
    <cellStyle name="Normal 15 2 4" xfId="7761"/>
    <cellStyle name="Normal 15 2 4 2" xfId="16685"/>
    <cellStyle name="Normal 15 2 4 2 2" xfId="28867"/>
    <cellStyle name="Normal 15 2 4 3" xfId="20612"/>
    <cellStyle name="Normal 15 2 4 4" xfId="24399"/>
    <cellStyle name="Normal 15 2 4 5" xfId="26244"/>
    <cellStyle name="Normal 15 2 5" xfId="6126"/>
    <cellStyle name="Normal 15 2 5 2" xfId="29146"/>
    <cellStyle name="Normal 15 2 5 3" xfId="26522"/>
    <cellStyle name="Normal 15 2 6" xfId="26982"/>
    <cellStyle name="Normal 15 2 6 2" xfId="29634"/>
    <cellStyle name="Normal 15 2 7" xfId="27998"/>
    <cellStyle name="Normal 15 2 8" xfId="30402"/>
    <cellStyle name="Normal 15 2 9" xfId="25283"/>
    <cellStyle name="Normal 15 3" xfId="1901"/>
    <cellStyle name="Normal 15 3 2" xfId="13680"/>
    <cellStyle name="Normal 15 3 2 2" xfId="17426"/>
    <cellStyle name="Normal 15 3 2 2 2" xfId="27442"/>
    <cellStyle name="Normal 15 3 2 2 2 2" xfId="30088"/>
    <cellStyle name="Normal 15 3 2 2 3" xfId="28932"/>
    <cellStyle name="Normal 15 3 2 2 4" xfId="30752"/>
    <cellStyle name="Normal 15 3 2 2 5" xfId="26308"/>
    <cellStyle name="Normal 15 3 2 3" xfId="21347"/>
    <cellStyle name="Normal 15 3 2 3 2" xfId="29211"/>
    <cellStyle name="Normal 15 3 2 3 3" xfId="26587"/>
    <cellStyle name="Normal 15 3 2 4" xfId="25153"/>
    <cellStyle name="Normal 15 3 2 4 2" xfId="29725"/>
    <cellStyle name="Normal 15 3 2 4 3" xfId="27073"/>
    <cellStyle name="Normal 15 3 2 5" xfId="28640"/>
    <cellStyle name="Normal 15 3 2 6" xfId="30472"/>
    <cellStyle name="Normal 15 3 2 7" xfId="26015"/>
    <cellStyle name="Normal 15 3 3" xfId="13674"/>
    <cellStyle name="Normal 15 3 3 2" xfId="27436"/>
    <cellStyle name="Normal 15 3 3 2 2" xfId="30082"/>
    <cellStyle name="Normal 15 3 3 3" xfId="28926"/>
    <cellStyle name="Normal 15 3 3 4" xfId="30746"/>
    <cellStyle name="Normal 15 3 3 5" xfId="26302"/>
    <cellStyle name="Normal 15 3 4" xfId="17420"/>
    <cellStyle name="Normal 15 3 4 2" xfId="29205"/>
    <cellStyle name="Normal 15 3 4 3" xfId="26581"/>
    <cellStyle name="Normal 15 3 5" xfId="21341"/>
    <cellStyle name="Normal 15 3 5 2" xfId="29719"/>
    <cellStyle name="Normal 15 3 5 3" xfId="27067"/>
    <cellStyle name="Normal 15 3 6" xfId="25147"/>
    <cellStyle name="Normal 15 3 6 2" xfId="28634"/>
    <cellStyle name="Normal 15 3 7" xfId="30466"/>
    <cellStyle name="Normal 15 3 8" xfId="26009"/>
    <cellStyle name="Normal 15 4" xfId="10239"/>
    <cellStyle name="Normal 15 4 2" xfId="17160"/>
    <cellStyle name="Normal 15 4 2 2" xfId="29824"/>
    <cellStyle name="Normal 15 4 2 3" xfId="27176"/>
    <cellStyle name="Normal 15 4 3" xfId="21083"/>
    <cellStyle name="Normal 15 4 3 2" xfId="28339"/>
    <cellStyle name="Normal 15 4 4" xfId="24875"/>
    <cellStyle name="Normal 15 4 4 2" xfId="30488"/>
    <cellStyle name="Normal 15 4 5" xfId="25751"/>
    <cellStyle name="Normal 15 5" xfId="7629"/>
    <cellStyle name="Normal 15 5 2" xfId="16633"/>
    <cellStyle name="Normal 15 5 2 2" xfId="28667"/>
    <cellStyle name="Normal 15 5 3" xfId="20569"/>
    <cellStyle name="Normal 15 5 4" xfId="24341"/>
    <cellStyle name="Normal 15 5 5" xfId="26044"/>
    <cellStyle name="Normal 15 6" xfId="26322"/>
    <cellStyle name="Normal 15 6 2" xfId="28946"/>
    <cellStyle name="Normal 15 7" xfId="26755"/>
    <cellStyle name="Normal 15 7 2" xfId="29395"/>
    <cellStyle name="Normal 15 8" xfId="27906"/>
    <cellStyle name="Normal 15 9" xfId="30200"/>
    <cellStyle name="Normal 150" xfId="17554"/>
    <cellStyle name="Normal 150 2" xfId="30997"/>
    <cellStyle name="Normal 151" xfId="17556"/>
    <cellStyle name="Normal 151 2" xfId="30998"/>
    <cellStyle name="Normal 152" xfId="17558"/>
    <cellStyle name="Normal 152 2" xfId="30999"/>
    <cellStyle name="Normal 153" xfId="17559"/>
    <cellStyle name="Normal 153 2" xfId="31000"/>
    <cellStyle name="Normal 154" xfId="17567"/>
    <cellStyle name="Normal 154 2" xfId="31001"/>
    <cellStyle name="Normal 155" xfId="17570"/>
    <cellStyle name="Normal 155 2" xfId="31002"/>
    <cellStyle name="Normal 156" xfId="17572"/>
    <cellStyle name="Normal 156 2" xfId="31003"/>
    <cellStyle name="Normal 157" xfId="17577"/>
    <cellStyle name="Normal 157 2" xfId="31004"/>
    <cellStyle name="Normal 158" xfId="17667"/>
    <cellStyle name="Normal 158 2" xfId="31005"/>
    <cellStyle name="Normal 159" xfId="17669"/>
    <cellStyle name="Normal 159 2" xfId="31006"/>
    <cellStyle name="Normal 16" xfId="258"/>
    <cellStyle name="Normal 16 10" xfId="25243"/>
    <cellStyle name="Normal 16 2" xfId="1902"/>
    <cellStyle name="Normal 16 2 2" xfId="13676"/>
    <cellStyle name="Normal 16 2 2 2" xfId="13682"/>
    <cellStyle name="Normal 16 2 2 2 2" xfId="17428"/>
    <cellStyle name="Normal 16 2 2 2 2 2" xfId="27444"/>
    <cellStyle name="Normal 16 2 2 2 2 2 2" xfId="30090"/>
    <cellStyle name="Normal 16 2 2 2 2 3" xfId="28934"/>
    <cellStyle name="Normal 16 2 2 2 2 4" xfId="30754"/>
    <cellStyle name="Normal 16 2 2 2 2 5" xfId="26310"/>
    <cellStyle name="Normal 16 2 2 2 3" xfId="21349"/>
    <cellStyle name="Normal 16 2 2 2 3 2" xfId="29213"/>
    <cellStyle name="Normal 16 2 2 2 3 3" xfId="26589"/>
    <cellStyle name="Normal 16 2 2 2 4" xfId="25155"/>
    <cellStyle name="Normal 16 2 2 2 4 2" xfId="29727"/>
    <cellStyle name="Normal 16 2 2 2 4 3" xfId="27075"/>
    <cellStyle name="Normal 16 2 2 2 5" xfId="28642"/>
    <cellStyle name="Normal 16 2 2 2 6" xfId="30474"/>
    <cellStyle name="Normal 16 2 2 2 7" xfId="26017"/>
    <cellStyle name="Normal 16 2 2 3" xfId="17422"/>
    <cellStyle name="Normal 16 2 2 3 2" xfId="27438"/>
    <cellStyle name="Normal 16 2 2 3 2 2" xfId="30084"/>
    <cellStyle name="Normal 16 2 2 3 3" xfId="28928"/>
    <cellStyle name="Normal 16 2 2 3 4" xfId="30748"/>
    <cellStyle name="Normal 16 2 2 3 5" xfId="26304"/>
    <cellStyle name="Normal 16 2 2 4" xfId="21343"/>
    <cellStyle name="Normal 16 2 2 4 2" xfId="29207"/>
    <cellStyle name="Normal 16 2 2 4 3" xfId="26583"/>
    <cellStyle name="Normal 16 2 2 5" xfId="25149"/>
    <cellStyle name="Normal 16 2 2 5 2" xfId="29721"/>
    <cellStyle name="Normal 16 2 2 5 3" xfId="27069"/>
    <cellStyle name="Normal 16 2 2 6" xfId="28636"/>
    <cellStyle name="Normal 16 2 2 7" xfId="30468"/>
    <cellStyle name="Normal 16 2 2 8" xfId="26011"/>
    <cellStyle name="Normal 16 2 3" xfId="10452"/>
    <cellStyle name="Normal 16 2 3 2" xfId="17359"/>
    <cellStyle name="Normal 16 2 3 2 2" xfId="30023"/>
    <cellStyle name="Normal 16 2 3 2 3" xfId="27377"/>
    <cellStyle name="Normal 16 2 3 3" xfId="21282"/>
    <cellStyle name="Normal 16 2 3 3 2" xfId="28544"/>
    <cellStyle name="Normal 16 2 3 4" xfId="25074"/>
    <cellStyle name="Normal 16 2 3 4 2" xfId="30687"/>
    <cellStyle name="Normal 16 2 3 5" xfId="25950"/>
    <cellStyle name="Normal 16 2 4" xfId="7762"/>
    <cellStyle name="Normal 16 2 4 2" xfId="16686"/>
    <cellStyle name="Normal 16 2 4 2 2" xfId="28866"/>
    <cellStyle name="Normal 16 2 4 3" xfId="20613"/>
    <cellStyle name="Normal 16 2 4 4" xfId="24400"/>
    <cellStyle name="Normal 16 2 4 5" xfId="26243"/>
    <cellStyle name="Normal 16 2 5" xfId="6127"/>
    <cellStyle name="Normal 16 2 5 2" xfId="29145"/>
    <cellStyle name="Normal 16 2 5 3" xfId="26521"/>
    <cellStyle name="Normal 16 2 6" xfId="26980"/>
    <cellStyle name="Normal 16 2 6 2" xfId="29632"/>
    <cellStyle name="Normal 16 2 7" xfId="27999"/>
    <cellStyle name="Normal 16 2 8" xfId="30400"/>
    <cellStyle name="Normal 16 2 9" xfId="25284"/>
    <cellStyle name="Normal 16 3" xfId="13675"/>
    <cellStyle name="Normal 16 3 2" xfId="13681"/>
    <cellStyle name="Normal 16 3 2 2" xfId="17427"/>
    <cellStyle name="Normal 16 3 2 2 2" xfId="27443"/>
    <cellStyle name="Normal 16 3 2 2 2 2" xfId="30089"/>
    <cellStyle name="Normal 16 3 2 2 3" xfId="28933"/>
    <cellStyle name="Normal 16 3 2 2 4" xfId="30753"/>
    <cellStyle name="Normal 16 3 2 2 5" xfId="26309"/>
    <cellStyle name="Normal 16 3 2 3" xfId="21348"/>
    <cellStyle name="Normal 16 3 2 3 2" xfId="29212"/>
    <cellStyle name="Normal 16 3 2 3 3" xfId="26588"/>
    <cellStyle name="Normal 16 3 2 4" xfId="25154"/>
    <cellStyle name="Normal 16 3 2 4 2" xfId="29726"/>
    <cellStyle name="Normal 16 3 2 4 3" xfId="27074"/>
    <cellStyle name="Normal 16 3 2 5" xfId="28641"/>
    <cellStyle name="Normal 16 3 2 6" xfId="30473"/>
    <cellStyle name="Normal 16 3 2 7" xfId="26016"/>
    <cellStyle name="Normal 16 3 3" xfId="17421"/>
    <cellStyle name="Normal 16 3 3 2" xfId="27437"/>
    <cellStyle name="Normal 16 3 3 2 2" xfId="30083"/>
    <cellStyle name="Normal 16 3 3 3" xfId="28927"/>
    <cellStyle name="Normal 16 3 3 4" xfId="30747"/>
    <cellStyle name="Normal 16 3 3 5" xfId="26303"/>
    <cellStyle name="Normal 16 3 4" xfId="21342"/>
    <cellStyle name="Normal 16 3 4 2" xfId="29206"/>
    <cellStyle name="Normal 16 3 4 3" xfId="26582"/>
    <cellStyle name="Normal 16 3 5" xfId="25148"/>
    <cellStyle name="Normal 16 3 5 2" xfId="29720"/>
    <cellStyle name="Normal 16 3 5 3" xfId="27068"/>
    <cellStyle name="Normal 16 3 6" xfId="28635"/>
    <cellStyle name="Normal 16 3 7" xfId="30467"/>
    <cellStyle name="Normal 16 3 8" xfId="26010"/>
    <cellStyle name="Normal 16 4" xfId="10240"/>
    <cellStyle name="Normal 16 4 2" xfId="17161"/>
    <cellStyle name="Normal 16 4 2 2" xfId="29825"/>
    <cellStyle name="Normal 16 4 2 3" xfId="27177"/>
    <cellStyle name="Normal 16 4 3" xfId="21084"/>
    <cellStyle name="Normal 16 4 3 2" xfId="28340"/>
    <cellStyle name="Normal 16 4 4" xfId="24876"/>
    <cellStyle name="Normal 16 4 4 2" xfId="30489"/>
    <cellStyle name="Normal 16 4 5" xfId="25752"/>
    <cellStyle name="Normal 16 5" xfId="7630"/>
    <cellStyle name="Normal 16 5 2" xfId="16634"/>
    <cellStyle name="Normal 16 5 2 2" xfId="28668"/>
    <cellStyle name="Normal 16 5 3" xfId="20570"/>
    <cellStyle name="Normal 16 5 4" xfId="24342"/>
    <cellStyle name="Normal 16 5 5" xfId="26045"/>
    <cellStyle name="Normal 16 6" xfId="4865"/>
    <cellStyle name="Normal 16 6 2" xfId="28947"/>
    <cellStyle name="Normal 16 6 3" xfId="26323"/>
    <cellStyle name="Normal 16 7" xfId="26756"/>
    <cellStyle name="Normal 16 7 2" xfId="29396"/>
    <cellStyle name="Normal 16 8" xfId="27907"/>
    <cellStyle name="Normal 16 9" xfId="30201"/>
    <cellStyle name="Normal 160" xfId="17670"/>
    <cellStyle name="Normal 160 2" xfId="31007"/>
    <cellStyle name="Normal 161" xfId="17685"/>
    <cellStyle name="Normal 161 2" xfId="31008"/>
    <cellStyle name="Normal 162" xfId="17691"/>
    <cellStyle name="Normal 162 2" xfId="31009"/>
    <cellStyle name="Normal 163" xfId="17781"/>
    <cellStyle name="Normal 163 2" xfId="31010"/>
    <cellStyle name="Normal 164" xfId="17492"/>
    <cellStyle name="Normal 165" xfId="17782"/>
    <cellStyle name="Normal 165 2" xfId="31011"/>
    <cellStyle name="Normal 166" xfId="17800"/>
    <cellStyle name="Normal 167" xfId="17818"/>
    <cellStyle name="Normal 168" xfId="21409"/>
    <cellStyle name="Normal 169" xfId="21419"/>
    <cellStyle name="Normal 17" xfId="260"/>
    <cellStyle name="Normal 17 2" xfId="1903"/>
    <cellStyle name="Normal 17 2 2" xfId="10241"/>
    <cellStyle name="Normal 17 2 2 2" xfId="17162"/>
    <cellStyle name="Normal 17 2 2 2 2" xfId="29826"/>
    <cellStyle name="Normal 17 2 2 3" xfId="21085"/>
    <cellStyle name="Normal 17 2 2 4" xfId="24877"/>
    <cellStyle name="Normal 17 2 2 5" xfId="27178"/>
    <cellStyle name="Normal 17 2 3" xfId="6128"/>
    <cellStyle name="Normal 17 2 3 2" xfId="28341"/>
    <cellStyle name="Normal 17 2 4" xfId="30490"/>
    <cellStyle name="Normal 17 2 5" xfId="25753"/>
    <cellStyle name="Normal 17 3" xfId="7631"/>
    <cellStyle name="Normal 17 3 2" xfId="28669"/>
    <cellStyle name="Normal 17 3 3" xfId="26046"/>
    <cellStyle name="Normal 17 4" xfId="5032"/>
    <cellStyle name="Normal 17 4 2" xfId="28948"/>
    <cellStyle name="Normal 17 4 3" xfId="26324"/>
    <cellStyle name="Normal 17 5" xfId="26757"/>
    <cellStyle name="Normal 17 5 2" xfId="29397"/>
    <cellStyle name="Normal 17 6" xfId="27908"/>
    <cellStyle name="Normal 17 7" xfId="30202"/>
    <cellStyle name="Normal 170" xfId="21508"/>
    <cellStyle name="Normal 171" xfId="21602"/>
    <cellStyle name="Normal 172" xfId="22956"/>
    <cellStyle name="Normal 173" xfId="25219"/>
    <cellStyle name="Normal 174" xfId="25223"/>
    <cellStyle name="Normal 175" xfId="25226"/>
    <cellStyle name="Normal 176" xfId="25229"/>
    <cellStyle name="Normal 177" xfId="25232"/>
    <cellStyle name="Normal 178" xfId="25235"/>
    <cellStyle name="Normal 179" xfId="25237"/>
    <cellStyle name="Normal 18" xfId="261"/>
    <cellStyle name="Normal 18 10" xfId="17988"/>
    <cellStyle name="Normal 18 11" xfId="21772"/>
    <cellStyle name="Normal 18 2" xfId="5200"/>
    <cellStyle name="Normal 18 2 2" xfId="6707"/>
    <cellStyle name="Normal 18 2 2 2" xfId="15752"/>
    <cellStyle name="Normal 18 2 2 2 2" xfId="29877"/>
    <cellStyle name="Normal 18 2 2 3" xfId="19686"/>
    <cellStyle name="Normal 18 2 2 4" xfId="23463"/>
    <cellStyle name="Normal 18 2 2 5" xfId="27229"/>
    <cellStyle name="Normal 18 2 3" xfId="10301"/>
    <cellStyle name="Normal 18 2 3 2" xfId="17213"/>
    <cellStyle name="Normal 18 2 3 3" xfId="21136"/>
    <cellStyle name="Normal 18 2 3 4" xfId="24928"/>
    <cellStyle name="Normal 18 2 3 5" xfId="28394"/>
    <cellStyle name="Normal 18 2 4" xfId="14388"/>
    <cellStyle name="Normal 18 2 4 2" xfId="30541"/>
    <cellStyle name="Normal 18 2 5" xfId="18320"/>
    <cellStyle name="Normal 18 2 6" xfId="22104"/>
    <cellStyle name="Normal 18 2 7" xfId="25804"/>
    <cellStyle name="Normal 18 3" xfId="5532"/>
    <cellStyle name="Normal 18 3 2" xfId="7039"/>
    <cellStyle name="Normal 18 3 2 2" xfId="16084"/>
    <cellStyle name="Normal 18 3 2 3" xfId="20018"/>
    <cellStyle name="Normal 18 3 2 4" xfId="23795"/>
    <cellStyle name="Normal 18 3 2 5" xfId="28720"/>
    <cellStyle name="Normal 18 3 3" xfId="14720"/>
    <cellStyle name="Normal 18 3 4" xfId="18652"/>
    <cellStyle name="Normal 18 3 5" xfId="22436"/>
    <cellStyle name="Normal 18 3 6" xfId="26097"/>
    <cellStyle name="Normal 18 4" xfId="5864"/>
    <cellStyle name="Normal 18 4 2" xfId="7371"/>
    <cellStyle name="Normal 18 4 2 2" xfId="16416"/>
    <cellStyle name="Normal 18 4 2 3" xfId="20350"/>
    <cellStyle name="Normal 18 4 2 4" xfId="24127"/>
    <cellStyle name="Normal 18 4 2 5" xfId="28999"/>
    <cellStyle name="Normal 18 4 3" xfId="15052"/>
    <cellStyle name="Normal 18 4 4" xfId="18984"/>
    <cellStyle name="Normal 18 4 5" xfId="22768"/>
    <cellStyle name="Normal 18 4 6" xfId="26375"/>
    <cellStyle name="Normal 18 5" xfId="6129"/>
    <cellStyle name="Normal 18 5 2" xfId="29462"/>
    <cellStyle name="Normal 18 5 3" xfId="26820"/>
    <cellStyle name="Normal 18 6" xfId="6375"/>
    <cellStyle name="Normal 18 6 2" xfId="15420"/>
    <cellStyle name="Normal 18 6 3" xfId="19354"/>
    <cellStyle name="Normal 18 6 4" xfId="23131"/>
    <cellStyle name="Normal 18 6 5" xfId="30253"/>
    <cellStyle name="Normal 18 7" xfId="7763"/>
    <cellStyle name="Normal 18 8" xfId="4864"/>
    <cellStyle name="Normal 18 9" xfId="14056"/>
    <cellStyle name="Normal 180" xfId="30757"/>
    <cellStyle name="Normal 181" xfId="30806"/>
    <cellStyle name="Normal 182" xfId="30840"/>
    <cellStyle name="Normal 183" xfId="30856"/>
    <cellStyle name="Normal 184" xfId="30852"/>
    <cellStyle name="Normal 185" xfId="30855"/>
    <cellStyle name="Normal 186" xfId="30857"/>
    <cellStyle name="Normal 187" xfId="30904"/>
    <cellStyle name="Normal 188" xfId="30919"/>
    <cellStyle name="Normal 189" xfId="30923"/>
    <cellStyle name="Normal 19" xfId="266"/>
    <cellStyle name="Normal 19 10" xfId="18154"/>
    <cellStyle name="Normal 19 11" xfId="21938"/>
    <cellStyle name="Normal 19 12" xfId="25285"/>
    <cellStyle name="Normal 19 2" xfId="5366"/>
    <cellStyle name="Normal 19 2 2" xfId="6873"/>
    <cellStyle name="Normal 19 2 2 2" xfId="15918"/>
    <cellStyle name="Normal 19 2 2 2 2" xfId="29979"/>
    <cellStyle name="Normal 19 2 2 3" xfId="19852"/>
    <cellStyle name="Normal 19 2 2 4" xfId="23629"/>
    <cellStyle name="Normal 19 2 2 5" xfId="27331"/>
    <cellStyle name="Normal 19 2 3" xfId="10404"/>
    <cellStyle name="Normal 19 2 3 2" xfId="17315"/>
    <cellStyle name="Normal 19 2 3 3" xfId="21238"/>
    <cellStyle name="Normal 19 2 3 4" xfId="25030"/>
    <cellStyle name="Normal 19 2 3 5" xfId="28497"/>
    <cellStyle name="Normal 19 2 4" xfId="14554"/>
    <cellStyle name="Normal 19 2 4 2" xfId="30643"/>
    <cellStyle name="Normal 19 2 5" xfId="18486"/>
    <cellStyle name="Normal 19 2 6" xfId="22270"/>
    <cellStyle name="Normal 19 2 7" xfId="25906"/>
    <cellStyle name="Normal 19 3" xfId="5698"/>
    <cellStyle name="Normal 19 3 2" xfId="7205"/>
    <cellStyle name="Normal 19 3 2 2" xfId="16250"/>
    <cellStyle name="Normal 19 3 2 3" xfId="20184"/>
    <cellStyle name="Normal 19 3 2 4" xfId="23961"/>
    <cellStyle name="Normal 19 3 2 5" xfId="28822"/>
    <cellStyle name="Normal 19 3 3" xfId="14886"/>
    <cellStyle name="Normal 19 3 4" xfId="18818"/>
    <cellStyle name="Normal 19 3 5" xfId="22602"/>
    <cellStyle name="Normal 19 3 6" xfId="26199"/>
    <cellStyle name="Normal 19 4" xfId="6030"/>
    <cellStyle name="Normal 19 4 2" xfId="7537"/>
    <cellStyle name="Normal 19 4 2 2" xfId="16582"/>
    <cellStyle name="Normal 19 4 2 3" xfId="20516"/>
    <cellStyle name="Normal 19 4 2 4" xfId="24293"/>
    <cellStyle name="Normal 19 4 2 5" xfId="29101"/>
    <cellStyle name="Normal 19 4 3" xfId="15218"/>
    <cellStyle name="Normal 19 4 4" xfId="19150"/>
    <cellStyle name="Normal 19 4 5" xfId="22934"/>
    <cellStyle name="Normal 19 4 6" xfId="26477"/>
    <cellStyle name="Normal 19 5" xfId="6130"/>
    <cellStyle name="Normal 19 5 2" xfId="29567"/>
    <cellStyle name="Normal 19 5 3" xfId="26924"/>
    <cellStyle name="Normal 19 6" xfId="6541"/>
    <cellStyle name="Normal 19 6 2" xfId="15586"/>
    <cellStyle name="Normal 19 6 3" xfId="19520"/>
    <cellStyle name="Normal 19 6 4" xfId="23297"/>
    <cellStyle name="Normal 19 6 5" xfId="28000"/>
    <cellStyle name="Normal 19 7" xfId="7764"/>
    <cellStyle name="Normal 19 7 2" xfId="16687"/>
    <cellStyle name="Normal 19 7 3" xfId="20614"/>
    <cellStyle name="Normal 19 7 4" xfId="24401"/>
    <cellStyle name="Normal 19 7 5" xfId="30355"/>
    <cellStyle name="Normal 19 8" xfId="5033"/>
    <cellStyle name="Normal 19 9" xfId="14222"/>
    <cellStyle name="Normal 190" xfId="30925"/>
    <cellStyle name="Normal 191" xfId="30927"/>
    <cellStyle name="Normal 192" xfId="30929"/>
    <cellStyle name="Normal 193" xfId="30931"/>
    <cellStyle name="Normal 194" xfId="30933"/>
    <cellStyle name="Normal 195" xfId="30935"/>
    <cellStyle name="Normal 196" xfId="30937"/>
    <cellStyle name="Normal 197" xfId="30939"/>
    <cellStyle name="Normal 198" xfId="30940"/>
    <cellStyle name="Normal 199" xfId="30943"/>
    <cellStyle name="Normal 2" xfId="4"/>
    <cellStyle name="Normal 2 10" xfId="439"/>
    <cellStyle name="Normal 2 10 10" xfId="7765"/>
    <cellStyle name="Normal 2 10 10 2" xfId="10337"/>
    <cellStyle name="Normal 2 10 10 2 2" xfId="17249"/>
    <cellStyle name="Normal 2 10 10 2 2 2" xfId="29913"/>
    <cellStyle name="Normal 2 10 10 2 2 3" xfId="27265"/>
    <cellStyle name="Normal 2 10 10 2 3" xfId="21172"/>
    <cellStyle name="Normal 2 10 10 2 3 2" xfId="28430"/>
    <cellStyle name="Normal 2 10 10 2 4" xfId="24964"/>
    <cellStyle name="Normal 2 10 10 2 4 2" xfId="30577"/>
    <cellStyle name="Normal 2 10 10 2 5" xfId="25840"/>
    <cellStyle name="Normal 2 10 10 3" xfId="16688"/>
    <cellStyle name="Normal 2 10 10 3 2" xfId="28756"/>
    <cellStyle name="Normal 2 10 10 3 3" xfId="26133"/>
    <cellStyle name="Normal 2 10 10 4" xfId="20615"/>
    <cellStyle name="Normal 2 10 10 4 2" xfId="29035"/>
    <cellStyle name="Normal 2 10 10 4 3" xfId="26411"/>
    <cellStyle name="Normal 2 10 10 5" xfId="24402"/>
    <cellStyle name="Normal 2 10 10 5 2" xfId="29500"/>
    <cellStyle name="Normal 2 10 10 5 3" xfId="26857"/>
    <cellStyle name="Normal 2 10 10 6" xfId="28001"/>
    <cellStyle name="Normal 2 10 10 7" xfId="30289"/>
    <cellStyle name="Normal 2 10 10 8" xfId="25286"/>
    <cellStyle name="Normal 2 10 11" xfId="7766"/>
    <cellStyle name="Normal 2 10 2" xfId="1904"/>
    <cellStyle name="Normal 2 10 2 2" xfId="7767"/>
    <cellStyle name="Normal 2 10 2 2 2" xfId="10388"/>
    <cellStyle name="Normal 2 10 2 2 2 2" xfId="17300"/>
    <cellStyle name="Normal 2 10 2 2 2 2 2" xfId="29964"/>
    <cellStyle name="Normal 2 10 2 2 2 2 3" xfId="27316"/>
    <cellStyle name="Normal 2 10 2 2 2 3" xfId="21223"/>
    <cellStyle name="Normal 2 10 2 2 2 3 2" xfId="28481"/>
    <cellStyle name="Normal 2 10 2 2 2 4" xfId="25015"/>
    <cellStyle name="Normal 2 10 2 2 2 4 2" xfId="30628"/>
    <cellStyle name="Normal 2 10 2 2 2 5" xfId="25891"/>
    <cellStyle name="Normal 2 10 2 2 3" xfId="16689"/>
    <cellStyle name="Normal 2 10 2 2 3 2" xfId="28807"/>
    <cellStyle name="Normal 2 10 2 2 3 3" xfId="26184"/>
    <cellStyle name="Normal 2 10 2 2 4" xfId="20616"/>
    <cellStyle name="Normal 2 10 2 2 4 2" xfId="29086"/>
    <cellStyle name="Normal 2 10 2 2 4 3" xfId="26462"/>
    <cellStyle name="Normal 2 10 2 2 5" xfId="24403"/>
    <cellStyle name="Normal 2 10 2 2 5 2" xfId="29551"/>
    <cellStyle name="Normal 2 10 2 2 5 3" xfId="26908"/>
    <cellStyle name="Normal 2 10 2 2 6" xfId="28002"/>
    <cellStyle name="Normal 2 10 2 2 7" xfId="30340"/>
    <cellStyle name="Normal 2 10 2 2 8" xfId="25287"/>
    <cellStyle name="Normal 2 10 3" xfId="1905"/>
    <cellStyle name="Normal 2 10 4" xfId="1906"/>
    <cellStyle name="Normal 2 10 5" xfId="1907"/>
    <cellStyle name="Normal 2 10 6" xfId="1908"/>
    <cellStyle name="Normal 2 10 7" xfId="1909"/>
    <cellStyle name="Normal 2 10 8" xfId="1910"/>
    <cellStyle name="Normal 2 10 9" xfId="7768"/>
    <cellStyle name="Normal 2 10 9 2" xfId="10279"/>
    <cellStyle name="Normal 2 10 9 2 2" xfId="17198"/>
    <cellStyle name="Normal 2 10 9 2 2 2" xfId="29862"/>
    <cellStyle name="Normal 2 10 9 2 2 3" xfId="27214"/>
    <cellStyle name="Normal 2 10 9 2 3" xfId="21121"/>
    <cellStyle name="Normal 2 10 9 2 3 2" xfId="28377"/>
    <cellStyle name="Normal 2 10 9 2 4" xfId="24913"/>
    <cellStyle name="Normal 2 10 9 2 4 2" xfId="30526"/>
    <cellStyle name="Normal 2 10 9 2 5" xfId="25789"/>
    <cellStyle name="Normal 2 10 9 3" xfId="26082"/>
    <cellStyle name="Normal 2 10 9 3 2" xfId="28705"/>
    <cellStyle name="Normal 2 10 9 4" xfId="26360"/>
    <cellStyle name="Normal 2 10 9 4 2" xfId="28984"/>
    <cellStyle name="Normal 2 10 9 5" xfId="26798"/>
    <cellStyle name="Normal 2 10 9 5 2" xfId="29439"/>
    <cellStyle name="Normal 2 10 9 6" xfId="30238"/>
    <cellStyle name="Normal 2 100" xfId="1911"/>
    <cellStyle name="Normal 2 100 2" xfId="8360"/>
    <cellStyle name="Normal 2 101" xfId="1912"/>
    <cellStyle name="Normal 2 101 2" xfId="8361"/>
    <cellStyle name="Normal 2 102" xfId="1913"/>
    <cellStyle name="Normal 2 102 2" xfId="8362"/>
    <cellStyle name="Normal 2 103" xfId="1914"/>
    <cellStyle name="Normal 2 103 2" xfId="8363"/>
    <cellStyle name="Normal 2 104" xfId="1915"/>
    <cellStyle name="Normal 2 104 2" xfId="8364"/>
    <cellStyle name="Normal 2 105" xfId="1916"/>
    <cellStyle name="Normal 2 105 2" xfId="8365"/>
    <cellStyle name="Normal 2 106" xfId="1917"/>
    <cellStyle name="Normal 2 106 2" xfId="8366"/>
    <cellStyle name="Normal 2 107" xfId="1918"/>
    <cellStyle name="Normal 2 107 10" xfId="30193"/>
    <cellStyle name="Normal 2 107 11" xfId="25244"/>
    <cellStyle name="Normal 2 107 2" xfId="1919"/>
    <cellStyle name="Normal 2 107 2 2" xfId="10233"/>
    <cellStyle name="Normal 2 107 2 2 2" xfId="17156"/>
    <cellStyle name="Normal 2 107 2 2 2 2" xfId="29820"/>
    <cellStyle name="Normal 2 107 2 2 2 3" xfId="27172"/>
    <cellStyle name="Normal 2 107 2 2 3" xfId="21079"/>
    <cellStyle name="Normal 2 107 2 2 3 2" xfId="28335"/>
    <cellStyle name="Normal 2 107 2 2 4" xfId="24871"/>
    <cellStyle name="Normal 2 107 2 2 4 2" xfId="30484"/>
    <cellStyle name="Normal 2 107 2 2 5" xfId="25747"/>
    <cellStyle name="Normal 2 107 2 3" xfId="7633"/>
    <cellStyle name="Normal 2 107 2 3 2" xfId="28663"/>
    <cellStyle name="Normal 2 107 2 3 3" xfId="26040"/>
    <cellStyle name="Normal 2 107 2 4" xfId="16636"/>
    <cellStyle name="Normal 2 107 2 4 2" xfId="28942"/>
    <cellStyle name="Normal 2 107 2 4 3" xfId="26318"/>
    <cellStyle name="Normal 2 107 2 5" xfId="20572"/>
    <cellStyle name="Normal 2 107 2 5 2" xfId="29391"/>
    <cellStyle name="Normal 2 107 2 5 3" xfId="26751"/>
    <cellStyle name="Normal 2 107 2 6" xfId="24344"/>
    <cellStyle name="Normal 2 107 2 6 2" xfId="27910"/>
    <cellStyle name="Normal 2 107 2 7" xfId="30196"/>
    <cellStyle name="Normal 2 107 2 8" xfId="25245"/>
    <cellStyle name="Normal 2 107 3" xfId="7769"/>
    <cellStyle name="Normal 2 107 3 2" xfId="10455"/>
    <cellStyle name="Normal 2 107 3 2 2" xfId="17362"/>
    <cellStyle name="Normal 2 107 3 2 2 2" xfId="30026"/>
    <cellStyle name="Normal 2 107 3 2 2 3" xfId="27380"/>
    <cellStyle name="Normal 2 107 3 2 3" xfId="21285"/>
    <cellStyle name="Normal 2 107 3 2 3 2" xfId="28547"/>
    <cellStyle name="Normal 2 107 3 2 4" xfId="25077"/>
    <cellStyle name="Normal 2 107 3 2 4 2" xfId="30690"/>
    <cellStyle name="Normal 2 107 3 2 5" xfId="25953"/>
    <cellStyle name="Normal 2 107 3 3" xfId="16690"/>
    <cellStyle name="Normal 2 107 3 3 2" xfId="28869"/>
    <cellStyle name="Normal 2 107 3 3 3" xfId="26246"/>
    <cellStyle name="Normal 2 107 3 4" xfId="20617"/>
    <cellStyle name="Normal 2 107 3 4 2" xfId="29148"/>
    <cellStyle name="Normal 2 107 3 4 3" xfId="26524"/>
    <cellStyle name="Normal 2 107 3 5" xfId="24404"/>
    <cellStyle name="Normal 2 107 3 5 2" xfId="29636"/>
    <cellStyle name="Normal 2 107 3 5 3" xfId="26984"/>
    <cellStyle name="Normal 2 107 3 6" xfId="28003"/>
    <cellStyle name="Normal 2 107 3 7" xfId="30404"/>
    <cellStyle name="Normal 2 107 3 8" xfId="25288"/>
    <cellStyle name="Normal 2 107 4" xfId="7770"/>
    <cellStyle name="Normal 2 107 4 2" xfId="10457"/>
    <cellStyle name="Normal 2 107 4 2 2" xfId="17364"/>
    <cellStyle name="Normal 2 107 4 2 2 2" xfId="30028"/>
    <cellStyle name="Normal 2 107 4 2 2 3" xfId="27382"/>
    <cellStyle name="Normal 2 107 4 2 3" xfId="21287"/>
    <cellStyle name="Normal 2 107 4 2 3 2" xfId="28549"/>
    <cellStyle name="Normal 2 107 4 2 4" xfId="25079"/>
    <cellStyle name="Normal 2 107 4 2 4 2" xfId="30692"/>
    <cellStyle name="Normal 2 107 4 2 5" xfId="25955"/>
    <cellStyle name="Normal 2 107 4 3" xfId="16691"/>
    <cellStyle name="Normal 2 107 4 3 2" xfId="28871"/>
    <cellStyle name="Normal 2 107 4 3 3" xfId="26248"/>
    <cellStyle name="Normal 2 107 4 4" xfId="20618"/>
    <cellStyle name="Normal 2 107 4 4 2" xfId="29150"/>
    <cellStyle name="Normal 2 107 4 4 3" xfId="26526"/>
    <cellStyle name="Normal 2 107 4 5" xfId="24405"/>
    <cellStyle name="Normal 2 107 4 5 2" xfId="29638"/>
    <cellStyle name="Normal 2 107 4 5 3" xfId="26986"/>
    <cellStyle name="Normal 2 107 4 6" xfId="28004"/>
    <cellStyle name="Normal 2 107 4 7" xfId="30406"/>
    <cellStyle name="Normal 2 107 4 8" xfId="25289"/>
    <cellStyle name="Normal 2 107 5" xfId="10227"/>
    <cellStyle name="Normal 2 107 5 2" xfId="17152"/>
    <cellStyle name="Normal 2 107 5 2 2" xfId="29817"/>
    <cellStyle name="Normal 2 107 5 2 3" xfId="27169"/>
    <cellStyle name="Normal 2 107 5 3" xfId="21076"/>
    <cellStyle name="Normal 2 107 5 3 2" xfId="28332"/>
    <cellStyle name="Normal 2 107 5 4" xfId="24868"/>
    <cellStyle name="Normal 2 107 5 4 2" xfId="30481"/>
    <cellStyle name="Normal 2 107 5 5" xfId="25744"/>
    <cellStyle name="Normal 2 107 6" xfId="7632"/>
    <cellStyle name="Normal 2 107 6 2" xfId="28660"/>
    <cellStyle name="Normal 2 107 6 3" xfId="26037"/>
    <cellStyle name="Normal 2 107 7" xfId="16635"/>
    <cellStyle name="Normal 2 107 7 2" xfId="28939"/>
    <cellStyle name="Normal 2 107 7 3" xfId="26315"/>
    <cellStyle name="Normal 2 107 8" xfId="20571"/>
    <cellStyle name="Normal 2 107 8 2" xfId="29388"/>
    <cellStyle name="Normal 2 107 8 3" xfId="26748"/>
    <cellStyle name="Normal 2 107 9" xfId="24343"/>
    <cellStyle name="Normal 2 107 9 2" xfId="27909"/>
    <cellStyle name="Normal 2 108" xfId="1920"/>
    <cellStyle name="Normal 2 108 2" xfId="10244"/>
    <cellStyle name="Normal 2 108 2 2" xfId="17164"/>
    <cellStyle name="Normal 2 108 2 2 2" xfId="29828"/>
    <cellStyle name="Normal 2 108 2 2 3" xfId="27180"/>
    <cellStyle name="Normal 2 108 2 3" xfId="21087"/>
    <cellStyle name="Normal 2 108 2 3 2" xfId="28343"/>
    <cellStyle name="Normal 2 108 2 4" xfId="24879"/>
    <cellStyle name="Normal 2 108 2 4 2" xfId="30492"/>
    <cellStyle name="Normal 2 108 2 5" xfId="25755"/>
    <cellStyle name="Normal 2 108 3" xfId="26048"/>
    <cellStyle name="Normal 2 108 3 2" xfId="28671"/>
    <cellStyle name="Normal 2 108 4" xfId="26326"/>
    <cellStyle name="Normal 2 108 4 2" xfId="28950"/>
    <cellStyle name="Normal 2 108 5" xfId="26761"/>
    <cellStyle name="Normal 2 108 5 2" xfId="29401"/>
    <cellStyle name="Normal 2 108 6" xfId="30204"/>
    <cellStyle name="Normal 2 109" xfId="7771"/>
    <cellStyle name="Normal 2 109 2" xfId="10303"/>
    <cellStyle name="Normal 2 109 2 2" xfId="17215"/>
    <cellStyle name="Normal 2 109 2 2 2" xfId="29879"/>
    <cellStyle name="Normal 2 109 2 2 3" xfId="27231"/>
    <cellStyle name="Normal 2 109 2 3" xfId="21138"/>
    <cellStyle name="Normal 2 109 2 3 2" xfId="28396"/>
    <cellStyle name="Normal 2 109 2 4" xfId="24930"/>
    <cellStyle name="Normal 2 109 2 4 2" xfId="30543"/>
    <cellStyle name="Normal 2 109 2 5" xfId="25806"/>
    <cellStyle name="Normal 2 109 3" xfId="16692"/>
    <cellStyle name="Normal 2 109 3 2" xfId="28722"/>
    <cellStyle name="Normal 2 109 3 3" xfId="26099"/>
    <cellStyle name="Normal 2 109 4" xfId="20619"/>
    <cellStyle name="Normal 2 109 4 2" xfId="29001"/>
    <cellStyle name="Normal 2 109 4 3" xfId="26377"/>
    <cellStyle name="Normal 2 109 5" xfId="24406"/>
    <cellStyle name="Normal 2 109 5 2" xfId="29466"/>
    <cellStyle name="Normal 2 109 5 3" xfId="26823"/>
    <cellStyle name="Normal 2 109 6" xfId="28005"/>
    <cellStyle name="Normal 2 109 7" xfId="30255"/>
    <cellStyle name="Normal 2 109 8" xfId="25290"/>
    <cellStyle name="Normal 2 11" xfId="440"/>
    <cellStyle name="Normal 2 11 10" xfId="7772"/>
    <cellStyle name="Normal 2 11 10 2" xfId="10319"/>
    <cellStyle name="Normal 2 11 10 2 2" xfId="17231"/>
    <cellStyle name="Normal 2 11 10 2 2 2" xfId="29895"/>
    <cellStyle name="Normal 2 11 10 2 2 3" xfId="27247"/>
    <cellStyle name="Normal 2 11 10 2 3" xfId="21154"/>
    <cellStyle name="Normal 2 11 10 2 3 2" xfId="28412"/>
    <cellStyle name="Normal 2 11 10 2 4" xfId="24946"/>
    <cellStyle name="Normal 2 11 10 2 4 2" xfId="30559"/>
    <cellStyle name="Normal 2 11 10 2 5" xfId="25822"/>
    <cellStyle name="Normal 2 11 10 3" xfId="16693"/>
    <cellStyle name="Normal 2 11 10 3 2" xfId="28738"/>
    <cellStyle name="Normal 2 11 10 3 3" xfId="26115"/>
    <cellStyle name="Normal 2 11 10 4" xfId="20620"/>
    <cellStyle name="Normal 2 11 10 4 2" xfId="29017"/>
    <cellStyle name="Normal 2 11 10 4 3" xfId="26393"/>
    <cellStyle name="Normal 2 11 10 5" xfId="24407"/>
    <cellStyle name="Normal 2 11 10 5 2" xfId="29482"/>
    <cellStyle name="Normal 2 11 10 5 3" xfId="26839"/>
    <cellStyle name="Normal 2 11 10 6" xfId="28006"/>
    <cellStyle name="Normal 2 11 10 7" xfId="30271"/>
    <cellStyle name="Normal 2 11 10 8" xfId="25291"/>
    <cellStyle name="Normal 2 11 11" xfId="7773"/>
    <cellStyle name="Normal 2 11 11 2" xfId="10438"/>
    <cellStyle name="Normal 2 11 11 2 2" xfId="17346"/>
    <cellStyle name="Normal 2 11 11 2 2 2" xfId="30010"/>
    <cellStyle name="Normal 2 11 11 2 2 3" xfId="27364"/>
    <cellStyle name="Normal 2 11 11 2 3" xfId="21269"/>
    <cellStyle name="Normal 2 11 11 2 3 2" xfId="28531"/>
    <cellStyle name="Normal 2 11 11 2 4" xfId="25061"/>
    <cellStyle name="Normal 2 11 11 2 4 2" xfId="30674"/>
    <cellStyle name="Normal 2 11 11 2 5" xfId="25937"/>
    <cellStyle name="Normal 2 11 11 3" xfId="16694"/>
    <cellStyle name="Normal 2 11 11 3 2" xfId="28853"/>
    <cellStyle name="Normal 2 11 11 3 3" xfId="26230"/>
    <cellStyle name="Normal 2 11 11 4" xfId="20621"/>
    <cellStyle name="Normal 2 11 11 4 2" xfId="29132"/>
    <cellStyle name="Normal 2 11 11 4 3" xfId="26508"/>
    <cellStyle name="Normal 2 11 11 5" xfId="24408"/>
    <cellStyle name="Normal 2 11 11 5 2" xfId="29618"/>
    <cellStyle name="Normal 2 11 11 5 3" xfId="26966"/>
    <cellStyle name="Normal 2 11 11 6" xfId="28007"/>
    <cellStyle name="Normal 2 11 11 7" xfId="30386"/>
    <cellStyle name="Normal 2 11 11 8" xfId="25292"/>
    <cellStyle name="Normal 2 11 12" xfId="8367"/>
    <cellStyle name="Normal 2 11 13" xfId="7634"/>
    <cellStyle name="Normal 2 11 14" xfId="6131"/>
    <cellStyle name="Normal 2 11 2" xfId="1921"/>
    <cellStyle name="Normal 2 11 2 2" xfId="7774"/>
    <cellStyle name="Normal 2 11 2 2 2" xfId="10370"/>
    <cellStyle name="Normal 2 11 2 2 2 2" xfId="17282"/>
    <cellStyle name="Normal 2 11 2 2 2 2 2" xfId="29946"/>
    <cellStyle name="Normal 2 11 2 2 2 2 3" xfId="27298"/>
    <cellStyle name="Normal 2 11 2 2 2 3" xfId="21205"/>
    <cellStyle name="Normal 2 11 2 2 2 3 2" xfId="28463"/>
    <cellStyle name="Normal 2 11 2 2 2 4" xfId="24997"/>
    <cellStyle name="Normal 2 11 2 2 2 4 2" xfId="30610"/>
    <cellStyle name="Normal 2 11 2 2 2 5" xfId="25873"/>
    <cellStyle name="Normal 2 11 2 2 3" xfId="16695"/>
    <cellStyle name="Normal 2 11 2 2 3 2" xfId="28789"/>
    <cellStyle name="Normal 2 11 2 2 3 3" xfId="26166"/>
    <cellStyle name="Normal 2 11 2 2 4" xfId="20622"/>
    <cellStyle name="Normal 2 11 2 2 4 2" xfId="29068"/>
    <cellStyle name="Normal 2 11 2 2 4 3" xfId="26444"/>
    <cellStyle name="Normal 2 11 2 2 5" xfId="24409"/>
    <cellStyle name="Normal 2 11 2 2 5 2" xfId="29533"/>
    <cellStyle name="Normal 2 11 2 2 5 3" xfId="26890"/>
    <cellStyle name="Normal 2 11 2 2 6" xfId="28008"/>
    <cellStyle name="Normal 2 11 2 2 7" xfId="30322"/>
    <cellStyle name="Normal 2 11 2 2 8" xfId="25293"/>
    <cellStyle name="Normal 2 11 3" xfId="1922"/>
    <cellStyle name="Normal 2 11 4" xfId="1923"/>
    <cellStyle name="Normal 2 11 5" xfId="1924"/>
    <cellStyle name="Normal 2 11 6" xfId="1925"/>
    <cellStyle name="Normal 2 11 7" xfId="1926"/>
    <cellStyle name="Normal 2 11 8" xfId="1927"/>
    <cellStyle name="Normal 2 11 9" xfId="7775"/>
    <cellStyle name="Normal 2 11 9 2" xfId="10260"/>
    <cellStyle name="Normal 2 11 9 2 2" xfId="17180"/>
    <cellStyle name="Normal 2 11 9 2 2 2" xfId="29844"/>
    <cellStyle name="Normal 2 11 9 2 2 3" xfId="27196"/>
    <cellStyle name="Normal 2 11 9 2 3" xfId="21103"/>
    <cellStyle name="Normal 2 11 9 2 3 2" xfId="28359"/>
    <cellStyle name="Normal 2 11 9 2 4" xfId="24895"/>
    <cellStyle name="Normal 2 11 9 2 4 2" xfId="30508"/>
    <cellStyle name="Normal 2 11 9 2 5" xfId="25771"/>
    <cellStyle name="Normal 2 11 9 3" xfId="16696"/>
    <cellStyle name="Normal 2 11 9 3 2" xfId="28687"/>
    <cellStyle name="Normal 2 11 9 3 3" xfId="26064"/>
    <cellStyle name="Normal 2 11 9 4" xfId="20623"/>
    <cellStyle name="Normal 2 11 9 4 2" xfId="28966"/>
    <cellStyle name="Normal 2 11 9 4 3" xfId="26342"/>
    <cellStyle name="Normal 2 11 9 5" xfId="24410"/>
    <cellStyle name="Normal 2 11 9 5 2" xfId="29418"/>
    <cellStyle name="Normal 2 11 9 5 3" xfId="26777"/>
    <cellStyle name="Normal 2 11 9 6" xfId="28009"/>
    <cellStyle name="Normal 2 11 9 7" xfId="30220"/>
    <cellStyle name="Normal 2 11 9 8" xfId="25294"/>
    <cellStyle name="Normal 2 110" xfId="7776"/>
    <cellStyle name="Normal 2 110 2" xfId="10407"/>
    <cellStyle name="Normal 2 110 2 2" xfId="17318"/>
    <cellStyle name="Normal 2 110 2 2 2" xfId="29982"/>
    <cellStyle name="Normal 2 110 2 2 3" xfId="27335"/>
    <cellStyle name="Normal 2 110 2 3" xfId="21241"/>
    <cellStyle name="Normal 2 110 2 3 2" xfId="28500"/>
    <cellStyle name="Normal 2 110 2 4" xfId="25033"/>
    <cellStyle name="Normal 2 110 2 4 2" xfId="30646"/>
    <cellStyle name="Normal 2 110 2 5" xfId="25909"/>
    <cellStyle name="Normal 2 110 3" xfId="16697"/>
    <cellStyle name="Normal 2 110 3 2" xfId="28825"/>
    <cellStyle name="Normal 2 110 3 3" xfId="26202"/>
    <cellStyle name="Normal 2 110 4" xfId="20624"/>
    <cellStyle name="Normal 2 110 4 2" xfId="29104"/>
    <cellStyle name="Normal 2 110 4 3" xfId="26480"/>
    <cellStyle name="Normal 2 110 5" xfId="24411"/>
    <cellStyle name="Normal 2 110 5 2" xfId="29571"/>
    <cellStyle name="Normal 2 110 5 3" xfId="26928"/>
    <cellStyle name="Normal 2 110 6" xfId="28010"/>
    <cellStyle name="Normal 2 110 7" xfId="30358"/>
    <cellStyle name="Normal 2 110 8" xfId="25295"/>
    <cellStyle name="Normal 2 111" xfId="7777"/>
    <cellStyle name="Normal 2 111 2" xfId="10411"/>
    <cellStyle name="Normal 2 111 2 2" xfId="17322"/>
    <cellStyle name="Normal 2 111 2 2 2" xfId="29986"/>
    <cellStyle name="Normal 2 111 2 2 3" xfId="27339"/>
    <cellStyle name="Normal 2 111 2 3" xfId="21245"/>
    <cellStyle name="Normal 2 111 2 3 2" xfId="28504"/>
    <cellStyle name="Normal 2 111 2 4" xfId="25037"/>
    <cellStyle name="Normal 2 111 2 4 2" xfId="30650"/>
    <cellStyle name="Normal 2 111 2 5" xfId="25913"/>
    <cellStyle name="Normal 2 111 3" xfId="16698"/>
    <cellStyle name="Normal 2 111 3 2" xfId="28829"/>
    <cellStyle name="Normal 2 111 3 3" xfId="26206"/>
    <cellStyle name="Normal 2 111 4" xfId="20625"/>
    <cellStyle name="Normal 2 111 4 2" xfId="29108"/>
    <cellStyle name="Normal 2 111 4 3" xfId="26484"/>
    <cellStyle name="Normal 2 111 5" xfId="24412"/>
    <cellStyle name="Normal 2 111 5 2" xfId="29581"/>
    <cellStyle name="Normal 2 111 5 3" xfId="26935"/>
    <cellStyle name="Normal 2 111 6" xfId="28011"/>
    <cellStyle name="Normal 2 111 7" xfId="30362"/>
    <cellStyle name="Normal 2 111 8" xfId="25296"/>
    <cellStyle name="Normal 2 112" xfId="7778"/>
    <cellStyle name="Normal 2 112 2" xfId="10417"/>
    <cellStyle name="Normal 2 112 2 2" xfId="17328"/>
    <cellStyle name="Normal 2 112 2 2 2" xfId="29992"/>
    <cellStyle name="Normal 2 112 2 2 3" xfId="27345"/>
    <cellStyle name="Normal 2 112 2 3" xfId="21251"/>
    <cellStyle name="Normal 2 112 2 3 2" xfId="28510"/>
    <cellStyle name="Normal 2 112 2 4" xfId="25043"/>
    <cellStyle name="Normal 2 112 2 4 2" xfId="30656"/>
    <cellStyle name="Normal 2 112 2 5" xfId="25919"/>
    <cellStyle name="Normal 2 112 3" xfId="16699"/>
    <cellStyle name="Normal 2 112 3 2" xfId="28835"/>
    <cellStyle name="Normal 2 112 3 3" xfId="26212"/>
    <cellStyle name="Normal 2 112 4" xfId="20626"/>
    <cellStyle name="Normal 2 112 4 2" xfId="29114"/>
    <cellStyle name="Normal 2 112 4 3" xfId="26490"/>
    <cellStyle name="Normal 2 112 5" xfId="24413"/>
    <cellStyle name="Normal 2 112 5 2" xfId="29587"/>
    <cellStyle name="Normal 2 112 5 3" xfId="26941"/>
    <cellStyle name="Normal 2 112 6" xfId="28012"/>
    <cellStyle name="Normal 2 112 7" xfId="30368"/>
    <cellStyle name="Normal 2 112 8" xfId="25297"/>
    <cellStyle name="Normal 2 113" xfId="8179"/>
    <cellStyle name="Normal 2 113 2" xfId="10459"/>
    <cellStyle name="Normal 2 113 2 2" xfId="17366"/>
    <cellStyle name="Normal 2 113 2 2 2" xfId="30030"/>
    <cellStyle name="Normal 2 113 2 2 3" xfId="27384"/>
    <cellStyle name="Normal 2 113 2 3" xfId="21289"/>
    <cellStyle name="Normal 2 113 2 3 2" xfId="28551"/>
    <cellStyle name="Normal 2 113 2 4" xfId="25081"/>
    <cellStyle name="Normal 2 113 2 4 2" xfId="30694"/>
    <cellStyle name="Normal 2 113 2 5" xfId="25957"/>
    <cellStyle name="Normal 2 113 3" xfId="17064"/>
    <cellStyle name="Normal 2 113 3 2" xfId="28873"/>
    <cellStyle name="Normal 2 113 3 3" xfId="26250"/>
    <cellStyle name="Normal 2 113 4" xfId="20991"/>
    <cellStyle name="Normal 2 113 4 2" xfId="29152"/>
    <cellStyle name="Normal 2 113 4 3" xfId="26528"/>
    <cellStyle name="Normal 2 113 5" xfId="24778"/>
    <cellStyle name="Normal 2 113 5 2" xfId="29640"/>
    <cellStyle name="Normal 2 113 5 3" xfId="26988"/>
    <cellStyle name="Normal 2 113 6" xfId="28160"/>
    <cellStyle name="Normal 2 113 7" xfId="30408"/>
    <cellStyle name="Normal 2 113 8" xfId="25659"/>
    <cellStyle name="Normal 2 114" xfId="13704"/>
    <cellStyle name="Normal 2 114 2" xfId="17447"/>
    <cellStyle name="Normal 2 114 3" xfId="21368"/>
    <cellStyle name="Normal 2 114 4" xfId="25174"/>
    <cellStyle name="Normal 2 114 5" xfId="30095"/>
    <cellStyle name="Normal 2 115" xfId="4678"/>
    <cellStyle name="Normal 2 116" xfId="4674"/>
    <cellStyle name="Normal 2 117" xfId="13888"/>
    <cellStyle name="Normal 2 118" xfId="17579"/>
    <cellStyle name="Normal 2 119" xfId="17694"/>
    <cellStyle name="Normal 2 12" xfId="441"/>
    <cellStyle name="Normal 2 12 10" xfId="8368"/>
    <cellStyle name="Normal 2 12 11" xfId="31012"/>
    <cellStyle name="Normal 2 12 2" xfId="1928"/>
    <cellStyle name="Normal 2 12 3" xfId="1929"/>
    <cellStyle name="Normal 2 12 4" xfId="1930"/>
    <cellStyle name="Normal 2 12 5" xfId="1931"/>
    <cellStyle name="Normal 2 12 6" xfId="1932"/>
    <cellStyle name="Normal 2 12 7" xfId="1933"/>
    <cellStyle name="Normal 2 12 8" xfId="1934"/>
    <cellStyle name="Normal 2 12 9" xfId="7779"/>
    <cellStyle name="Normal 2 12 9 2" xfId="10354"/>
    <cellStyle name="Normal 2 12 9 2 2" xfId="17266"/>
    <cellStyle name="Normal 2 12 9 2 2 2" xfId="29930"/>
    <cellStyle name="Normal 2 12 9 2 2 3" xfId="27282"/>
    <cellStyle name="Normal 2 12 9 2 3" xfId="21189"/>
    <cellStyle name="Normal 2 12 9 2 3 2" xfId="28447"/>
    <cellStyle name="Normal 2 12 9 2 4" xfId="24981"/>
    <cellStyle name="Normal 2 12 9 2 4 2" xfId="30594"/>
    <cellStyle name="Normal 2 12 9 2 5" xfId="25857"/>
    <cellStyle name="Normal 2 12 9 3" xfId="16700"/>
    <cellStyle name="Normal 2 12 9 3 2" xfId="28773"/>
    <cellStyle name="Normal 2 12 9 3 3" xfId="26150"/>
    <cellStyle name="Normal 2 12 9 4" xfId="20627"/>
    <cellStyle name="Normal 2 12 9 4 2" xfId="29052"/>
    <cellStyle name="Normal 2 12 9 4 3" xfId="26428"/>
    <cellStyle name="Normal 2 12 9 5" xfId="24414"/>
    <cellStyle name="Normal 2 12 9 5 2" xfId="29517"/>
    <cellStyle name="Normal 2 12 9 5 3" xfId="26874"/>
    <cellStyle name="Normal 2 12 9 6" xfId="28013"/>
    <cellStyle name="Normal 2 12 9 7" xfId="30306"/>
    <cellStyle name="Normal 2 12 9 8" xfId="25298"/>
    <cellStyle name="Normal 2 120" xfId="17820"/>
    <cellStyle name="Normal 2 121" xfId="21421"/>
    <cellStyle name="Normal 2 122" xfId="21515"/>
    <cellStyle name="Normal 2 123" xfId="21604"/>
    <cellStyle name="Normal 2 124" xfId="30785"/>
    <cellStyle name="Normal 2 125" xfId="30833"/>
    <cellStyle name="Normal 2 126" xfId="30884"/>
    <cellStyle name="Normal 2 13" xfId="442"/>
    <cellStyle name="Normal 2 13 2" xfId="1935"/>
    <cellStyle name="Normal 2 13 2 2" xfId="11249"/>
    <cellStyle name="Normal 2 14" xfId="443"/>
    <cellStyle name="Normal 2 14 2" xfId="1936"/>
    <cellStyle name="Normal 2 14 2 2" xfId="11250"/>
    <cellStyle name="Normal 2 15" xfId="444"/>
    <cellStyle name="Normal 2 15 2" xfId="1937"/>
    <cellStyle name="Normal 2 15 2 2" xfId="11251"/>
    <cellStyle name="Normal 2 16" xfId="445"/>
    <cellStyle name="Normal 2 16 2" xfId="1938"/>
    <cellStyle name="Normal 2 16 2 2" xfId="11252"/>
    <cellStyle name="Normal 2 17" xfId="446"/>
    <cellStyle name="Normal 2 17 2" xfId="1939"/>
    <cellStyle name="Normal 2 17 2 2" xfId="11253"/>
    <cellStyle name="Normal 2 18" xfId="447"/>
    <cellStyle name="Normal 2 18 2" xfId="1940"/>
    <cellStyle name="Normal 2 18 2 2" xfId="11254"/>
    <cellStyle name="Normal 2 19" xfId="448"/>
    <cellStyle name="Normal 2 19 2" xfId="1941"/>
    <cellStyle name="Normal 2 19 2 2" xfId="11255"/>
    <cellStyle name="Normal 2 2" xfId="194"/>
    <cellStyle name="Normal 2 2 10" xfId="1942"/>
    <cellStyle name="Normal 2 2 10 2" xfId="7780"/>
    <cellStyle name="Normal 2 2 10 3" xfId="7781"/>
    <cellStyle name="Normal 2 2 10 3 2" xfId="10442"/>
    <cellStyle name="Normal 2 2 10 3 2 2" xfId="17350"/>
    <cellStyle name="Normal 2 2 10 3 2 2 2" xfId="30014"/>
    <cellStyle name="Normal 2 2 10 3 2 2 3" xfId="27368"/>
    <cellStyle name="Normal 2 2 10 3 2 3" xfId="21273"/>
    <cellStyle name="Normal 2 2 10 3 2 3 2" xfId="28535"/>
    <cellStyle name="Normal 2 2 10 3 2 4" xfId="25065"/>
    <cellStyle name="Normal 2 2 10 3 2 4 2" xfId="30678"/>
    <cellStyle name="Normal 2 2 10 3 2 5" xfId="25941"/>
    <cellStyle name="Normal 2 2 10 3 3" xfId="16701"/>
    <cellStyle name="Normal 2 2 10 3 3 2" xfId="28857"/>
    <cellStyle name="Normal 2 2 10 3 3 3" xfId="26234"/>
    <cellStyle name="Normal 2 2 10 3 4" xfId="20628"/>
    <cellStyle name="Normal 2 2 10 3 4 2" xfId="29136"/>
    <cellStyle name="Normal 2 2 10 3 4 3" xfId="26512"/>
    <cellStyle name="Normal 2 2 10 3 5" xfId="24415"/>
    <cellStyle name="Normal 2 2 10 3 5 2" xfId="29622"/>
    <cellStyle name="Normal 2 2 10 3 5 3" xfId="26970"/>
    <cellStyle name="Normal 2 2 10 3 6" xfId="28014"/>
    <cellStyle name="Normal 2 2 10 3 7" xfId="30390"/>
    <cellStyle name="Normal 2 2 10 3 8" xfId="25299"/>
    <cellStyle name="Normal 2 2 11" xfId="1943"/>
    <cellStyle name="Normal 2 2 11 2" xfId="7782"/>
    <cellStyle name="Normal 2 2 12" xfId="1944"/>
    <cellStyle name="Normal 2 2 13" xfId="1945"/>
    <cellStyle name="Normal 2 2 14" xfId="1946"/>
    <cellStyle name="Normal 2 2 15" xfId="1947"/>
    <cellStyle name="Normal 2 2 16" xfId="1948"/>
    <cellStyle name="Normal 2 2 17" xfId="1949"/>
    <cellStyle name="Normal 2 2 18" xfId="1950"/>
    <cellStyle name="Normal 2 2 19" xfId="1951"/>
    <cellStyle name="Normal 2 2 2" xfId="299"/>
    <cellStyle name="Normal 2 2 2 10" xfId="1953"/>
    <cellStyle name="Normal 2 2 2 10 2" xfId="8369"/>
    <cellStyle name="Normal 2 2 2 11" xfId="1954"/>
    <cellStyle name="Normal 2 2 2 11 2" xfId="8370"/>
    <cellStyle name="Normal 2 2 2 12" xfId="1955"/>
    <cellStyle name="Normal 2 2 2 12 2" xfId="8371"/>
    <cellStyle name="Normal 2 2 2 13" xfId="1956"/>
    <cellStyle name="Normal 2 2 2 13 2" xfId="8372"/>
    <cellStyle name="Normal 2 2 2 14" xfId="1957"/>
    <cellStyle name="Normal 2 2 2 14 2" xfId="8373"/>
    <cellStyle name="Normal 2 2 2 15" xfId="1958"/>
    <cellStyle name="Normal 2 2 2 15 2" xfId="8374"/>
    <cellStyle name="Normal 2 2 2 16" xfId="1959"/>
    <cellStyle name="Normal 2 2 2 16 2" xfId="8375"/>
    <cellStyle name="Normal 2 2 2 17" xfId="1960"/>
    <cellStyle name="Normal 2 2 2 17 2" xfId="8376"/>
    <cellStyle name="Normal 2 2 2 18" xfId="1961"/>
    <cellStyle name="Normal 2 2 2 18 2" xfId="8377"/>
    <cellStyle name="Normal 2 2 2 19" xfId="1962"/>
    <cellStyle name="Normal 2 2 2 19 2" xfId="8378"/>
    <cellStyle name="Normal 2 2 2 2" xfId="1963"/>
    <cellStyle name="Normal 2 2 2 2 2" xfId="7783"/>
    <cellStyle name="Normal 2 2 2 2 2 2" xfId="7784"/>
    <cellStyle name="Normal 2 2 2 2 2 2 2" xfId="10391"/>
    <cellStyle name="Normal 2 2 2 2 2 2 2 2" xfId="17303"/>
    <cellStyle name="Normal 2 2 2 2 2 2 2 2 2" xfId="29967"/>
    <cellStyle name="Normal 2 2 2 2 2 2 2 2 3" xfId="27319"/>
    <cellStyle name="Normal 2 2 2 2 2 2 2 3" xfId="21226"/>
    <cellStyle name="Normal 2 2 2 2 2 2 2 3 2" xfId="28484"/>
    <cellStyle name="Normal 2 2 2 2 2 2 2 4" xfId="25018"/>
    <cellStyle name="Normal 2 2 2 2 2 2 2 4 2" xfId="30631"/>
    <cellStyle name="Normal 2 2 2 2 2 2 2 5" xfId="25894"/>
    <cellStyle name="Normal 2 2 2 2 2 2 3" xfId="16703"/>
    <cellStyle name="Normal 2 2 2 2 2 2 3 2" xfId="28810"/>
    <cellStyle name="Normal 2 2 2 2 2 2 3 3" xfId="26187"/>
    <cellStyle name="Normal 2 2 2 2 2 2 4" xfId="20630"/>
    <cellStyle name="Normal 2 2 2 2 2 2 4 2" xfId="29089"/>
    <cellStyle name="Normal 2 2 2 2 2 2 4 3" xfId="26465"/>
    <cellStyle name="Normal 2 2 2 2 2 2 5" xfId="24417"/>
    <cellStyle name="Normal 2 2 2 2 2 2 5 2" xfId="29554"/>
    <cellStyle name="Normal 2 2 2 2 2 2 5 3" xfId="26911"/>
    <cellStyle name="Normal 2 2 2 2 2 2 6" xfId="28016"/>
    <cellStyle name="Normal 2 2 2 2 2 2 7" xfId="30343"/>
    <cellStyle name="Normal 2 2 2 2 2 2 8" xfId="25301"/>
    <cellStyle name="Normal 2 2 2 2 2 3" xfId="10284"/>
    <cellStyle name="Normal 2 2 2 2 2 3 2" xfId="17201"/>
    <cellStyle name="Normal 2 2 2 2 2 3 2 2" xfId="29865"/>
    <cellStyle name="Normal 2 2 2 2 2 3 2 3" xfId="27217"/>
    <cellStyle name="Normal 2 2 2 2 2 3 3" xfId="21124"/>
    <cellStyle name="Normal 2 2 2 2 2 3 3 2" xfId="28380"/>
    <cellStyle name="Normal 2 2 2 2 2 3 4" xfId="24916"/>
    <cellStyle name="Normal 2 2 2 2 2 3 4 2" xfId="30529"/>
    <cellStyle name="Normal 2 2 2 2 2 3 5" xfId="25792"/>
    <cellStyle name="Normal 2 2 2 2 2 4" xfId="16702"/>
    <cellStyle name="Normal 2 2 2 2 2 4 2" xfId="28708"/>
    <cellStyle name="Normal 2 2 2 2 2 4 3" xfId="26085"/>
    <cellStyle name="Normal 2 2 2 2 2 5" xfId="20629"/>
    <cellStyle name="Normal 2 2 2 2 2 5 2" xfId="28987"/>
    <cellStyle name="Normal 2 2 2 2 2 5 3" xfId="26363"/>
    <cellStyle name="Normal 2 2 2 2 2 6" xfId="24416"/>
    <cellStyle name="Normal 2 2 2 2 2 6 2" xfId="29443"/>
    <cellStyle name="Normal 2 2 2 2 2 6 3" xfId="26801"/>
    <cellStyle name="Normal 2 2 2 2 2 7" xfId="28015"/>
    <cellStyle name="Normal 2 2 2 2 2 8" xfId="30241"/>
    <cellStyle name="Normal 2 2 2 2 2 9" xfId="25300"/>
    <cellStyle name="Normal 2 2 2 2 3" xfId="7785"/>
    <cellStyle name="Normal 2 2 2 2 3 2" xfId="10340"/>
    <cellStyle name="Normal 2 2 2 2 3 2 2" xfId="17252"/>
    <cellStyle name="Normal 2 2 2 2 3 2 2 2" xfId="29916"/>
    <cellStyle name="Normal 2 2 2 2 3 2 2 3" xfId="27268"/>
    <cellStyle name="Normal 2 2 2 2 3 2 3" xfId="21175"/>
    <cellStyle name="Normal 2 2 2 2 3 2 3 2" xfId="28433"/>
    <cellStyle name="Normal 2 2 2 2 3 2 4" xfId="24967"/>
    <cellStyle name="Normal 2 2 2 2 3 2 4 2" xfId="30580"/>
    <cellStyle name="Normal 2 2 2 2 3 2 5" xfId="25843"/>
    <cellStyle name="Normal 2 2 2 2 3 3" xfId="16704"/>
    <cellStyle name="Normal 2 2 2 2 3 3 2" xfId="28759"/>
    <cellStyle name="Normal 2 2 2 2 3 3 3" xfId="26136"/>
    <cellStyle name="Normal 2 2 2 2 3 4" xfId="20631"/>
    <cellStyle name="Normal 2 2 2 2 3 4 2" xfId="29038"/>
    <cellStyle name="Normal 2 2 2 2 3 4 3" xfId="26414"/>
    <cellStyle name="Normal 2 2 2 2 3 5" xfId="24418"/>
    <cellStyle name="Normal 2 2 2 2 3 5 2" xfId="29503"/>
    <cellStyle name="Normal 2 2 2 2 3 5 3" xfId="26860"/>
    <cellStyle name="Normal 2 2 2 2 3 6" xfId="28017"/>
    <cellStyle name="Normal 2 2 2 2 3 7" xfId="30292"/>
    <cellStyle name="Normal 2 2 2 2 3 8" xfId="25302"/>
    <cellStyle name="Normal 2 2 2 2 4" xfId="7786"/>
    <cellStyle name="Normal 2 2 2 2 4 2" xfId="10447"/>
    <cellStyle name="Normal 2 2 2 2 4 2 2" xfId="17355"/>
    <cellStyle name="Normal 2 2 2 2 4 2 2 2" xfId="30019"/>
    <cellStyle name="Normal 2 2 2 2 4 2 2 3" xfId="27373"/>
    <cellStyle name="Normal 2 2 2 2 4 2 3" xfId="21278"/>
    <cellStyle name="Normal 2 2 2 2 4 2 3 2" xfId="28540"/>
    <cellStyle name="Normal 2 2 2 2 4 2 4" xfId="25070"/>
    <cellStyle name="Normal 2 2 2 2 4 2 4 2" xfId="30683"/>
    <cellStyle name="Normal 2 2 2 2 4 2 5" xfId="25946"/>
    <cellStyle name="Normal 2 2 2 2 4 3" xfId="16705"/>
    <cellStyle name="Normal 2 2 2 2 4 3 2" xfId="28862"/>
    <cellStyle name="Normal 2 2 2 2 4 3 3" xfId="26239"/>
    <cellStyle name="Normal 2 2 2 2 4 4" xfId="20632"/>
    <cellStyle name="Normal 2 2 2 2 4 4 2" xfId="29141"/>
    <cellStyle name="Normal 2 2 2 2 4 4 3" xfId="26517"/>
    <cellStyle name="Normal 2 2 2 2 4 5" xfId="24419"/>
    <cellStyle name="Normal 2 2 2 2 4 5 2" xfId="29627"/>
    <cellStyle name="Normal 2 2 2 2 4 5 3" xfId="26975"/>
    <cellStyle name="Normal 2 2 2 2 4 6" xfId="28018"/>
    <cellStyle name="Normal 2 2 2 2 4 7" xfId="30395"/>
    <cellStyle name="Normal 2 2 2 2 4 8" xfId="25303"/>
    <cellStyle name="Normal 2 2 2 2 5" xfId="8379"/>
    <cellStyle name="Normal 2 2 2 2 6" xfId="7636"/>
    <cellStyle name="Normal 2 2 2 2 7" xfId="6133"/>
    <cellStyle name="Normal 2 2 2 20" xfId="1964"/>
    <cellStyle name="Normal 2 2 2 20 2" xfId="8380"/>
    <cellStyle name="Normal 2 2 2 21" xfId="1965"/>
    <cellStyle name="Normal 2 2 2 21 2" xfId="8381"/>
    <cellStyle name="Normal 2 2 2 22" xfId="1966"/>
    <cellStyle name="Normal 2 2 2 22 2" xfId="8382"/>
    <cellStyle name="Normal 2 2 2 23" xfId="1967"/>
    <cellStyle name="Normal 2 2 2 23 2" xfId="8383"/>
    <cellStyle name="Normal 2 2 2 24" xfId="1968"/>
    <cellStyle name="Normal 2 2 2 24 2" xfId="8384"/>
    <cellStyle name="Normal 2 2 2 25" xfId="1969"/>
    <cellStyle name="Normal 2 2 2 25 2" xfId="8385"/>
    <cellStyle name="Normal 2 2 2 26" xfId="1970"/>
    <cellStyle name="Normal 2 2 2 26 2" xfId="8386"/>
    <cellStyle name="Normal 2 2 2 27" xfId="1971"/>
    <cellStyle name="Normal 2 2 2 27 2" xfId="8387"/>
    <cellStyle name="Normal 2 2 2 28" xfId="1972"/>
    <cellStyle name="Normal 2 2 2 28 2" xfId="8388"/>
    <cellStyle name="Normal 2 2 2 29" xfId="1973"/>
    <cellStyle name="Normal 2 2 2 29 2" xfId="8389"/>
    <cellStyle name="Normal 2 2 2 3" xfId="1974"/>
    <cellStyle name="Normal 2 2 2 3 2" xfId="7787"/>
    <cellStyle name="Normal 2 2 2 3 2 2" xfId="7788"/>
    <cellStyle name="Normal 2 2 2 3 2 2 2" xfId="10373"/>
    <cellStyle name="Normal 2 2 2 3 2 2 2 2" xfId="17285"/>
    <cellStyle name="Normal 2 2 2 3 2 2 2 2 2" xfId="29949"/>
    <cellStyle name="Normal 2 2 2 3 2 2 2 2 3" xfId="27301"/>
    <cellStyle name="Normal 2 2 2 3 2 2 2 3" xfId="21208"/>
    <cellStyle name="Normal 2 2 2 3 2 2 2 3 2" xfId="28466"/>
    <cellStyle name="Normal 2 2 2 3 2 2 2 4" xfId="25000"/>
    <cellStyle name="Normal 2 2 2 3 2 2 2 4 2" xfId="30613"/>
    <cellStyle name="Normal 2 2 2 3 2 2 2 5" xfId="25876"/>
    <cellStyle name="Normal 2 2 2 3 2 2 3" xfId="16707"/>
    <cellStyle name="Normal 2 2 2 3 2 2 3 2" xfId="28792"/>
    <cellStyle name="Normal 2 2 2 3 2 2 3 3" xfId="26169"/>
    <cellStyle name="Normal 2 2 2 3 2 2 4" xfId="20634"/>
    <cellStyle name="Normal 2 2 2 3 2 2 4 2" xfId="29071"/>
    <cellStyle name="Normal 2 2 2 3 2 2 4 3" xfId="26447"/>
    <cellStyle name="Normal 2 2 2 3 2 2 5" xfId="24421"/>
    <cellStyle name="Normal 2 2 2 3 2 2 5 2" xfId="29536"/>
    <cellStyle name="Normal 2 2 2 3 2 2 5 3" xfId="26893"/>
    <cellStyle name="Normal 2 2 2 3 2 2 6" xfId="28020"/>
    <cellStyle name="Normal 2 2 2 3 2 2 7" xfId="30325"/>
    <cellStyle name="Normal 2 2 2 3 2 2 8" xfId="25305"/>
    <cellStyle name="Normal 2 2 2 3 2 3" xfId="10263"/>
    <cellStyle name="Normal 2 2 2 3 2 3 2" xfId="17183"/>
    <cellStyle name="Normal 2 2 2 3 2 3 2 2" xfId="29847"/>
    <cellStyle name="Normal 2 2 2 3 2 3 2 3" xfId="27199"/>
    <cellStyle name="Normal 2 2 2 3 2 3 3" xfId="21106"/>
    <cellStyle name="Normal 2 2 2 3 2 3 3 2" xfId="28362"/>
    <cellStyle name="Normal 2 2 2 3 2 3 4" xfId="24898"/>
    <cellStyle name="Normal 2 2 2 3 2 3 4 2" xfId="30511"/>
    <cellStyle name="Normal 2 2 2 3 2 3 5" xfId="25774"/>
    <cellStyle name="Normal 2 2 2 3 2 4" xfId="16706"/>
    <cellStyle name="Normal 2 2 2 3 2 4 2" xfId="28690"/>
    <cellStyle name="Normal 2 2 2 3 2 4 3" xfId="26067"/>
    <cellStyle name="Normal 2 2 2 3 2 5" xfId="20633"/>
    <cellStyle name="Normal 2 2 2 3 2 5 2" xfId="28969"/>
    <cellStyle name="Normal 2 2 2 3 2 5 3" xfId="26345"/>
    <cellStyle name="Normal 2 2 2 3 2 6" xfId="24420"/>
    <cellStyle name="Normal 2 2 2 3 2 6 2" xfId="29422"/>
    <cellStyle name="Normal 2 2 2 3 2 6 3" xfId="26781"/>
    <cellStyle name="Normal 2 2 2 3 2 7" xfId="28019"/>
    <cellStyle name="Normal 2 2 2 3 2 8" xfId="30223"/>
    <cellStyle name="Normal 2 2 2 3 2 9" xfId="25304"/>
    <cellStyle name="Normal 2 2 2 3 3" xfId="7789"/>
    <cellStyle name="Normal 2 2 2 3 3 2" xfId="10322"/>
    <cellStyle name="Normal 2 2 2 3 3 2 2" xfId="17234"/>
    <cellStyle name="Normal 2 2 2 3 3 2 2 2" xfId="29898"/>
    <cellStyle name="Normal 2 2 2 3 3 2 2 3" xfId="27250"/>
    <cellStyle name="Normal 2 2 2 3 3 2 3" xfId="21157"/>
    <cellStyle name="Normal 2 2 2 3 3 2 3 2" xfId="28415"/>
    <cellStyle name="Normal 2 2 2 3 3 2 4" xfId="24949"/>
    <cellStyle name="Normal 2 2 2 3 3 2 4 2" xfId="30562"/>
    <cellStyle name="Normal 2 2 2 3 3 2 5" xfId="25825"/>
    <cellStyle name="Normal 2 2 2 3 3 3" xfId="16708"/>
    <cellStyle name="Normal 2 2 2 3 3 3 2" xfId="28741"/>
    <cellStyle name="Normal 2 2 2 3 3 3 3" xfId="26118"/>
    <cellStyle name="Normal 2 2 2 3 3 4" xfId="20635"/>
    <cellStyle name="Normal 2 2 2 3 3 4 2" xfId="29020"/>
    <cellStyle name="Normal 2 2 2 3 3 4 3" xfId="26396"/>
    <cellStyle name="Normal 2 2 2 3 3 5" xfId="24422"/>
    <cellStyle name="Normal 2 2 2 3 3 5 2" xfId="29485"/>
    <cellStyle name="Normal 2 2 2 3 3 5 3" xfId="26842"/>
    <cellStyle name="Normal 2 2 2 3 3 6" xfId="28021"/>
    <cellStyle name="Normal 2 2 2 3 3 7" xfId="30274"/>
    <cellStyle name="Normal 2 2 2 3 3 8" xfId="25306"/>
    <cellStyle name="Normal 2 2 2 3 4" xfId="8390"/>
    <cellStyle name="Normal 2 2 2 30" xfId="1975"/>
    <cellStyle name="Normal 2 2 2 30 2" xfId="8391"/>
    <cellStyle name="Normal 2 2 2 31" xfId="1952"/>
    <cellStyle name="Normal 2 2 2 31 2" xfId="10247"/>
    <cellStyle name="Normal 2 2 2 31 2 2" xfId="17167"/>
    <cellStyle name="Normal 2 2 2 31 2 2 2" xfId="29831"/>
    <cellStyle name="Normal 2 2 2 31 2 2 3" xfId="27183"/>
    <cellStyle name="Normal 2 2 2 31 2 3" xfId="21090"/>
    <cellStyle name="Normal 2 2 2 31 2 3 2" xfId="28346"/>
    <cellStyle name="Normal 2 2 2 31 2 4" xfId="24882"/>
    <cellStyle name="Normal 2 2 2 31 2 4 2" xfId="30495"/>
    <cellStyle name="Normal 2 2 2 31 2 5" xfId="25758"/>
    <cellStyle name="Normal 2 2 2 31 3" xfId="7790"/>
    <cellStyle name="Normal 2 2 2 31 3 2" xfId="28674"/>
    <cellStyle name="Normal 2 2 2 31 3 3" xfId="26051"/>
    <cellStyle name="Normal 2 2 2 31 4" xfId="16709"/>
    <cellStyle name="Normal 2 2 2 31 4 2" xfId="28953"/>
    <cellStyle name="Normal 2 2 2 31 4 3" xfId="26329"/>
    <cellStyle name="Normal 2 2 2 31 5" xfId="20636"/>
    <cellStyle name="Normal 2 2 2 31 5 2" xfId="29405"/>
    <cellStyle name="Normal 2 2 2 31 5 3" xfId="26764"/>
    <cellStyle name="Normal 2 2 2 31 6" xfId="24423"/>
    <cellStyle name="Normal 2 2 2 31 6 2" xfId="28022"/>
    <cellStyle name="Normal 2 2 2 31 7" xfId="30207"/>
    <cellStyle name="Normal 2 2 2 31 8" xfId="25307"/>
    <cellStyle name="Normal 2 2 2 32" xfId="7791"/>
    <cellStyle name="Normal 2 2 2 32 2" xfId="10306"/>
    <cellStyle name="Normal 2 2 2 32 2 2" xfId="17218"/>
    <cellStyle name="Normal 2 2 2 32 2 2 2" xfId="29882"/>
    <cellStyle name="Normal 2 2 2 32 2 2 3" xfId="27234"/>
    <cellStyle name="Normal 2 2 2 32 2 3" xfId="21141"/>
    <cellStyle name="Normal 2 2 2 32 2 3 2" xfId="28399"/>
    <cellStyle name="Normal 2 2 2 32 2 4" xfId="24933"/>
    <cellStyle name="Normal 2 2 2 32 2 4 2" xfId="30546"/>
    <cellStyle name="Normal 2 2 2 32 2 5" xfId="25809"/>
    <cellStyle name="Normal 2 2 2 32 3" xfId="16710"/>
    <cellStyle name="Normal 2 2 2 32 3 2" xfId="28725"/>
    <cellStyle name="Normal 2 2 2 32 3 3" xfId="26102"/>
    <cellStyle name="Normal 2 2 2 32 4" xfId="20637"/>
    <cellStyle name="Normal 2 2 2 32 4 2" xfId="29004"/>
    <cellStyle name="Normal 2 2 2 32 4 3" xfId="26380"/>
    <cellStyle name="Normal 2 2 2 32 5" xfId="24424"/>
    <cellStyle name="Normal 2 2 2 32 5 2" xfId="29469"/>
    <cellStyle name="Normal 2 2 2 32 5 3" xfId="26826"/>
    <cellStyle name="Normal 2 2 2 32 6" xfId="28023"/>
    <cellStyle name="Normal 2 2 2 32 7" xfId="30258"/>
    <cellStyle name="Normal 2 2 2 32 8" xfId="25308"/>
    <cellStyle name="Normal 2 2 2 33" xfId="7792"/>
    <cellStyle name="Normal 2 2 2 33 2" xfId="10432"/>
    <cellStyle name="Normal 2 2 2 33 2 2" xfId="17340"/>
    <cellStyle name="Normal 2 2 2 33 2 2 2" xfId="30004"/>
    <cellStyle name="Normal 2 2 2 33 2 2 3" xfId="27358"/>
    <cellStyle name="Normal 2 2 2 33 2 3" xfId="21263"/>
    <cellStyle name="Normal 2 2 2 33 2 3 2" xfId="28525"/>
    <cellStyle name="Normal 2 2 2 33 2 4" xfId="25055"/>
    <cellStyle name="Normal 2 2 2 33 2 4 2" xfId="30668"/>
    <cellStyle name="Normal 2 2 2 33 2 5" xfId="25931"/>
    <cellStyle name="Normal 2 2 2 33 3" xfId="16711"/>
    <cellStyle name="Normal 2 2 2 33 3 2" xfId="28847"/>
    <cellStyle name="Normal 2 2 2 33 3 3" xfId="26224"/>
    <cellStyle name="Normal 2 2 2 33 4" xfId="20638"/>
    <cellStyle name="Normal 2 2 2 33 4 2" xfId="29126"/>
    <cellStyle name="Normal 2 2 2 33 4 3" xfId="26502"/>
    <cellStyle name="Normal 2 2 2 33 5" xfId="24425"/>
    <cellStyle name="Normal 2 2 2 33 5 2" xfId="29610"/>
    <cellStyle name="Normal 2 2 2 33 5 3" xfId="26958"/>
    <cellStyle name="Normal 2 2 2 33 6" xfId="28024"/>
    <cellStyle name="Normal 2 2 2 33 7" xfId="30380"/>
    <cellStyle name="Normal 2 2 2 33 8" xfId="25309"/>
    <cellStyle name="Normal 2 2 2 34" xfId="7635"/>
    <cellStyle name="Normal 2 2 2 4" xfId="1976"/>
    <cellStyle name="Normal 2 2 2 4 2" xfId="7793"/>
    <cellStyle name="Normal 2 2 2 4 2 2" xfId="10357"/>
    <cellStyle name="Normal 2 2 2 4 2 2 2" xfId="17269"/>
    <cellStyle name="Normal 2 2 2 4 2 2 2 2" xfId="29933"/>
    <cellStyle name="Normal 2 2 2 4 2 2 2 3" xfId="27285"/>
    <cellStyle name="Normal 2 2 2 4 2 2 3" xfId="21192"/>
    <cellStyle name="Normal 2 2 2 4 2 2 3 2" xfId="28450"/>
    <cellStyle name="Normal 2 2 2 4 2 2 4" xfId="24984"/>
    <cellStyle name="Normal 2 2 2 4 2 2 4 2" xfId="30597"/>
    <cellStyle name="Normal 2 2 2 4 2 2 5" xfId="25860"/>
    <cellStyle name="Normal 2 2 2 4 2 3" xfId="16712"/>
    <cellStyle name="Normal 2 2 2 4 2 3 2" xfId="28776"/>
    <cellStyle name="Normal 2 2 2 4 2 3 3" xfId="26153"/>
    <cellStyle name="Normal 2 2 2 4 2 4" xfId="20639"/>
    <cellStyle name="Normal 2 2 2 4 2 4 2" xfId="29055"/>
    <cellStyle name="Normal 2 2 2 4 2 4 3" xfId="26431"/>
    <cellStyle name="Normal 2 2 2 4 2 5" xfId="24426"/>
    <cellStyle name="Normal 2 2 2 4 2 5 2" xfId="29520"/>
    <cellStyle name="Normal 2 2 2 4 2 5 3" xfId="26877"/>
    <cellStyle name="Normal 2 2 2 4 2 6" xfId="28025"/>
    <cellStyle name="Normal 2 2 2 4 2 7" xfId="30309"/>
    <cellStyle name="Normal 2 2 2 4 2 8" xfId="25310"/>
    <cellStyle name="Normal 2 2 2 4 3" xfId="8392"/>
    <cellStyle name="Normal 2 2 2 5" xfId="1977"/>
    <cellStyle name="Normal 2 2 2 5 2" xfId="8393"/>
    <cellStyle name="Normal 2 2 2 6" xfId="1978"/>
    <cellStyle name="Normal 2 2 2 6 2" xfId="8394"/>
    <cellStyle name="Normal 2 2 2 7" xfId="1979"/>
    <cellStyle name="Normal 2 2 2 7 2" xfId="8395"/>
    <cellStyle name="Normal 2 2 2 8" xfId="1980"/>
    <cellStyle name="Normal 2 2 2 8 2" xfId="8396"/>
    <cellStyle name="Normal 2 2 2 9" xfId="1981"/>
    <cellStyle name="Normal 2 2 2 9 2" xfId="8397"/>
    <cellStyle name="Normal 2 2 20" xfId="1982"/>
    <cellStyle name="Normal 2 2 21" xfId="1983"/>
    <cellStyle name="Normal 2 2 22" xfId="1984"/>
    <cellStyle name="Normal 2 2 23" xfId="1985"/>
    <cellStyle name="Normal 2 2 24" xfId="1986"/>
    <cellStyle name="Normal 2 2 25" xfId="1987"/>
    <cellStyle name="Normal 2 2 26" xfId="1988"/>
    <cellStyle name="Normal 2 2 27" xfId="1989"/>
    <cellStyle name="Normal 2 2 28" xfId="1990"/>
    <cellStyle name="Normal 2 2 29" xfId="1991"/>
    <cellStyle name="Normal 2 2 3" xfId="300"/>
    <cellStyle name="Normal 2 2 3 2" xfId="7794"/>
    <cellStyle name="Normal 2 2 3 2 10" xfId="30243"/>
    <cellStyle name="Normal 2 2 3 2 11" xfId="25311"/>
    <cellStyle name="Normal 2 2 3 2 2" xfId="7795"/>
    <cellStyle name="Normal 2 2 3 2 2 2" xfId="10393"/>
    <cellStyle name="Normal 2 2 3 2 2 2 2" xfId="17305"/>
    <cellStyle name="Normal 2 2 3 2 2 2 2 2" xfId="29969"/>
    <cellStyle name="Normal 2 2 3 2 2 2 2 3" xfId="27321"/>
    <cellStyle name="Normal 2 2 3 2 2 2 3" xfId="21228"/>
    <cellStyle name="Normal 2 2 3 2 2 2 3 2" xfId="28486"/>
    <cellStyle name="Normal 2 2 3 2 2 2 4" xfId="25020"/>
    <cellStyle name="Normal 2 2 3 2 2 2 4 2" xfId="30633"/>
    <cellStyle name="Normal 2 2 3 2 2 2 5" xfId="25896"/>
    <cellStyle name="Normal 2 2 3 2 2 3" xfId="16714"/>
    <cellStyle name="Normal 2 2 3 2 2 3 2" xfId="28812"/>
    <cellStyle name="Normal 2 2 3 2 2 3 3" xfId="26189"/>
    <cellStyle name="Normal 2 2 3 2 2 4" xfId="20641"/>
    <cellStyle name="Normal 2 2 3 2 2 4 2" xfId="29091"/>
    <cellStyle name="Normal 2 2 3 2 2 4 3" xfId="26467"/>
    <cellStyle name="Normal 2 2 3 2 2 5" xfId="24428"/>
    <cellStyle name="Normal 2 2 3 2 2 5 2" xfId="29556"/>
    <cellStyle name="Normal 2 2 3 2 2 5 3" xfId="26913"/>
    <cellStyle name="Normal 2 2 3 2 2 6" xfId="28027"/>
    <cellStyle name="Normal 2 2 3 2 2 7" xfId="30345"/>
    <cellStyle name="Normal 2 2 3 2 2 8" xfId="25312"/>
    <cellStyle name="Normal 2 2 3 2 3" xfId="7796"/>
    <cellStyle name="Normal 2 2 3 2 3 2" xfId="10342"/>
    <cellStyle name="Normal 2 2 3 2 3 2 2" xfId="17254"/>
    <cellStyle name="Normal 2 2 3 2 3 2 2 2" xfId="29918"/>
    <cellStyle name="Normal 2 2 3 2 3 2 2 3" xfId="27270"/>
    <cellStyle name="Normal 2 2 3 2 3 2 3" xfId="21177"/>
    <cellStyle name="Normal 2 2 3 2 3 2 3 2" xfId="28435"/>
    <cellStyle name="Normal 2 2 3 2 3 2 4" xfId="24969"/>
    <cellStyle name="Normal 2 2 3 2 3 2 4 2" xfId="30582"/>
    <cellStyle name="Normal 2 2 3 2 3 2 5" xfId="25845"/>
    <cellStyle name="Normal 2 2 3 2 3 3" xfId="16715"/>
    <cellStyle name="Normal 2 2 3 2 3 3 2" xfId="28761"/>
    <cellStyle name="Normal 2 2 3 2 3 3 3" xfId="26138"/>
    <cellStyle name="Normal 2 2 3 2 3 4" xfId="20642"/>
    <cellStyle name="Normal 2 2 3 2 3 4 2" xfId="29040"/>
    <cellStyle name="Normal 2 2 3 2 3 4 3" xfId="26416"/>
    <cellStyle name="Normal 2 2 3 2 3 5" xfId="24429"/>
    <cellStyle name="Normal 2 2 3 2 3 5 2" xfId="29505"/>
    <cellStyle name="Normal 2 2 3 2 3 5 3" xfId="26862"/>
    <cellStyle name="Normal 2 2 3 2 3 6" xfId="28028"/>
    <cellStyle name="Normal 2 2 3 2 3 7" xfId="30294"/>
    <cellStyle name="Normal 2 2 3 2 3 8" xfId="25313"/>
    <cellStyle name="Normal 2 2 3 2 4" xfId="7797"/>
    <cellStyle name="Normal 2 2 3 2 4 2" xfId="10446"/>
    <cellStyle name="Normal 2 2 3 2 4 2 2" xfId="17354"/>
    <cellStyle name="Normal 2 2 3 2 4 2 2 2" xfId="30018"/>
    <cellStyle name="Normal 2 2 3 2 4 2 2 3" xfId="27372"/>
    <cellStyle name="Normal 2 2 3 2 4 2 3" xfId="21277"/>
    <cellStyle name="Normal 2 2 3 2 4 2 3 2" xfId="28539"/>
    <cellStyle name="Normal 2 2 3 2 4 2 4" xfId="25069"/>
    <cellStyle name="Normal 2 2 3 2 4 2 4 2" xfId="30682"/>
    <cellStyle name="Normal 2 2 3 2 4 2 5" xfId="25945"/>
    <cellStyle name="Normal 2 2 3 2 4 3" xfId="16716"/>
    <cellStyle name="Normal 2 2 3 2 4 3 2" xfId="28861"/>
    <cellStyle name="Normal 2 2 3 2 4 3 3" xfId="26238"/>
    <cellStyle name="Normal 2 2 3 2 4 4" xfId="20643"/>
    <cellStyle name="Normal 2 2 3 2 4 4 2" xfId="29140"/>
    <cellStyle name="Normal 2 2 3 2 4 4 3" xfId="26516"/>
    <cellStyle name="Normal 2 2 3 2 4 5" xfId="24430"/>
    <cellStyle name="Normal 2 2 3 2 4 5 2" xfId="29626"/>
    <cellStyle name="Normal 2 2 3 2 4 5 3" xfId="26974"/>
    <cellStyle name="Normal 2 2 3 2 4 6" xfId="28029"/>
    <cellStyle name="Normal 2 2 3 2 4 7" xfId="30394"/>
    <cellStyle name="Normal 2 2 3 2 4 8" xfId="25314"/>
    <cellStyle name="Normal 2 2 3 2 5" xfId="10286"/>
    <cellStyle name="Normal 2 2 3 2 5 2" xfId="17203"/>
    <cellStyle name="Normal 2 2 3 2 5 2 2" xfId="29867"/>
    <cellStyle name="Normal 2 2 3 2 5 2 3" xfId="27219"/>
    <cellStyle name="Normal 2 2 3 2 5 3" xfId="21126"/>
    <cellStyle name="Normal 2 2 3 2 5 3 2" xfId="28382"/>
    <cellStyle name="Normal 2 2 3 2 5 4" xfId="24918"/>
    <cellStyle name="Normal 2 2 3 2 5 4 2" xfId="30531"/>
    <cellStyle name="Normal 2 2 3 2 5 5" xfId="25794"/>
    <cellStyle name="Normal 2 2 3 2 6" xfId="16713"/>
    <cellStyle name="Normal 2 2 3 2 6 2" xfId="28710"/>
    <cellStyle name="Normal 2 2 3 2 6 3" xfId="26087"/>
    <cellStyle name="Normal 2 2 3 2 7" xfId="20640"/>
    <cellStyle name="Normal 2 2 3 2 7 2" xfId="28989"/>
    <cellStyle name="Normal 2 2 3 2 7 3" xfId="26365"/>
    <cellStyle name="Normal 2 2 3 2 8" xfId="24427"/>
    <cellStyle name="Normal 2 2 3 2 8 2" xfId="29445"/>
    <cellStyle name="Normal 2 2 3 2 8 3" xfId="26803"/>
    <cellStyle name="Normal 2 2 3 2 9" xfId="28026"/>
    <cellStyle name="Normal 2 2 3 3" xfId="7798"/>
    <cellStyle name="Normal 2 2 3 3 10" xfId="25315"/>
    <cellStyle name="Normal 2 2 3 3 2" xfId="7799"/>
    <cellStyle name="Normal 2 2 3 3 2 2" xfId="10375"/>
    <cellStyle name="Normal 2 2 3 3 2 2 2" xfId="17287"/>
    <cellStyle name="Normal 2 2 3 3 2 2 2 2" xfId="29951"/>
    <cellStyle name="Normal 2 2 3 3 2 2 2 3" xfId="27303"/>
    <cellStyle name="Normal 2 2 3 3 2 2 3" xfId="21210"/>
    <cellStyle name="Normal 2 2 3 3 2 2 3 2" xfId="28468"/>
    <cellStyle name="Normal 2 2 3 3 2 2 4" xfId="25002"/>
    <cellStyle name="Normal 2 2 3 3 2 2 4 2" xfId="30615"/>
    <cellStyle name="Normal 2 2 3 3 2 2 5" xfId="25878"/>
    <cellStyle name="Normal 2 2 3 3 2 3" xfId="16718"/>
    <cellStyle name="Normal 2 2 3 3 2 3 2" xfId="28794"/>
    <cellStyle name="Normal 2 2 3 3 2 3 3" xfId="26171"/>
    <cellStyle name="Normal 2 2 3 3 2 4" xfId="20645"/>
    <cellStyle name="Normal 2 2 3 3 2 4 2" xfId="29073"/>
    <cellStyle name="Normal 2 2 3 3 2 4 3" xfId="26449"/>
    <cellStyle name="Normal 2 2 3 3 2 5" xfId="24432"/>
    <cellStyle name="Normal 2 2 3 3 2 5 2" xfId="29538"/>
    <cellStyle name="Normal 2 2 3 3 2 5 3" xfId="26895"/>
    <cellStyle name="Normal 2 2 3 3 2 6" xfId="28031"/>
    <cellStyle name="Normal 2 2 3 3 2 7" xfId="30327"/>
    <cellStyle name="Normal 2 2 3 3 2 8" xfId="25316"/>
    <cellStyle name="Normal 2 2 3 3 3" xfId="7800"/>
    <cellStyle name="Normal 2 2 3 3 3 2" xfId="10324"/>
    <cellStyle name="Normal 2 2 3 3 3 2 2" xfId="17236"/>
    <cellStyle name="Normal 2 2 3 3 3 2 2 2" xfId="29900"/>
    <cellStyle name="Normal 2 2 3 3 3 2 2 3" xfId="27252"/>
    <cellStyle name="Normal 2 2 3 3 3 2 3" xfId="21159"/>
    <cellStyle name="Normal 2 2 3 3 3 2 3 2" xfId="28417"/>
    <cellStyle name="Normal 2 2 3 3 3 2 4" xfId="24951"/>
    <cellStyle name="Normal 2 2 3 3 3 2 4 2" xfId="30564"/>
    <cellStyle name="Normal 2 2 3 3 3 2 5" xfId="25827"/>
    <cellStyle name="Normal 2 2 3 3 3 3" xfId="16719"/>
    <cellStyle name="Normal 2 2 3 3 3 3 2" xfId="28743"/>
    <cellStyle name="Normal 2 2 3 3 3 3 3" xfId="26120"/>
    <cellStyle name="Normal 2 2 3 3 3 4" xfId="20646"/>
    <cellStyle name="Normal 2 2 3 3 3 4 2" xfId="29022"/>
    <cellStyle name="Normal 2 2 3 3 3 4 3" xfId="26398"/>
    <cellStyle name="Normal 2 2 3 3 3 5" xfId="24433"/>
    <cellStyle name="Normal 2 2 3 3 3 5 2" xfId="29487"/>
    <cellStyle name="Normal 2 2 3 3 3 5 3" xfId="26844"/>
    <cellStyle name="Normal 2 2 3 3 3 6" xfId="28032"/>
    <cellStyle name="Normal 2 2 3 3 3 7" xfId="30276"/>
    <cellStyle name="Normal 2 2 3 3 3 8" xfId="25317"/>
    <cellStyle name="Normal 2 2 3 3 4" xfId="10265"/>
    <cellStyle name="Normal 2 2 3 3 4 2" xfId="17185"/>
    <cellStyle name="Normal 2 2 3 3 4 2 2" xfId="29849"/>
    <cellStyle name="Normal 2 2 3 3 4 2 3" xfId="27201"/>
    <cellStyle name="Normal 2 2 3 3 4 3" xfId="21108"/>
    <cellStyle name="Normal 2 2 3 3 4 3 2" xfId="28364"/>
    <cellStyle name="Normal 2 2 3 3 4 4" xfId="24900"/>
    <cellStyle name="Normal 2 2 3 3 4 4 2" xfId="30513"/>
    <cellStyle name="Normal 2 2 3 3 4 5" xfId="25776"/>
    <cellStyle name="Normal 2 2 3 3 5" xfId="16717"/>
    <cellStyle name="Normal 2 2 3 3 5 2" xfId="28692"/>
    <cellStyle name="Normal 2 2 3 3 5 3" xfId="26069"/>
    <cellStyle name="Normal 2 2 3 3 6" xfId="20644"/>
    <cellStyle name="Normal 2 2 3 3 6 2" xfId="28971"/>
    <cellStyle name="Normal 2 2 3 3 6 3" xfId="26347"/>
    <cellStyle name="Normal 2 2 3 3 7" xfId="24431"/>
    <cellStyle name="Normal 2 2 3 3 7 2" xfId="29424"/>
    <cellStyle name="Normal 2 2 3 3 7 3" xfId="26783"/>
    <cellStyle name="Normal 2 2 3 3 8" xfId="28030"/>
    <cellStyle name="Normal 2 2 3 3 9" xfId="30225"/>
    <cellStyle name="Normal 2 2 3 4" xfId="7801"/>
    <cellStyle name="Normal 2 2 3 4 2" xfId="7802"/>
    <cellStyle name="Normal 2 2 3 4 2 2" xfId="10359"/>
    <cellStyle name="Normal 2 2 3 4 2 2 2" xfId="17271"/>
    <cellStyle name="Normal 2 2 3 4 2 2 2 2" xfId="29935"/>
    <cellStyle name="Normal 2 2 3 4 2 2 2 3" xfId="27287"/>
    <cellStyle name="Normal 2 2 3 4 2 2 3" xfId="21194"/>
    <cellStyle name="Normal 2 2 3 4 2 2 3 2" xfId="28452"/>
    <cellStyle name="Normal 2 2 3 4 2 2 4" xfId="24986"/>
    <cellStyle name="Normal 2 2 3 4 2 2 4 2" xfId="30599"/>
    <cellStyle name="Normal 2 2 3 4 2 2 5" xfId="25862"/>
    <cellStyle name="Normal 2 2 3 4 2 3" xfId="16721"/>
    <cellStyle name="Normal 2 2 3 4 2 3 2" xfId="28778"/>
    <cellStyle name="Normal 2 2 3 4 2 3 3" xfId="26155"/>
    <cellStyle name="Normal 2 2 3 4 2 4" xfId="20648"/>
    <cellStyle name="Normal 2 2 3 4 2 4 2" xfId="29057"/>
    <cellStyle name="Normal 2 2 3 4 2 4 3" xfId="26433"/>
    <cellStyle name="Normal 2 2 3 4 2 5" xfId="24435"/>
    <cellStyle name="Normal 2 2 3 4 2 5 2" xfId="29522"/>
    <cellStyle name="Normal 2 2 3 4 2 5 3" xfId="26879"/>
    <cellStyle name="Normal 2 2 3 4 2 6" xfId="28034"/>
    <cellStyle name="Normal 2 2 3 4 2 7" xfId="30311"/>
    <cellStyle name="Normal 2 2 3 4 2 8" xfId="25319"/>
    <cellStyle name="Normal 2 2 3 4 3" xfId="10249"/>
    <cellStyle name="Normal 2 2 3 4 3 2" xfId="17169"/>
    <cellStyle name="Normal 2 2 3 4 3 2 2" xfId="29833"/>
    <cellStyle name="Normal 2 2 3 4 3 2 3" xfId="27185"/>
    <cellStyle name="Normal 2 2 3 4 3 3" xfId="21092"/>
    <cellStyle name="Normal 2 2 3 4 3 3 2" xfId="28348"/>
    <cellStyle name="Normal 2 2 3 4 3 4" xfId="24884"/>
    <cellStyle name="Normal 2 2 3 4 3 4 2" xfId="30497"/>
    <cellStyle name="Normal 2 2 3 4 3 5" xfId="25760"/>
    <cellStyle name="Normal 2 2 3 4 4" xfId="16720"/>
    <cellStyle name="Normal 2 2 3 4 4 2" xfId="28676"/>
    <cellStyle name="Normal 2 2 3 4 4 3" xfId="26053"/>
    <cellStyle name="Normal 2 2 3 4 5" xfId="20647"/>
    <cellStyle name="Normal 2 2 3 4 5 2" xfId="28955"/>
    <cellStyle name="Normal 2 2 3 4 5 3" xfId="26331"/>
    <cellStyle name="Normal 2 2 3 4 6" xfId="24434"/>
    <cellStyle name="Normal 2 2 3 4 6 2" xfId="29407"/>
    <cellStyle name="Normal 2 2 3 4 6 3" xfId="26766"/>
    <cellStyle name="Normal 2 2 3 4 7" xfId="28033"/>
    <cellStyle name="Normal 2 2 3 4 8" xfId="30209"/>
    <cellStyle name="Normal 2 2 3 4 9" xfId="25318"/>
    <cellStyle name="Normal 2 2 3 5" xfId="7803"/>
    <cellStyle name="Normal 2 2 3 5 2" xfId="10308"/>
    <cellStyle name="Normal 2 2 3 5 2 2" xfId="17220"/>
    <cellStyle name="Normal 2 2 3 5 2 2 2" xfId="29884"/>
    <cellStyle name="Normal 2 2 3 5 2 2 3" xfId="27236"/>
    <cellStyle name="Normal 2 2 3 5 2 3" xfId="21143"/>
    <cellStyle name="Normal 2 2 3 5 2 3 2" xfId="28401"/>
    <cellStyle name="Normal 2 2 3 5 2 4" xfId="24935"/>
    <cellStyle name="Normal 2 2 3 5 2 4 2" xfId="30548"/>
    <cellStyle name="Normal 2 2 3 5 2 5" xfId="25811"/>
    <cellStyle name="Normal 2 2 3 5 3" xfId="16722"/>
    <cellStyle name="Normal 2 2 3 5 3 2" xfId="28727"/>
    <cellStyle name="Normal 2 2 3 5 3 3" xfId="26104"/>
    <cellStyle name="Normal 2 2 3 5 4" xfId="20649"/>
    <cellStyle name="Normal 2 2 3 5 4 2" xfId="29006"/>
    <cellStyle name="Normal 2 2 3 5 4 3" xfId="26382"/>
    <cellStyle name="Normal 2 2 3 5 5" xfId="24436"/>
    <cellStyle name="Normal 2 2 3 5 5 2" xfId="29471"/>
    <cellStyle name="Normal 2 2 3 5 5 3" xfId="26828"/>
    <cellStyle name="Normal 2 2 3 5 6" xfId="28035"/>
    <cellStyle name="Normal 2 2 3 5 7" xfId="30260"/>
    <cellStyle name="Normal 2 2 3 5 8" xfId="25320"/>
    <cellStyle name="Normal 2 2 3 6" xfId="7804"/>
    <cellStyle name="Normal 2 2 3 6 2" xfId="10431"/>
    <cellStyle name="Normal 2 2 3 6 2 2" xfId="17339"/>
    <cellStyle name="Normal 2 2 3 6 2 2 2" xfId="30003"/>
    <cellStyle name="Normal 2 2 3 6 2 2 3" xfId="27357"/>
    <cellStyle name="Normal 2 2 3 6 2 3" xfId="21262"/>
    <cellStyle name="Normal 2 2 3 6 2 3 2" xfId="28524"/>
    <cellStyle name="Normal 2 2 3 6 2 4" xfId="25054"/>
    <cellStyle name="Normal 2 2 3 6 2 4 2" xfId="30667"/>
    <cellStyle name="Normal 2 2 3 6 2 5" xfId="25930"/>
    <cellStyle name="Normal 2 2 3 6 3" xfId="16723"/>
    <cellStyle name="Normal 2 2 3 6 3 2" xfId="28846"/>
    <cellStyle name="Normal 2 2 3 6 3 3" xfId="26223"/>
    <cellStyle name="Normal 2 2 3 6 4" xfId="20650"/>
    <cellStyle name="Normal 2 2 3 6 4 2" xfId="29125"/>
    <cellStyle name="Normal 2 2 3 6 4 3" xfId="26501"/>
    <cellStyle name="Normal 2 2 3 6 5" xfId="24437"/>
    <cellStyle name="Normal 2 2 3 6 5 2" xfId="29609"/>
    <cellStyle name="Normal 2 2 3 6 5 3" xfId="26957"/>
    <cellStyle name="Normal 2 2 3 6 6" xfId="28036"/>
    <cellStyle name="Normal 2 2 3 6 7" xfId="30379"/>
    <cellStyle name="Normal 2 2 3 6 8" xfId="25321"/>
    <cellStyle name="Normal 2 2 3 7" xfId="8398"/>
    <cellStyle name="Normal 2 2 30" xfId="1992"/>
    <cellStyle name="Normal 2 2 31" xfId="1993"/>
    <cellStyle name="Normal 2 2 31 2" xfId="10228"/>
    <cellStyle name="Normal 2 2 31 2 2" xfId="17153"/>
    <cellStyle name="Normal 2 2 31 2 2 2" xfId="29818"/>
    <cellStyle name="Normal 2 2 31 2 2 3" xfId="27170"/>
    <cellStyle name="Normal 2 2 31 2 3" xfId="21077"/>
    <cellStyle name="Normal 2 2 31 2 3 2" xfId="28333"/>
    <cellStyle name="Normal 2 2 31 2 4" xfId="24869"/>
    <cellStyle name="Normal 2 2 31 2 4 2" xfId="30482"/>
    <cellStyle name="Normal 2 2 31 2 5" xfId="25745"/>
    <cellStyle name="Normal 2 2 31 3" xfId="7637"/>
    <cellStyle name="Normal 2 2 31 3 2" xfId="28661"/>
    <cellStyle name="Normal 2 2 31 3 3" xfId="26038"/>
    <cellStyle name="Normal 2 2 31 4" xfId="16637"/>
    <cellStyle name="Normal 2 2 31 4 2" xfId="28940"/>
    <cellStyle name="Normal 2 2 31 4 3" xfId="26316"/>
    <cellStyle name="Normal 2 2 31 5" xfId="20573"/>
    <cellStyle name="Normal 2 2 31 5 2" xfId="29389"/>
    <cellStyle name="Normal 2 2 31 5 3" xfId="26749"/>
    <cellStyle name="Normal 2 2 31 6" xfId="24347"/>
    <cellStyle name="Normal 2 2 31 6 2" xfId="27911"/>
    <cellStyle name="Normal 2 2 31 7" xfId="30194"/>
    <cellStyle name="Normal 2 2 31 8" xfId="25246"/>
    <cellStyle name="Normal 2 2 32" xfId="1994"/>
    <cellStyle name="Normal 2 2 32 2" xfId="10232"/>
    <cellStyle name="Normal 2 2 33" xfId="1995"/>
    <cellStyle name="Normal 2 2 33 2" xfId="10426"/>
    <cellStyle name="Normal 2 2 33 2 2" xfId="17335"/>
    <cellStyle name="Normal 2 2 33 2 2 2" xfId="29999"/>
    <cellStyle name="Normal 2 2 33 2 2 3" xfId="27353"/>
    <cellStyle name="Normal 2 2 33 2 3" xfId="21258"/>
    <cellStyle name="Normal 2 2 33 2 3 2" xfId="28519"/>
    <cellStyle name="Normal 2 2 33 2 4" xfId="25050"/>
    <cellStyle name="Normal 2 2 33 2 4 2" xfId="30663"/>
    <cellStyle name="Normal 2 2 33 2 5" xfId="25926"/>
    <cellStyle name="Normal 2 2 33 3" xfId="26219"/>
    <cellStyle name="Normal 2 2 33 3 2" xfId="28842"/>
    <cellStyle name="Normal 2 2 33 4" xfId="26497"/>
    <cellStyle name="Normal 2 2 33 4 2" xfId="29121"/>
    <cellStyle name="Normal 2 2 33 5" xfId="26952"/>
    <cellStyle name="Normal 2 2 33 5 2" xfId="29603"/>
    <cellStyle name="Normal 2 2 33 6" xfId="27912"/>
    <cellStyle name="Normal 2 2 33 7" xfId="30375"/>
    <cellStyle name="Normal 2 2 34" xfId="13706"/>
    <cellStyle name="Normal 2 2 34 2" xfId="17449"/>
    <cellStyle name="Normal 2 2 34 3" xfId="21370"/>
    <cellStyle name="Normal 2 2 34 4" xfId="25176"/>
    <cellStyle name="Normal 2 2 35" xfId="4700"/>
    <cellStyle name="Normal 2 2 36" xfId="4676"/>
    <cellStyle name="Normal 2 2 37" xfId="13890"/>
    <cellStyle name="Normal 2 2 38" xfId="17822"/>
    <cellStyle name="Normal 2 2 39" xfId="21606"/>
    <cellStyle name="Normal 2 2 4" xfId="298"/>
    <cellStyle name="Normal 2 2 4 2" xfId="1996"/>
    <cellStyle name="Normal 2 2 4 2 10" xfId="30244"/>
    <cellStyle name="Normal 2 2 4 2 11" xfId="25322"/>
    <cellStyle name="Normal 2 2 4 2 2" xfId="7806"/>
    <cellStyle name="Normal 2 2 4 2 2 2" xfId="10394"/>
    <cellStyle name="Normal 2 2 4 2 2 2 2" xfId="17306"/>
    <cellStyle name="Normal 2 2 4 2 2 2 2 2" xfId="29970"/>
    <cellStyle name="Normal 2 2 4 2 2 2 2 3" xfId="27322"/>
    <cellStyle name="Normal 2 2 4 2 2 2 3" xfId="21229"/>
    <cellStyle name="Normal 2 2 4 2 2 2 3 2" xfId="28487"/>
    <cellStyle name="Normal 2 2 4 2 2 2 4" xfId="25021"/>
    <cellStyle name="Normal 2 2 4 2 2 2 4 2" xfId="30634"/>
    <cellStyle name="Normal 2 2 4 2 2 2 5" xfId="25897"/>
    <cellStyle name="Normal 2 2 4 2 2 3" xfId="16725"/>
    <cellStyle name="Normal 2 2 4 2 2 3 2" xfId="28813"/>
    <cellStyle name="Normal 2 2 4 2 2 3 3" xfId="26190"/>
    <cellStyle name="Normal 2 2 4 2 2 4" xfId="20652"/>
    <cellStyle name="Normal 2 2 4 2 2 4 2" xfId="29092"/>
    <cellStyle name="Normal 2 2 4 2 2 4 3" xfId="26468"/>
    <cellStyle name="Normal 2 2 4 2 2 5" xfId="24439"/>
    <cellStyle name="Normal 2 2 4 2 2 5 2" xfId="29557"/>
    <cellStyle name="Normal 2 2 4 2 2 5 3" xfId="26914"/>
    <cellStyle name="Normal 2 2 4 2 2 6" xfId="28038"/>
    <cellStyle name="Normal 2 2 4 2 2 7" xfId="30346"/>
    <cellStyle name="Normal 2 2 4 2 2 8" xfId="25323"/>
    <cellStyle name="Normal 2 2 4 2 3" xfId="7807"/>
    <cellStyle name="Normal 2 2 4 2 3 2" xfId="10343"/>
    <cellStyle name="Normal 2 2 4 2 3 2 2" xfId="17255"/>
    <cellStyle name="Normal 2 2 4 2 3 2 2 2" xfId="29919"/>
    <cellStyle name="Normal 2 2 4 2 3 2 2 3" xfId="27271"/>
    <cellStyle name="Normal 2 2 4 2 3 2 3" xfId="21178"/>
    <cellStyle name="Normal 2 2 4 2 3 2 3 2" xfId="28436"/>
    <cellStyle name="Normal 2 2 4 2 3 2 4" xfId="24970"/>
    <cellStyle name="Normal 2 2 4 2 3 2 4 2" xfId="30583"/>
    <cellStyle name="Normal 2 2 4 2 3 2 5" xfId="25846"/>
    <cellStyle name="Normal 2 2 4 2 3 3" xfId="16726"/>
    <cellStyle name="Normal 2 2 4 2 3 3 2" xfId="28762"/>
    <cellStyle name="Normal 2 2 4 2 3 3 3" xfId="26139"/>
    <cellStyle name="Normal 2 2 4 2 3 4" xfId="20653"/>
    <cellStyle name="Normal 2 2 4 2 3 4 2" xfId="29041"/>
    <cellStyle name="Normal 2 2 4 2 3 4 3" xfId="26417"/>
    <cellStyle name="Normal 2 2 4 2 3 5" xfId="24440"/>
    <cellStyle name="Normal 2 2 4 2 3 5 2" xfId="29506"/>
    <cellStyle name="Normal 2 2 4 2 3 5 3" xfId="26863"/>
    <cellStyle name="Normal 2 2 4 2 3 6" xfId="28039"/>
    <cellStyle name="Normal 2 2 4 2 3 7" xfId="30295"/>
    <cellStyle name="Normal 2 2 4 2 3 8" xfId="25324"/>
    <cellStyle name="Normal 2 2 4 2 4" xfId="7808"/>
    <cellStyle name="Normal 2 2 4 2 4 2" xfId="10445"/>
    <cellStyle name="Normal 2 2 4 2 4 2 2" xfId="17353"/>
    <cellStyle name="Normal 2 2 4 2 4 2 2 2" xfId="30017"/>
    <cellStyle name="Normal 2 2 4 2 4 2 2 3" xfId="27371"/>
    <cellStyle name="Normal 2 2 4 2 4 2 3" xfId="21276"/>
    <cellStyle name="Normal 2 2 4 2 4 2 3 2" xfId="28538"/>
    <cellStyle name="Normal 2 2 4 2 4 2 4" xfId="25068"/>
    <cellStyle name="Normal 2 2 4 2 4 2 4 2" xfId="30681"/>
    <cellStyle name="Normal 2 2 4 2 4 2 5" xfId="25944"/>
    <cellStyle name="Normal 2 2 4 2 4 3" xfId="16727"/>
    <cellStyle name="Normal 2 2 4 2 4 3 2" xfId="28860"/>
    <cellStyle name="Normal 2 2 4 2 4 3 3" xfId="26237"/>
    <cellStyle name="Normal 2 2 4 2 4 4" xfId="20654"/>
    <cellStyle name="Normal 2 2 4 2 4 4 2" xfId="29139"/>
    <cellStyle name="Normal 2 2 4 2 4 4 3" xfId="26515"/>
    <cellStyle name="Normal 2 2 4 2 4 5" xfId="24441"/>
    <cellStyle name="Normal 2 2 4 2 4 5 2" xfId="29625"/>
    <cellStyle name="Normal 2 2 4 2 4 5 3" xfId="26973"/>
    <cellStyle name="Normal 2 2 4 2 4 6" xfId="28040"/>
    <cellStyle name="Normal 2 2 4 2 4 7" xfId="30393"/>
    <cellStyle name="Normal 2 2 4 2 4 8" xfId="25325"/>
    <cellStyle name="Normal 2 2 4 2 5" xfId="10288"/>
    <cellStyle name="Normal 2 2 4 2 5 2" xfId="17204"/>
    <cellStyle name="Normal 2 2 4 2 5 2 2" xfId="29868"/>
    <cellStyle name="Normal 2 2 4 2 5 2 3" xfId="27220"/>
    <cellStyle name="Normal 2 2 4 2 5 3" xfId="21127"/>
    <cellStyle name="Normal 2 2 4 2 5 3 2" xfId="28383"/>
    <cellStyle name="Normal 2 2 4 2 5 4" xfId="24919"/>
    <cellStyle name="Normal 2 2 4 2 5 4 2" xfId="30532"/>
    <cellStyle name="Normal 2 2 4 2 5 5" xfId="25795"/>
    <cellStyle name="Normal 2 2 4 2 6" xfId="7805"/>
    <cellStyle name="Normal 2 2 4 2 6 2" xfId="28711"/>
    <cellStyle name="Normal 2 2 4 2 6 3" xfId="26088"/>
    <cellStyle name="Normal 2 2 4 2 7" xfId="16724"/>
    <cellStyle name="Normal 2 2 4 2 7 2" xfId="28990"/>
    <cellStyle name="Normal 2 2 4 2 7 3" xfId="26366"/>
    <cellStyle name="Normal 2 2 4 2 8" xfId="20651"/>
    <cellStyle name="Normal 2 2 4 2 8 2" xfId="29446"/>
    <cellStyle name="Normal 2 2 4 2 8 3" xfId="26804"/>
    <cellStyle name="Normal 2 2 4 2 9" xfId="24438"/>
    <cellStyle name="Normal 2 2 4 2 9 2" xfId="28037"/>
    <cellStyle name="Normal 2 2 4 3" xfId="7809"/>
    <cellStyle name="Normal 2 2 4 3 10" xfId="25326"/>
    <cellStyle name="Normal 2 2 4 3 2" xfId="7810"/>
    <cellStyle name="Normal 2 2 4 3 2 2" xfId="10376"/>
    <cellStyle name="Normal 2 2 4 3 2 2 2" xfId="17288"/>
    <cellStyle name="Normal 2 2 4 3 2 2 2 2" xfId="29952"/>
    <cellStyle name="Normal 2 2 4 3 2 2 2 3" xfId="27304"/>
    <cellStyle name="Normal 2 2 4 3 2 2 3" xfId="21211"/>
    <cellStyle name="Normal 2 2 4 3 2 2 3 2" xfId="28469"/>
    <cellStyle name="Normal 2 2 4 3 2 2 4" xfId="25003"/>
    <cellStyle name="Normal 2 2 4 3 2 2 4 2" xfId="30616"/>
    <cellStyle name="Normal 2 2 4 3 2 2 5" xfId="25879"/>
    <cellStyle name="Normal 2 2 4 3 2 3" xfId="16729"/>
    <cellStyle name="Normal 2 2 4 3 2 3 2" xfId="28795"/>
    <cellStyle name="Normal 2 2 4 3 2 3 3" xfId="26172"/>
    <cellStyle name="Normal 2 2 4 3 2 4" xfId="20656"/>
    <cellStyle name="Normal 2 2 4 3 2 4 2" xfId="29074"/>
    <cellStyle name="Normal 2 2 4 3 2 4 3" xfId="26450"/>
    <cellStyle name="Normal 2 2 4 3 2 5" xfId="24443"/>
    <cellStyle name="Normal 2 2 4 3 2 5 2" xfId="29539"/>
    <cellStyle name="Normal 2 2 4 3 2 5 3" xfId="26896"/>
    <cellStyle name="Normal 2 2 4 3 2 6" xfId="28042"/>
    <cellStyle name="Normal 2 2 4 3 2 7" xfId="30328"/>
    <cellStyle name="Normal 2 2 4 3 2 8" xfId="25327"/>
    <cellStyle name="Normal 2 2 4 3 3" xfId="7811"/>
    <cellStyle name="Normal 2 2 4 3 3 2" xfId="10325"/>
    <cellStyle name="Normal 2 2 4 3 3 2 2" xfId="17237"/>
    <cellStyle name="Normal 2 2 4 3 3 2 2 2" xfId="29901"/>
    <cellStyle name="Normal 2 2 4 3 3 2 2 3" xfId="27253"/>
    <cellStyle name="Normal 2 2 4 3 3 2 3" xfId="21160"/>
    <cellStyle name="Normal 2 2 4 3 3 2 3 2" xfId="28418"/>
    <cellStyle name="Normal 2 2 4 3 3 2 4" xfId="24952"/>
    <cellStyle name="Normal 2 2 4 3 3 2 4 2" xfId="30565"/>
    <cellStyle name="Normal 2 2 4 3 3 2 5" xfId="25828"/>
    <cellStyle name="Normal 2 2 4 3 3 3" xfId="16730"/>
    <cellStyle name="Normal 2 2 4 3 3 3 2" xfId="28744"/>
    <cellStyle name="Normal 2 2 4 3 3 3 3" xfId="26121"/>
    <cellStyle name="Normal 2 2 4 3 3 4" xfId="20657"/>
    <cellStyle name="Normal 2 2 4 3 3 4 2" xfId="29023"/>
    <cellStyle name="Normal 2 2 4 3 3 4 3" xfId="26399"/>
    <cellStyle name="Normal 2 2 4 3 3 5" xfId="24444"/>
    <cellStyle name="Normal 2 2 4 3 3 5 2" xfId="29488"/>
    <cellStyle name="Normal 2 2 4 3 3 5 3" xfId="26845"/>
    <cellStyle name="Normal 2 2 4 3 3 6" xfId="28043"/>
    <cellStyle name="Normal 2 2 4 3 3 7" xfId="30277"/>
    <cellStyle name="Normal 2 2 4 3 3 8" xfId="25328"/>
    <cellStyle name="Normal 2 2 4 3 4" xfId="10266"/>
    <cellStyle name="Normal 2 2 4 3 4 2" xfId="17186"/>
    <cellStyle name="Normal 2 2 4 3 4 2 2" xfId="29850"/>
    <cellStyle name="Normal 2 2 4 3 4 2 3" xfId="27202"/>
    <cellStyle name="Normal 2 2 4 3 4 3" xfId="21109"/>
    <cellStyle name="Normal 2 2 4 3 4 3 2" xfId="28365"/>
    <cellStyle name="Normal 2 2 4 3 4 4" xfId="24901"/>
    <cellStyle name="Normal 2 2 4 3 4 4 2" xfId="30514"/>
    <cellStyle name="Normal 2 2 4 3 4 5" xfId="25777"/>
    <cellStyle name="Normal 2 2 4 3 5" xfId="16728"/>
    <cellStyle name="Normal 2 2 4 3 5 2" xfId="28693"/>
    <cellStyle name="Normal 2 2 4 3 5 3" xfId="26070"/>
    <cellStyle name="Normal 2 2 4 3 6" xfId="20655"/>
    <cellStyle name="Normal 2 2 4 3 6 2" xfId="28972"/>
    <cellStyle name="Normal 2 2 4 3 6 3" xfId="26348"/>
    <cellStyle name="Normal 2 2 4 3 7" xfId="24442"/>
    <cellStyle name="Normal 2 2 4 3 7 2" xfId="29425"/>
    <cellStyle name="Normal 2 2 4 3 7 3" xfId="26784"/>
    <cellStyle name="Normal 2 2 4 3 8" xfId="28041"/>
    <cellStyle name="Normal 2 2 4 3 9" xfId="30226"/>
    <cellStyle name="Normal 2 2 4 4" xfId="7812"/>
    <cellStyle name="Normal 2 2 4 4 2" xfId="7813"/>
    <cellStyle name="Normal 2 2 4 4 2 2" xfId="10360"/>
    <cellStyle name="Normal 2 2 4 4 2 2 2" xfId="17272"/>
    <cellStyle name="Normal 2 2 4 4 2 2 2 2" xfId="29936"/>
    <cellStyle name="Normal 2 2 4 4 2 2 2 3" xfId="27288"/>
    <cellStyle name="Normal 2 2 4 4 2 2 3" xfId="21195"/>
    <cellStyle name="Normal 2 2 4 4 2 2 3 2" xfId="28453"/>
    <cellStyle name="Normal 2 2 4 4 2 2 4" xfId="24987"/>
    <cellStyle name="Normal 2 2 4 4 2 2 4 2" xfId="30600"/>
    <cellStyle name="Normal 2 2 4 4 2 2 5" xfId="25863"/>
    <cellStyle name="Normal 2 2 4 4 2 3" xfId="16732"/>
    <cellStyle name="Normal 2 2 4 4 2 3 2" xfId="28779"/>
    <cellStyle name="Normal 2 2 4 4 2 3 3" xfId="26156"/>
    <cellStyle name="Normal 2 2 4 4 2 4" xfId="20659"/>
    <cellStyle name="Normal 2 2 4 4 2 4 2" xfId="29058"/>
    <cellStyle name="Normal 2 2 4 4 2 4 3" xfId="26434"/>
    <cellStyle name="Normal 2 2 4 4 2 5" xfId="24446"/>
    <cellStyle name="Normal 2 2 4 4 2 5 2" xfId="29523"/>
    <cellStyle name="Normal 2 2 4 4 2 5 3" xfId="26880"/>
    <cellStyle name="Normal 2 2 4 4 2 6" xfId="28045"/>
    <cellStyle name="Normal 2 2 4 4 2 7" xfId="30312"/>
    <cellStyle name="Normal 2 2 4 4 2 8" xfId="25330"/>
    <cellStyle name="Normal 2 2 4 4 3" xfId="10250"/>
    <cellStyle name="Normal 2 2 4 4 3 2" xfId="17170"/>
    <cellStyle name="Normal 2 2 4 4 3 2 2" xfId="29834"/>
    <cellStyle name="Normal 2 2 4 4 3 2 3" xfId="27186"/>
    <cellStyle name="Normal 2 2 4 4 3 3" xfId="21093"/>
    <cellStyle name="Normal 2 2 4 4 3 3 2" xfId="28349"/>
    <cellStyle name="Normal 2 2 4 4 3 4" xfId="24885"/>
    <cellStyle name="Normal 2 2 4 4 3 4 2" xfId="30498"/>
    <cellStyle name="Normal 2 2 4 4 3 5" xfId="25761"/>
    <cellStyle name="Normal 2 2 4 4 4" xfId="16731"/>
    <cellStyle name="Normal 2 2 4 4 4 2" xfId="28677"/>
    <cellStyle name="Normal 2 2 4 4 4 3" xfId="26054"/>
    <cellStyle name="Normal 2 2 4 4 5" xfId="20658"/>
    <cellStyle name="Normal 2 2 4 4 5 2" xfId="28956"/>
    <cellStyle name="Normal 2 2 4 4 5 3" xfId="26332"/>
    <cellStyle name="Normal 2 2 4 4 6" xfId="24445"/>
    <cellStyle name="Normal 2 2 4 4 6 2" xfId="29408"/>
    <cellStyle name="Normal 2 2 4 4 6 3" xfId="26767"/>
    <cellStyle name="Normal 2 2 4 4 7" xfId="28044"/>
    <cellStyle name="Normal 2 2 4 4 8" xfId="30210"/>
    <cellStyle name="Normal 2 2 4 4 9" xfId="25329"/>
    <cellStyle name="Normal 2 2 4 5" xfId="7814"/>
    <cellStyle name="Normal 2 2 4 5 2" xfId="10309"/>
    <cellStyle name="Normal 2 2 4 5 2 2" xfId="17221"/>
    <cellStyle name="Normal 2 2 4 5 2 2 2" xfId="29885"/>
    <cellStyle name="Normal 2 2 4 5 2 2 3" xfId="27237"/>
    <cellStyle name="Normal 2 2 4 5 2 3" xfId="21144"/>
    <cellStyle name="Normal 2 2 4 5 2 3 2" xfId="28402"/>
    <cellStyle name="Normal 2 2 4 5 2 4" xfId="24936"/>
    <cellStyle name="Normal 2 2 4 5 2 4 2" xfId="30549"/>
    <cellStyle name="Normal 2 2 4 5 2 5" xfId="25812"/>
    <cellStyle name="Normal 2 2 4 5 3" xfId="16733"/>
    <cellStyle name="Normal 2 2 4 5 3 2" xfId="28728"/>
    <cellStyle name="Normal 2 2 4 5 3 3" xfId="26105"/>
    <cellStyle name="Normal 2 2 4 5 4" xfId="20660"/>
    <cellStyle name="Normal 2 2 4 5 4 2" xfId="29007"/>
    <cellStyle name="Normal 2 2 4 5 4 3" xfId="26383"/>
    <cellStyle name="Normal 2 2 4 5 5" xfId="24447"/>
    <cellStyle name="Normal 2 2 4 5 5 2" xfId="29472"/>
    <cellStyle name="Normal 2 2 4 5 5 3" xfId="26829"/>
    <cellStyle name="Normal 2 2 4 5 6" xfId="28046"/>
    <cellStyle name="Normal 2 2 4 5 7" xfId="30261"/>
    <cellStyle name="Normal 2 2 4 5 8" xfId="25331"/>
    <cellStyle name="Normal 2 2 4 6" xfId="7815"/>
    <cellStyle name="Normal 2 2 4 6 2" xfId="10430"/>
    <cellStyle name="Normal 2 2 4 6 2 2" xfId="17338"/>
    <cellStyle name="Normal 2 2 4 6 2 2 2" xfId="30002"/>
    <cellStyle name="Normal 2 2 4 6 2 2 3" xfId="27356"/>
    <cellStyle name="Normal 2 2 4 6 2 3" xfId="21261"/>
    <cellStyle name="Normal 2 2 4 6 2 3 2" xfId="28523"/>
    <cellStyle name="Normal 2 2 4 6 2 4" xfId="25053"/>
    <cellStyle name="Normal 2 2 4 6 2 4 2" xfId="30666"/>
    <cellStyle name="Normal 2 2 4 6 2 5" xfId="25929"/>
    <cellStyle name="Normal 2 2 4 6 3" xfId="16734"/>
    <cellStyle name="Normal 2 2 4 6 3 2" xfId="28845"/>
    <cellStyle name="Normal 2 2 4 6 3 3" xfId="26222"/>
    <cellStyle name="Normal 2 2 4 6 4" xfId="20661"/>
    <cellStyle name="Normal 2 2 4 6 4 2" xfId="29124"/>
    <cellStyle name="Normal 2 2 4 6 4 3" xfId="26500"/>
    <cellStyle name="Normal 2 2 4 6 5" xfId="24448"/>
    <cellStyle name="Normal 2 2 4 6 5 2" xfId="29608"/>
    <cellStyle name="Normal 2 2 4 6 5 3" xfId="26956"/>
    <cellStyle name="Normal 2 2 4 6 6" xfId="28047"/>
    <cellStyle name="Normal 2 2 4 6 7" xfId="30378"/>
    <cellStyle name="Normal 2 2 4 6 8" xfId="25332"/>
    <cellStyle name="Normal 2 2 4 7" xfId="8399"/>
    <cellStyle name="Normal 2 2 4 8" xfId="7638"/>
    <cellStyle name="Normal 2 2 4 9" xfId="6132"/>
    <cellStyle name="Normal 2 2 40" xfId="30908"/>
    <cellStyle name="Normal 2 2 5" xfId="315"/>
    <cellStyle name="Normal 2 2 5 2" xfId="1997"/>
    <cellStyle name="Normal 2 2 5 2 10" xfId="30245"/>
    <cellStyle name="Normal 2 2 5 2 11" xfId="25333"/>
    <cellStyle name="Normal 2 2 5 2 2" xfId="7817"/>
    <cellStyle name="Normal 2 2 5 2 2 2" xfId="10395"/>
    <cellStyle name="Normal 2 2 5 2 2 2 2" xfId="17307"/>
    <cellStyle name="Normal 2 2 5 2 2 2 2 2" xfId="29971"/>
    <cellStyle name="Normal 2 2 5 2 2 2 2 3" xfId="27323"/>
    <cellStyle name="Normal 2 2 5 2 2 2 3" xfId="21230"/>
    <cellStyle name="Normal 2 2 5 2 2 2 3 2" xfId="28488"/>
    <cellStyle name="Normal 2 2 5 2 2 2 4" xfId="25022"/>
    <cellStyle name="Normal 2 2 5 2 2 2 4 2" xfId="30635"/>
    <cellStyle name="Normal 2 2 5 2 2 2 5" xfId="25898"/>
    <cellStyle name="Normal 2 2 5 2 2 3" xfId="16736"/>
    <cellStyle name="Normal 2 2 5 2 2 3 2" xfId="28814"/>
    <cellStyle name="Normal 2 2 5 2 2 3 3" xfId="26191"/>
    <cellStyle name="Normal 2 2 5 2 2 4" xfId="20663"/>
    <cellStyle name="Normal 2 2 5 2 2 4 2" xfId="29093"/>
    <cellStyle name="Normal 2 2 5 2 2 4 3" xfId="26469"/>
    <cellStyle name="Normal 2 2 5 2 2 5" xfId="24450"/>
    <cellStyle name="Normal 2 2 5 2 2 5 2" xfId="29558"/>
    <cellStyle name="Normal 2 2 5 2 2 5 3" xfId="26915"/>
    <cellStyle name="Normal 2 2 5 2 2 6" xfId="28049"/>
    <cellStyle name="Normal 2 2 5 2 2 7" xfId="30347"/>
    <cellStyle name="Normal 2 2 5 2 2 8" xfId="25334"/>
    <cellStyle name="Normal 2 2 5 2 3" xfId="7818"/>
    <cellStyle name="Normal 2 2 5 2 3 2" xfId="10344"/>
    <cellStyle name="Normal 2 2 5 2 3 2 2" xfId="17256"/>
    <cellStyle name="Normal 2 2 5 2 3 2 2 2" xfId="29920"/>
    <cellStyle name="Normal 2 2 5 2 3 2 2 3" xfId="27272"/>
    <cellStyle name="Normal 2 2 5 2 3 2 3" xfId="21179"/>
    <cellStyle name="Normal 2 2 5 2 3 2 3 2" xfId="28437"/>
    <cellStyle name="Normal 2 2 5 2 3 2 4" xfId="24971"/>
    <cellStyle name="Normal 2 2 5 2 3 2 4 2" xfId="30584"/>
    <cellStyle name="Normal 2 2 5 2 3 2 5" xfId="25847"/>
    <cellStyle name="Normal 2 2 5 2 3 3" xfId="16737"/>
    <cellStyle name="Normal 2 2 5 2 3 3 2" xfId="28763"/>
    <cellStyle name="Normal 2 2 5 2 3 3 3" xfId="26140"/>
    <cellStyle name="Normal 2 2 5 2 3 4" xfId="20664"/>
    <cellStyle name="Normal 2 2 5 2 3 4 2" xfId="29042"/>
    <cellStyle name="Normal 2 2 5 2 3 4 3" xfId="26418"/>
    <cellStyle name="Normal 2 2 5 2 3 5" xfId="24451"/>
    <cellStyle name="Normal 2 2 5 2 3 5 2" xfId="29507"/>
    <cellStyle name="Normal 2 2 5 2 3 5 3" xfId="26864"/>
    <cellStyle name="Normal 2 2 5 2 3 6" xfId="28050"/>
    <cellStyle name="Normal 2 2 5 2 3 7" xfId="30296"/>
    <cellStyle name="Normal 2 2 5 2 3 8" xfId="25335"/>
    <cellStyle name="Normal 2 2 5 2 4" xfId="7819"/>
    <cellStyle name="Normal 2 2 5 2 4 2" xfId="10440"/>
    <cellStyle name="Normal 2 2 5 2 4 2 2" xfId="17348"/>
    <cellStyle name="Normal 2 2 5 2 4 2 2 2" xfId="30012"/>
    <cellStyle name="Normal 2 2 5 2 4 2 2 3" xfId="27366"/>
    <cellStyle name="Normal 2 2 5 2 4 2 3" xfId="21271"/>
    <cellStyle name="Normal 2 2 5 2 4 2 3 2" xfId="28533"/>
    <cellStyle name="Normal 2 2 5 2 4 2 4" xfId="25063"/>
    <cellStyle name="Normal 2 2 5 2 4 2 4 2" xfId="30676"/>
    <cellStyle name="Normal 2 2 5 2 4 2 5" xfId="25939"/>
    <cellStyle name="Normal 2 2 5 2 4 3" xfId="16738"/>
    <cellStyle name="Normal 2 2 5 2 4 3 2" xfId="28855"/>
    <cellStyle name="Normal 2 2 5 2 4 3 3" xfId="26232"/>
    <cellStyle name="Normal 2 2 5 2 4 4" xfId="20665"/>
    <cellStyle name="Normal 2 2 5 2 4 4 2" xfId="29134"/>
    <cellStyle name="Normal 2 2 5 2 4 4 3" xfId="26510"/>
    <cellStyle name="Normal 2 2 5 2 4 5" xfId="24452"/>
    <cellStyle name="Normal 2 2 5 2 4 5 2" xfId="29620"/>
    <cellStyle name="Normal 2 2 5 2 4 5 3" xfId="26968"/>
    <cellStyle name="Normal 2 2 5 2 4 6" xfId="28051"/>
    <cellStyle name="Normal 2 2 5 2 4 7" xfId="30388"/>
    <cellStyle name="Normal 2 2 5 2 4 8" xfId="25336"/>
    <cellStyle name="Normal 2 2 5 2 5" xfId="10290"/>
    <cellStyle name="Normal 2 2 5 2 5 2" xfId="17205"/>
    <cellStyle name="Normal 2 2 5 2 5 2 2" xfId="29869"/>
    <cellStyle name="Normal 2 2 5 2 5 2 3" xfId="27221"/>
    <cellStyle name="Normal 2 2 5 2 5 3" xfId="21128"/>
    <cellStyle name="Normal 2 2 5 2 5 3 2" xfId="28384"/>
    <cellStyle name="Normal 2 2 5 2 5 4" xfId="24920"/>
    <cellStyle name="Normal 2 2 5 2 5 4 2" xfId="30533"/>
    <cellStyle name="Normal 2 2 5 2 5 5" xfId="25796"/>
    <cellStyle name="Normal 2 2 5 2 6" xfId="7816"/>
    <cellStyle name="Normal 2 2 5 2 6 2" xfId="28712"/>
    <cellStyle name="Normal 2 2 5 2 6 3" xfId="26089"/>
    <cellStyle name="Normal 2 2 5 2 7" xfId="16735"/>
    <cellStyle name="Normal 2 2 5 2 7 2" xfId="28991"/>
    <cellStyle name="Normal 2 2 5 2 7 3" xfId="26367"/>
    <cellStyle name="Normal 2 2 5 2 8" xfId="20662"/>
    <cellStyle name="Normal 2 2 5 2 8 2" xfId="29447"/>
    <cellStyle name="Normal 2 2 5 2 8 3" xfId="26805"/>
    <cellStyle name="Normal 2 2 5 2 9" xfId="24449"/>
    <cellStyle name="Normal 2 2 5 2 9 2" xfId="28048"/>
    <cellStyle name="Normal 2 2 5 3" xfId="7820"/>
    <cellStyle name="Normal 2 2 5 3 10" xfId="25337"/>
    <cellStyle name="Normal 2 2 5 3 2" xfId="7821"/>
    <cellStyle name="Normal 2 2 5 3 2 2" xfId="10377"/>
    <cellStyle name="Normal 2 2 5 3 2 2 2" xfId="17289"/>
    <cellStyle name="Normal 2 2 5 3 2 2 2 2" xfId="29953"/>
    <cellStyle name="Normal 2 2 5 3 2 2 2 3" xfId="27305"/>
    <cellStyle name="Normal 2 2 5 3 2 2 3" xfId="21212"/>
    <cellStyle name="Normal 2 2 5 3 2 2 3 2" xfId="28470"/>
    <cellStyle name="Normal 2 2 5 3 2 2 4" xfId="25004"/>
    <cellStyle name="Normal 2 2 5 3 2 2 4 2" xfId="30617"/>
    <cellStyle name="Normal 2 2 5 3 2 2 5" xfId="25880"/>
    <cellStyle name="Normal 2 2 5 3 2 3" xfId="16740"/>
    <cellStyle name="Normal 2 2 5 3 2 3 2" xfId="28796"/>
    <cellStyle name="Normal 2 2 5 3 2 3 3" xfId="26173"/>
    <cellStyle name="Normal 2 2 5 3 2 4" xfId="20667"/>
    <cellStyle name="Normal 2 2 5 3 2 4 2" xfId="29075"/>
    <cellStyle name="Normal 2 2 5 3 2 4 3" xfId="26451"/>
    <cellStyle name="Normal 2 2 5 3 2 5" xfId="24454"/>
    <cellStyle name="Normal 2 2 5 3 2 5 2" xfId="29540"/>
    <cellStyle name="Normal 2 2 5 3 2 5 3" xfId="26897"/>
    <cellStyle name="Normal 2 2 5 3 2 6" xfId="28053"/>
    <cellStyle name="Normal 2 2 5 3 2 7" xfId="30329"/>
    <cellStyle name="Normal 2 2 5 3 2 8" xfId="25338"/>
    <cellStyle name="Normal 2 2 5 3 3" xfId="7822"/>
    <cellStyle name="Normal 2 2 5 3 3 2" xfId="10326"/>
    <cellStyle name="Normal 2 2 5 3 3 2 2" xfId="17238"/>
    <cellStyle name="Normal 2 2 5 3 3 2 2 2" xfId="29902"/>
    <cellStyle name="Normal 2 2 5 3 3 2 2 3" xfId="27254"/>
    <cellStyle name="Normal 2 2 5 3 3 2 3" xfId="21161"/>
    <cellStyle name="Normal 2 2 5 3 3 2 3 2" xfId="28419"/>
    <cellStyle name="Normal 2 2 5 3 3 2 4" xfId="24953"/>
    <cellStyle name="Normal 2 2 5 3 3 2 4 2" xfId="30566"/>
    <cellStyle name="Normal 2 2 5 3 3 2 5" xfId="25829"/>
    <cellStyle name="Normal 2 2 5 3 3 3" xfId="16741"/>
    <cellStyle name="Normal 2 2 5 3 3 3 2" xfId="28745"/>
    <cellStyle name="Normal 2 2 5 3 3 3 3" xfId="26122"/>
    <cellStyle name="Normal 2 2 5 3 3 4" xfId="20668"/>
    <cellStyle name="Normal 2 2 5 3 3 4 2" xfId="29024"/>
    <cellStyle name="Normal 2 2 5 3 3 4 3" xfId="26400"/>
    <cellStyle name="Normal 2 2 5 3 3 5" xfId="24455"/>
    <cellStyle name="Normal 2 2 5 3 3 5 2" xfId="29489"/>
    <cellStyle name="Normal 2 2 5 3 3 5 3" xfId="26846"/>
    <cellStyle name="Normal 2 2 5 3 3 6" xfId="28054"/>
    <cellStyle name="Normal 2 2 5 3 3 7" xfId="30278"/>
    <cellStyle name="Normal 2 2 5 3 3 8" xfId="25339"/>
    <cellStyle name="Normal 2 2 5 3 4" xfId="10267"/>
    <cellStyle name="Normal 2 2 5 3 4 2" xfId="17187"/>
    <cellStyle name="Normal 2 2 5 3 4 2 2" xfId="29851"/>
    <cellStyle name="Normal 2 2 5 3 4 2 3" xfId="27203"/>
    <cellStyle name="Normal 2 2 5 3 4 3" xfId="21110"/>
    <cellStyle name="Normal 2 2 5 3 4 3 2" xfId="28366"/>
    <cellStyle name="Normal 2 2 5 3 4 4" xfId="24902"/>
    <cellStyle name="Normal 2 2 5 3 4 4 2" xfId="30515"/>
    <cellStyle name="Normal 2 2 5 3 4 5" xfId="25778"/>
    <cellStyle name="Normal 2 2 5 3 5" xfId="16739"/>
    <cellStyle name="Normal 2 2 5 3 5 2" xfId="28694"/>
    <cellStyle name="Normal 2 2 5 3 5 3" xfId="26071"/>
    <cellStyle name="Normal 2 2 5 3 6" xfId="20666"/>
    <cellStyle name="Normal 2 2 5 3 6 2" xfId="28973"/>
    <cellStyle name="Normal 2 2 5 3 6 3" xfId="26349"/>
    <cellStyle name="Normal 2 2 5 3 7" xfId="24453"/>
    <cellStyle name="Normal 2 2 5 3 7 2" xfId="29426"/>
    <cellStyle name="Normal 2 2 5 3 7 3" xfId="26785"/>
    <cellStyle name="Normal 2 2 5 3 8" xfId="28052"/>
    <cellStyle name="Normal 2 2 5 3 9" xfId="30227"/>
    <cellStyle name="Normal 2 2 5 4" xfId="7823"/>
    <cellStyle name="Normal 2 2 5 4 2" xfId="7824"/>
    <cellStyle name="Normal 2 2 5 4 2 2" xfId="10361"/>
    <cellStyle name="Normal 2 2 5 4 2 2 2" xfId="17273"/>
    <cellStyle name="Normal 2 2 5 4 2 2 2 2" xfId="29937"/>
    <cellStyle name="Normal 2 2 5 4 2 2 2 3" xfId="27289"/>
    <cellStyle name="Normal 2 2 5 4 2 2 3" xfId="21196"/>
    <cellStyle name="Normal 2 2 5 4 2 2 3 2" xfId="28454"/>
    <cellStyle name="Normal 2 2 5 4 2 2 4" xfId="24988"/>
    <cellStyle name="Normal 2 2 5 4 2 2 4 2" xfId="30601"/>
    <cellStyle name="Normal 2 2 5 4 2 2 5" xfId="25864"/>
    <cellStyle name="Normal 2 2 5 4 2 3" xfId="16743"/>
    <cellStyle name="Normal 2 2 5 4 2 3 2" xfId="28780"/>
    <cellStyle name="Normal 2 2 5 4 2 3 3" xfId="26157"/>
    <cellStyle name="Normal 2 2 5 4 2 4" xfId="20670"/>
    <cellStyle name="Normal 2 2 5 4 2 4 2" xfId="29059"/>
    <cellStyle name="Normal 2 2 5 4 2 4 3" xfId="26435"/>
    <cellStyle name="Normal 2 2 5 4 2 5" xfId="24457"/>
    <cellStyle name="Normal 2 2 5 4 2 5 2" xfId="29524"/>
    <cellStyle name="Normal 2 2 5 4 2 5 3" xfId="26881"/>
    <cellStyle name="Normal 2 2 5 4 2 6" xfId="28056"/>
    <cellStyle name="Normal 2 2 5 4 2 7" xfId="30313"/>
    <cellStyle name="Normal 2 2 5 4 2 8" xfId="25341"/>
    <cellStyle name="Normal 2 2 5 4 3" xfId="10251"/>
    <cellStyle name="Normal 2 2 5 4 3 2" xfId="17171"/>
    <cellStyle name="Normal 2 2 5 4 3 2 2" xfId="29835"/>
    <cellStyle name="Normal 2 2 5 4 3 2 3" xfId="27187"/>
    <cellStyle name="Normal 2 2 5 4 3 3" xfId="21094"/>
    <cellStyle name="Normal 2 2 5 4 3 3 2" xfId="28350"/>
    <cellStyle name="Normal 2 2 5 4 3 4" xfId="24886"/>
    <cellStyle name="Normal 2 2 5 4 3 4 2" xfId="30499"/>
    <cellStyle name="Normal 2 2 5 4 3 5" xfId="25762"/>
    <cellStyle name="Normal 2 2 5 4 4" xfId="16742"/>
    <cellStyle name="Normal 2 2 5 4 4 2" xfId="28678"/>
    <cellStyle name="Normal 2 2 5 4 4 3" xfId="26055"/>
    <cellStyle name="Normal 2 2 5 4 5" xfId="20669"/>
    <cellStyle name="Normal 2 2 5 4 5 2" xfId="28957"/>
    <cellStyle name="Normal 2 2 5 4 5 3" xfId="26333"/>
    <cellStyle name="Normal 2 2 5 4 6" xfId="24456"/>
    <cellStyle name="Normal 2 2 5 4 6 2" xfId="29409"/>
    <cellStyle name="Normal 2 2 5 4 6 3" xfId="26768"/>
    <cellStyle name="Normal 2 2 5 4 7" xfId="28055"/>
    <cellStyle name="Normal 2 2 5 4 8" xfId="30211"/>
    <cellStyle name="Normal 2 2 5 4 9" xfId="25340"/>
    <cellStyle name="Normal 2 2 5 5" xfId="7825"/>
    <cellStyle name="Normal 2 2 5 5 2" xfId="10310"/>
    <cellStyle name="Normal 2 2 5 5 2 2" xfId="17222"/>
    <cellStyle name="Normal 2 2 5 5 2 2 2" xfId="29886"/>
    <cellStyle name="Normal 2 2 5 5 2 2 3" xfId="27238"/>
    <cellStyle name="Normal 2 2 5 5 2 3" xfId="21145"/>
    <cellStyle name="Normal 2 2 5 5 2 3 2" xfId="28403"/>
    <cellStyle name="Normal 2 2 5 5 2 4" xfId="24937"/>
    <cellStyle name="Normal 2 2 5 5 2 4 2" xfId="30550"/>
    <cellStyle name="Normal 2 2 5 5 2 5" xfId="25813"/>
    <cellStyle name="Normal 2 2 5 5 3" xfId="16744"/>
    <cellStyle name="Normal 2 2 5 5 3 2" xfId="28729"/>
    <cellStyle name="Normal 2 2 5 5 3 3" xfId="26106"/>
    <cellStyle name="Normal 2 2 5 5 4" xfId="20671"/>
    <cellStyle name="Normal 2 2 5 5 4 2" xfId="29008"/>
    <cellStyle name="Normal 2 2 5 5 4 3" xfId="26384"/>
    <cellStyle name="Normal 2 2 5 5 5" xfId="24458"/>
    <cellStyle name="Normal 2 2 5 5 5 2" xfId="29473"/>
    <cellStyle name="Normal 2 2 5 5 5 3" xfId="26830"/>
    <cellStyle name="Normal 2 2 5 5 6" xfId="28057"/>
    <cellStyle name="Normal 2 2 5 5 7" xfId="30262"/>
    <cellStyle name="Normal 2 2 5 5 8" xfId="25342"/>
    <cellStyle name="Normal 2 2 5 6" xfId="7826"/>
    <cellStyle name="Normal 2 2 5 6 2" xfId="10415"/>
    <cellStyle name="Normal 2 2 5 6 2 2" xfId="17326"/>
    <cellStyle name="Normal 2 2 5 6 2 2 2" xfId="29990"/>
    <cellStyle name="Normal 2 2 5 6 2 2 3" xfId="27343"/>
    <cellStyle name="Normal 2 2 5 6 2 3" xfId="21249"/>
    <cellStyle name="Normal 2 2 5 6 2 3 2" xfId="28508"/>
    <cellStyle name="Normal 2 2 5 6 2 4" xfId="25041"/>
    <cellStyle name="Normal 2 2 5 6 2 4 2" xfId="30654"/>
    <cellStyle name="Normal 2 2 5 6 2 5" xfId="25917"/>
    <cellStyle name="Normal 2 2 5 6 3" xfId="16745"/>
    <cellStyle name="Normal 2 2 5 6 3 2" xfId="28833"/>
    <cellStyle name="Normal 2 2 5 6 3 3" xfId="26210"/>
    <cellStyle name="Normal 2 2 5 6 4" xfId="20672"/>
    <cellStyle name="Normal 2 2 5 6 4 2" xfId="29112"/>
    <cellStyle name="Normal 2 2 5 6 4 3" xfId="26488"/>
    <cellStyle name="Normal 2 2 5 6 5" xfId="24459"/>
    <cellStyle name="Normal 2 2 5 6 5 2" xfId="29585"/>
    <cellStyle name="Normal 2 2 5 6 5 3" xfId="26939"/>
    <cellStyle name="Normal 2 2 5 6 6" xfId="28058"/>
    <cellStyle name="Normal 2 2 5 6 7" xfId="30366"/>
    <cellStyle name="Normal 2 2 5 6 8" xfId="25343"/>
    <cellStyle name="Normal 2 2 5 7" xfId="8400"/>
    <cellStyle name="Normal 2 2 6" xfId="1998"/>
    <cellStyle name="Normal 2 2 6 2" xfId="7827"/>
    <cellStyle name="Normal 2 2 6 2 10" xfId="30246"/>
    <cellStyle name="Normal 2 2 6 2 11" xfId="25344"/>
    <cellStyle name="Normal 2 2 6 2 2" xfId="7828"/>
    <cellStyle name="Normal 2 2 6 2 2 2" xfId="10396"/>
    <cellStyle name="Normal 2 2 6 2 2 2 2" xfId="17308"/>
    <cellStyle name="Normal 2 2 6 2 2 2 2 2" xfId="29972"/>
    <cellStyle name="Normal 2 2 6 2 2 2 2 3" xfId="27324"/>
    <cellStyle name="Normal 2 2 6 2 2 2 3" xfId="21231"/>
    <cellStyle name="Normal 2 2 6 2 2 2 3 2" xfId="28489"/>
    <cellStyle name="Normal 2 2 6 2 2 2 4" xfId="25023"/>
    <cellStyle name="Normal 2 2 6 2 2 2 4 2" xfId="30636"/>
    <cellStyle name="Normal 2 2 6 2 2 2 5" xfId="25899"/>
    <cellStyle name="Normal 2 2 6 2 2 3" xfId="16747"/>
    <cellStyle name="Normal 2 2 6 2 2 3 2" xfId="28815"/>
    <cellStyle name="Normal 2 2 6 2 2 3 3" xfId="26192"/>
    <cellStyle name="Normal 2 2 6 2 2 4" xfId="20674"/>
    <cellStyle name="Normal 2 2 6 2 2 4 2" xfId="29094"/>
    <cellStyle name="Normal 2 2 6 2 2 4 3" xfId="26470"/>
    <cellStyle name="Normal 2 2 6 2 2 5" xfId="24461"/>
    <cellStyle name="Normal 2 2 6 2 2 5 2" xfId="29559"/>
    <cellStyle name="Normal 2 2 6 2 2 5 3" xfId="26916"/>
    <cellStyle name="Normal 2 2 6 2 2 6" xfId="28060"/>
    <cellStyle name="Normal 2 2 6 2 2 7" xfId="30348"/>
    <cellStyle name="Normal 2 2 6 2 2 8" xfId="25345"/>
    <cellStyle name="Normal 2 2 6 2 3" xfId="7829"/>
    <cellStyle name="Normal 2 2 6 2 3 2" xfId="10345"/>
    <cellStyle name="Normal 2 2 6 2 3 2 2" xfId="17257"/>
    <cellStyle name="Normal 2 2 6 2 3 2 2 2" xfId="29921"/>
    <cellStyle name="Normal 2 2 6 2 3 2 2 3" xfId="27273"/>
    <cellStyle name="Normal 2 2 6 2 3 2 3" xfId="21180"/>
    <cellStyle name="Normal 2 2 6 2 3 2 3 2" xfId="28438"/>
    <cellStyle name="Normal 2 2 6 2 3 2 4" xfId="24972"/>
    <cellStyle name="Normal 2 2 6 2 3 2 4 2" xfId="30585"/>
    <cellStyle name="Normal 2 2 6 2 3 2 5" xfId="25848"/>
    <cellStyle name="Normal 2 2 6 2 3 3" xfId="16748"/>
    <cellStyle name="Normal 2 2 6 2 3 3 2" xfId="28764"/>
    <cellStyle name="Normal 2 2 6 2 3 3 3" xfId="26141"/>
    <cellStyle name="Normal 2 2 6 2 3 4" xfId="20675"/>
    <cellStyle name="Normal 2 2 6 2 3 4 2" xfId="29043"/>
    <cellStyle name="Normal 2 2 6 2 3 4 3" xfId="26419"/>
    <cellStyle name="Normal 2 2 6 2 3 5" xfId="24462"/>
    <cellStyle name="Normal 2 2 6 2 3 5 2" xfId="29508"/>
    <cellStyle name="Normal 2 2 6 2 3 5 3" xfId="26865"/>
    <cellStyle name="Normal 2 2 6 2 3 6" xfId="28061"/>
    <cellStyle name="Normal 2 2 6 2 3 7" xfId="30297"/>
    <cellStyle name="Normal 2 2 6 2 3 8" xfId="25346"/>
    <cellStyle name="Normal 2 2 6 2 4" xfId="7830"/>
    <cellStyle name="Normal 2 2 6 2 4 2" xfId="10449"/>
    <cellStyle name="Normal 2 2 6 2 4 2 2" xfId="17357"/>
    <cellStyle name="Normal 2 2 6 2 4 2 2 2" xfId="30021"/>
    <cellStyle name="Normal 2 2 6 2 4 2 2 3" xfId="27375"/>
    <cellStyle name="Normal 2 2 6 2 4 2 3" xfId="21280"/>
    <cellStyle name="Normal 2 2 6 2 4 2 3 2" xfId="28542"/>
    <cellStyle name="Normal 2 2 6 2 4 2 4" xfId="25072"/>
    <cellStyle name="Normal 2 2 6 2 4 2 4 2" xfId="30685"/>
    <cellStyle name="Normal 2 2 6 2 4 2 5" xfId="25948"/>
    <cellStyle name="Normal 2 2 6 2 4 3" xfId="16749"/>
    <cellStyle name="Normal 2 2 6 2 4 3 2" xfId="28864"/>
    <cellStyle name="Normal 2 2 6 2 4 3 3" xfId="26241"/>
    <cellStyle name="Normal 2 2 6 2 4 4" xfId="20676"/>
    <cellStyle name="Normal 2 2 6 2 4 4 2" xfId="29143"/>
    <cellStyle name="Normal 2 2 6 2 4 4 3" xfId="26519"/>
    <cellStyle name="Normal 2 2 6 2 4 5" xfId="24463"/>
    <cellStyle name="Normal 2 2 6 2 4 5 2" xfId="29629"/>
    <cellStyle name="Normal 2 2 6 2 4 5 3" xfId="26977"/>
    <cellStyle name="Normal 2 2 6 2 4 6" xfId="28062"/>
    <cellStyle name="Normal 2 2 6 2 4 7" xfId="30397"/>
    <cellStyle name="Normal 2 2 6 2 4 8" xfId="25347"/>
    <cellStyle name="Normal 2 2 6 2 5" xfId="10292"/>
    <cellStyle name="Normal 2 2 6 2 5 2" xfId="17206"/>
    <cellStyle name="Normal 2 2 6 2 5 2 2" xfId="29870"/>
    <cellStyle name="Normal 2 2 6 2 5 2 3" xfId="27222"/>
    <cellStyle name="Normal 2 2 6 2 5 3" xfId="21129"/>
    <cellStyle name="Normal 2 2 6 2 5 3 2" xfId="28385"/>
    <cellStyle name="Normal 2 2 6 2 5 4" xfId="24921"/>
    <cellStyle name="Normal 2 2 6 2 5 4 2" xfId="30534"/>
    <cellStyle name="Normal 2 2 6 2 5 5" xfId="25797"/>
    <cellStyle name="Normal 2 2 6 2 6" xfId="16746"/>
    <cellStyle name="Normal 2 2 6 2 6 2" xfId="28713"/>
    <cellStyle name="Normal 2 2 6 2 6 3" xfId="26090"/>
    <cellStyle name="Normal 2 2 6 2 7" xfId="20673"/>
    <cellStyle name="Normal 2 2 6 2 7 2" xfId="28992"/>
    <cellStyle name="Normal 2 2 6 2 7 3" xfId="26368"/>
    <cellStyle name="Normal 2 2 6 2 8" xfId="24460"/>
    <cellStyle name="Normal 2 2 6 2 8 2" xfId="29448"/>
    <cellStyle name="Normal 2 2 6 2 8 3" xfId="26806"/>
    <cellStyle name="Normal 2 2 6 2 9" xfId="28059"/>
    <cellStyle name="Normal 2 2 6 3" xfId="7831"/>
    <cellStyle name="Normal 2 2 6 3 10" xfId="25348"/>
    <cellStyle name="Normal 2 2 6 3 2" xfId="7832"/>
    <cellStyle name="Normal 2 2 6 3 2 2" xfId="10378"/>
    <cellStyle name="Normal 2 2 6 3 2 2 2" xfId="17290"/>
    <cellStyle name="Normal 2 2 6 3 2 2 2 2" xfId="29954"/>
    <cellStyle name="Normal 2 2 6 3 2 2 2 3" xfId="27306"/>
    <cellStyle name="Normal 2 2 6 3 2 2 3" xfId="21213"/>
    <cellStyle name="Normal 2 2 6 3 2 2 3 2" xfId="28471"/>
    <cellStyle name="Normal 2 2 6 3 2 2 4" xfId="25005"/>
    <cellStyle name="Normal 2 2 6 3 2 2 4 2" xfId="30618"/>
    <cellStyle name="Normal 2 2 6 3 2 2 5" xfId="25881"/>
    <cellStyle name="Normal 2 2 6 3 2 3" xfId="16751"/>
    <cellStyle name="Normal 2 2 6 3 2 3 2" xfId="28797"/>
    <cellStyle name="Normal 2 2 6 3 2 3 3" xfId="26174"/>
    <cellStyle name="Normal 2 2 6 3 2 4" xfId="20678"/>
    <cellStyle name="Normal 2 2 6 3 2 4 2" xfId="29076"/>
    <cellStyle name="Normal 2 2 6 3 2 4 3" xfId="26452"/>
    <cellStyle name="Normal 2 2 6 3 2 5" xfId="24465"/>
    <cellStyle name="Normal 2 2 6 3 2 5 2" xfId="29541"/>
    <cellStyle name="Normal 2 2 6 3 2 5 3" xfId="26898"/>
    <cellStyle name="Normal 2 2 6 3 2 6" xfId="28064"/>
    <cellStyle name="Normal 2 2 6 3 2 7" xfId="30330"/>
    <cellStyle name="Normal 2 2 6 3 2 8" xfId="25349"/>
    <cellStyle name="Normal 2 2 6 3 3" xfId="7833"/>
    <cellStyle name="Normal 2 2 6 3 3 2" xfId="10327"/>
    <cellStyle name="Normal 2 2 6 3 3 2 2" xfId="17239"/>
    <cellStyle name="Normal 2 2 6 3 3 2 2 2" xfId="29903"/>
    <cellStyle name="Normal 2 2 6 3 3 2 2 3" xfId="27255"/>
    <cellStyle name="Normal 2 2 6 3 3 2 3" xfId="21162"/>
    <cellStyle name="Normal 2 2 6 3 3 2 3 2" xfId="28420"/>
    <cellStyle name="Normal 2 2 6 3 3 2 4" xfId="24954"/>
    <cellStyle name="Normal 2 2 6 3 3 2 4 2" xfId="30567"/>
    <cellStyle name="Normal 2 2 6 3 3 2 5" xfId="25830"/>
    <cellStyle name="Normal 2 2 6 3 3 3" xfId="16752"/>
    <cellStyle name="Normal 2 2 6 3 3 3 2" xfId="28746"/>
    <cellStyle name="Normal 2 2 6 3 3 3 3" xfId="26123"/>
    <cellStyle name="Normal 2 2 6 3 3 4" xfId="20679"/>
    <cellStyle name="Normal 2 2 6 3 3 4 2" xfId="29025"/>
    <cellStyle name="Normal 2 2 6 3 3 4 3" xfId="26401"/>
    <cellStyle name="Normal 2 2 6 3 3 5" xfId="24466"/>
    <cellStyle name="Normal 2 2 6 3 3 5 2" xfId="29490"/>
    <cellStyle name="Normal 2 2 6 3 3 5 3" xfId="26847"/>
    <cellStyle name="Normal 2 2 6 3 3 6" xfId="28065"/>
    <cellStyle name="Normal 2 2 6 3 3 7" xfId="30279"/>
    <cellStyle name="Normal 2 2 6 3 3 8" xfId="25350"/>
    <cellStyle name="Normal 2 2 6 3 4" xfId="10268"/>
    <cellStyle name="Normal 2 2 6 3 4 2" xfId="17188"/>
    <cellStyle name="Normal 2 2 6 3 4 2 2" xfId="29852"/>
    <cellStyle name="Normal 2 2 6 3 4 2 3" xfId="27204"/>
    <cellStyle name="Normal 2 2 6 3 4 3" xfId="21111"/>
    <cellStyle name="Normal 2 2 6 3 4 3 2" xfId="28367"/>
    <cellStyle name="Normal 2 2 6 3 4 4" xfId="24903"/>
    <cellStyle name="Normal 2 2 6 3 4 4 2" xfId="30516"/>
    <cellStyle name="Normal 2 2 6 3 4 5" xfId="25779"/>
    <cellStyle name="Normal 2 2 6 3 5" xfId="16750"/>
    <cellStyle name="Normal 2 2 6 3 5 2" xfId="28695"/>
    <cellStyle name="Normal 2 2 6 3 5 3" xfId="26072"/>
    <cellStyle name="Normal 2 2 6 3 6" xfId="20677"/>
    <cellStyle name="Normal 2 2 6 3 6 2" xfId="28974"/>
    <cellStyle name="Normal 2 2 6 3 6 3" xfId="26350"/>
    <cellStyle name="Normal 2 2 6 3 7" xfId="24464"/>
    <cellStyle name="Normal 2 2 6 3 7 2" xfId="29427"/>
    <cellStyle name="Normal 2 2 6 3 7 3" xfId="26786"/>
    <cellStyle name="Normal 2 2 6 3 8" xfId="28063"/>
    <cellStyle name="Normal 2 2 6 3 9" xfId="30228"/>
    <cellStyle name="Normal 2 2 6 4" xfId="7834"/>
    <cellStyle name="Normal 2 2 6 4 2" xfId="7835"/>
    <cellStyle name="Normal 2 2 6 4 2 2" xfId="10362"/>
    <cellStyle name="Normal 2 2 6 4 2 2 2" xfId="17274"/>
    <cellStyle name="Normal 2 2 6 4 2 2 2 2" xfId="29938"/>
    <cellStyle name="Normal 2 2 6 4 2 2 2 3" xfId="27290"/>
    <cellStyle name="Normal 2 2 6 4 2 2 3" xfId="21197"/>
    <cellStyle name="Normal 2 2 6 4 2 2 3 2" xfId="28455"/>
    <cellStyle name="Normal 2 2 6 4 2 2 4" xfId="24989"/>
    <cellStyle name="Normal 2 2 6 4 2 2 4 2" xfId="30602"/>
    <cellStyle name="Normal 2 2 6 4 2 2 5" xfId="25865"/>
    <cellStyle name="Normal 2 2 6 4 2 3" xfId="16754"/>
    <cellStyle name="Normal 2 2 6 4 2 3 2" xfId="28781"/>
    <cellStyle name="Normal 2 2 6 4 2 3 3" xfId="26158"/>
    <cellStyle name="Normal 2 2 6 4 2 4" xfId="20681"/>
    <cellStyle name="Normal 2 2 6 4 2 4 2" xfId="29060"/>
    <cellStyle name="Normal 2 2 6 4 2 4 3" xfId="26436"/>
    <cellStyle name="Normal 2 2 6 4 2 5" xfId="24468"/>
    <cellStyle name="Normal 2 2 6 4 2 5 2" xfId="29525"/>
    <cellStyle name="Normal 2 2 6 4 2 5 3" xfId="26882"/>
    <cellStyle name="Normal 2 2 6 4 2 6" xfId="28067"/>
    <cellStyle name="Normal 2 2 6 4 2 7" xfId="30314"/>
    <cellStyle name="Normal 2 2 6 4 2 8" xfId="25352"/>
    <cellStyle name="Normal 2 2 6 4 3" xfId="10252"/>
    <cellStyle name="Normal 2 2 6 4 3 2" xfId="17172"/>
    <cellStyle name="Normal 2 2 6 4 3 2 2" xfId="29836"/>
    <cellStyle name="Normal 2 2 6 4 3 2 3" xfId="27188"/>
    <cellStyle name="Normal 2 2 6 4 3 3" xfId="21095"/>
    <cellStyle name="Normal 2 2 6 4 3 3 2" xfId="28351"/>
    <cellStyle name="Normal 2 2 6 4 3 4" xfId="24887"/>
    <cellStyle name="Normal 2 2 6 4 3 4 2" xfId="30500"/>
    <cellStyle name="Normal 2 2 6 4 3 5" xfId="25763"/>
    <cellStyle name="Normal 2 2 6 4 4" xfId="16753"/>
    <cellStyle name="Normal 2 2 6 4 4 2" xfId="28679"/>
    <cellStyle name="Normal 2 2 6 4 4 3" xfId="26056"/>
    <cellStyle name="Normal 2 2 6 4 5" xfId="20680"/>
    <cellStyle name="Normal 2 2 6 4 5 2" xfId="28958"/>
    <cellStyle name="Normal 2 2 6 4 5 3" xfId="26334"/>
    <cellStyle name="Normal 2 2 6 4 6" xfId="24467"/>
    <cellStyle name="Normal 2 2 6 4 6 2" xfId="29410"/>
    <cellStyle name="Normal 2 2 6 4 6 3" xfId="26769"/>
    <cellStyle name="Normal 2 2 6 4 7" xfId="28066"/>
    <cellStyle name="Normal 2 2 6 4 8" xfId="30212"/>
    <cellStyle name="Normal 2 2 6 4 9" xfId="25351"/>
    <cellStyle name="Normal 2 2 6 5" xfId="7836"/>
    <cellStyle name="Normal 2 2 6 5 2" xfId="10311"/>
    <cellStyle name="Normal 2 2 6 5 2 2" xfId="17223"/>
    <cellStyle name="Normal 2 2 6 5 2 2 2" xfId="29887"/>
    <cellStyle name="Normal 2 2 6 5 2 2 3" xfId="27239"/>
    <cellStyle name="Normal 2 2 6 5 2 3" xfId="21146"/>
    <cellStyle name="Normal 2 2 6 5 2 3 2" xfId="28404"/>
    <cellStyle name="Normal 2 2 6 5 2 4" xfId="24938"/>
    <cellStyle name="Normal 2 2 6 5 2 4 2" xfId="30551"/>
    <cellStyle name="Normal 2 2 6 5 2 5" xfId="25814"/>
    <cellStyle name="Normal 2 2 6 5 3" xfId="16755"/>
    <cellStyle name="Normal 2 2 6 5 3 2" xfId="28730"/>
    <cellStyle name="Normal 2 2 6 5 3 3" xfId="26107"/>
    <cellStyle name="Normal 2 2 6 5 4" xfId="20682"/>
    <cellStyle name="Normal 2 2 6 5 4 2" xfId="29009"/>
    <cellStyle name="Normal 2 2 6 5 4 3" xfId="26385"/>
    <cellStyle name="Normal 2 2 6 5 5" xfId="24469"/>
    <cellStyle name="Normal 2 2 6 5 5 2" xfId="29474"/>
    <cellStyle name="Normal 2 2 6 5 5 3" xfId="26831"/>
    <cellStyle name="Normal 2 2 6 5 6" xfId="28068"/>
    <cellStyle name="Normal 2 2 6 5 7" xfId="30263"/>
    <cellStyle name="Normal 2 2 6 5 8" xfId="25353"/>
    <cellStyle name="Normal 2 2 6 6" xfId="7837"/>
    <cellStyle name="Normal 2 2 6 6 2" xfId="10434"/>
    <cellStyle name="Normal 2 2 6 6 2 2" xfId="17342"/>
    <cellStyle name="Normal 2 2 6 6 2 2 2" xfId="30006"/>
    <cellStyle name="Normal 2 2 6 6 2 2 3" xfId="27360"/>
    <cellStyle name="Normal 2 2 6 6 2 3" xfId="21265"/>
    <cellStyle name="Normal 2 2 6 6 2 3 2" xfId="28527"/>
    <cellStyle name="Normal 2 2 6 6 2 4" xfId="25057"/>
    <cellStyle name="Normal 2 2 6 6 2 4 2" xfId="30670"/>
    <cellStyle name="Normal 2 2 6 6 2 5" xfId="25933"/>
    <cellStyle name="Normal 2 2 6 6 3" xfId="16756"/>
    <cellStyle name="Normal 2 2 6 6 3 2" xfId="28849"/>
    <cellStyle name="Normal 2 2 6 6 3 3" xfId="26226"/>
    <cellStyle name="Normal 2 2 6 6 4" xfId="20683"/>
    <cellStyle name="Normal 2 2 6 6 4 2" xfId="29128"/>
    <cellStyle name="Normal 2 2 6 6 4 3" xfId="26504"/>
    <cellStyle name="Normal 2 2 6 6 5" xfId="24470"/>
    <cellStyle name="Normal 2 2 6 6 5 2" xfId="29612"/>
    <cellStyle name="Normal 2 2 6 6 5 3" xfId="26960"/>
    <cellStyle name="Normal 2 2 6 6 6" xfId="28069"/>
    <cellStyle name="Normal 2 2 6 6 7" xfId="30382"/>
    <cellStyle name="Normal 2 2 6 6 8" xfId="25354"/>
    <cellStyle name="Normal 2 2 6 7" xfId="8401"/>
    <cellStyle name="Normal 2 2 7" xfId="1999"/>
    <cellStyle name="Normal 2 2 7 2" xfId="7838"/>
    <cellStyle name="Normal 2 2 7 2 10" xfId="30247"/>
    <cellStyle name="Normal 2 2 7 2 11" xfId="25355"/>
    <cellStyle name="Normal 2 2 7 2 2" xfId="7839"/>
    <cellStyle name="Normal 2 2 7 2 2 2" xfId="10397"/>
    <cellStyle name="Normal 2 2 7 2 2 2 2" xfId="17309"/>
    <cellStyle name="Normal 2 2 7 2 2 2 2 2" xfId="29973"/>
    <cellStyle name="Normal 2 2 7 2 2 2 2 3" xfId="27325"/>
    <cellStyle name="Normal 2 2 7 2 2 2 3" xfId="21232"/>
    <cellStyle name="Normal 2 2 7 2 2 2 3 2" xfId="28490"/>
    <cellStyle name="Normal 2 2 7 2 2 2 4" xfId="25024"/>
    <cellStyle name="Normal 2 2 7 2 2 2 4 2" xfId="30637"/>
    <cellStyle name="Normal 2 2 7 2 2 2 5" xfId="25900"/>
    <cellStyle name="Normal 2 2 7 2 2 3" xfId="16758"/>
    <cellStyle name="Normal 2 2 7 2 2 3 2" xfId="28816"/>
    <cellStyle name="Normal 2 2 7 2 2 3 3" xfId="26193"/>
    <cellStyle name="Normal 2 2 7 2 2 4" xfId="20685"/>
    <cellStyle name="Normal 2 2 7 2 2 4 2" xfId="29095"/>
    <cellStyle name="Normal 2 2 7 2 2 4 3" xfId="26471"/>
    <cellStyle name="Normal 2 2 7 2 2 5" xfId="24472"/>
    <cellStyle name="Normal 2 2 7 2 2 5 2" xfId="29560"/>
    <cellStyle name="Normal 2 2 7 2 2 5 3" xfId="26917"/>
    <cellStyle name="Normal 2 2 7 2 2 6" xfId="28071"/>
    <cellStyle name="Normal 2 2 7 2 2 7" xfId="30349"/>
    <cellStyle name="Normal 2 2 7 2 2 8" xfId="25356"/>
    <cellStyle name="Normal 2 2 7 2 3" xfId="7840"/>
    <cellStyle name="Normal 2 2 7 2 3 2" xfId="10346"/>
    <cellStyle name="Normal 2 2 7 2 3 2 2" xfId="17258"/>
    <cellStyle name="Normal 2 2 7 2 3 2 2 2" xfId="29922"/>
    <cellStyle name="Normal 2 2 7 2 3 2 2 3" xfId="27274"/>
    <cellStyle name="Normal 2 2 7 2 3 2 3" xfId="21181"/>
    <cellStyle name="Normal 2 2 7 2 3 2 3 2" xfId="28439"/>
    <cellStyle name="Normal 2 2 7 2 3 2 4" xfId="24973"/>
    <cellStyle name="Normal 2 2 7 2 3 2 4 2" xfId="30586"/>
    <cellStyle name="Normal 2 2 7 2 3 2 5" xfId="25849"/>
    <cellStyle name="Normal 2 2 7 2 3 3" xfId="16759"/>
    <cellStyle name="Normal 2 2 7 2 3 3 2" xfId="28765"/>
    <cellStyle name="Normal 2 2 7 2 3 3 3" xfId="26142"/>
    <cellStyle name="Normal 2 2 7 2 3 4" xfId="20686"/>
    <cellStyle name="Normal 2 2 7 2 3 4 2" xfId="29044"/>
    <cellStyle name="Normal 2 2 7 2 3 4 3" xfId="26420"/>
    <cellStyle name="Normal 2 2 7 2 3 5" xfId="24473"/>
    <cellStyle name="Normal 2 2 7 2 3 5 2" xfId="29509"/>
    <cellStyle name="Normal 2 2 7 2 3 5 3" xfId="26866"/>
    <cellStyle name="Normal 2 2 7 2 3 6" xfId="28072"/>
    <cellStyle name="Normal 2 2 7 2 3 7" xfId="30298"/>
    <cellStyle name="Normal 2 2 7 2 3 8" xfId="25357"/>
    <cellStyle name="Normal 2 2 7 2 4" xfId="7841"/>
    <cellStyle name="Normal 2 2 7 2 4 2" xfId="10448"/>
    <cellStyle name="Normal 2 2 7 2 4 2 2" xfId="17356"/>
    <cellStyle name="Normal 2 2 7 2 4 2 2 2" xfId="30020"/>
    <cellStyle name="Normal 2 2 7 2 4 2 2 3" xfId="27374"/>
    <cellStyle name="Normal 2 2 7 2 4 2 3" xfId="21279"/>
    <cellStyle name="Normal 2 2 7 2 4 2 3 2" xfId="28541"/>
    <cellStyle name="Normal 2 2 7 2 4 2 4" xfId="25071"/>
    <cellStyle name="Normal 2 2 7 2 4 2 4 2" xfId="30684"/>
    <cellStyle name="Normal 2 2 7 2 4 2 5" xfId="25947"/>
    <cellStyle name="Normal 2 2 7 2 4 3" xfId="16760"/>
    <cellStyle name="Normal 2 2 7 2 4 3 2" xfId="28863"/>
    <cellStyle name="Normal 2 2 7 2 4 3 3" xfId="26240"/>
    <cellStyle name="Normal 2 2 7 2 4 4" xfId="20687"/>
    <cellStyle name="Normal 2 2 7 2 4 4 2" xfId="29142"/>
    <cellStyle name="Normal 2 2 7 2 4 4 3" xfId="26518"/>
    <cellStyle name="Normal 2 2 7 2 4 5" xfId="24474"/>
    <cellStyle name="Normal 2 2 7 2 4 5 2" xfId="29628"/>
    <cellStyle name="Normal 2 2 7 2 4 5 3" xfId="26976"/>
    <cellStyle name="Normal 2 2 7 2 4 6" xfId="28073"/>
    <cellStyle name="Normal 2 2 7 2 4 7" xfId="30396"/>
    <cellStyle name="Normal 2 2 7 2 4 8" xfId="25358"/>
    <cellStyle name="Normal 2 2 7 2 5" xfId="10293"/>
    <cellStyle name="Normal 2 2 7 2 5 2" xfId="17207"/>
    <cellStyle name="Normal 2 2 7 2 5 2 2" xfId="29871"/>
    <cellStyle name="Normal 2 2 7 2 5 2 3" xfId="27223"/>
    <cellStyle name="Normal 2 2 7 2 5 3" xfId="21130"/>
    <cellStyle name="Normal 2 2 7 2 5 3 2" xfId="28386"/>
    <cellStyle name="Normal 2 2 7 2 5 4" xfId="24922"/>
    <cellStyle name="Normal 2 2 7 2 5 4 2" xfId="30535"/>
    <cellStyle name="Normal 2 2 7 2 5 5" xfId="25798"/>
    <cellStyle name="Normal 2 2 7 2 6" xfId="16757"/>
    <cellStyle name="Normal 2 2 7 2 6 2" xfId="28714"/>
    <cellStyle name="Normal 2 2 7 2 6 3" xfId="26091"/>
    <cellStyle name="Normal 2 2 7 2 7" xfId="20684"/>
    <cellStyle name="Normal 2 2 7 2 7 2" xfId="28993"/>
    <cellStyle name="Normal 2 2 7 2 7 3" xfId="26369"/>
    <cellStyle name="Normal 2 2 7 2 8" xfId="24471"/>
    <cellStyle name="Normal 2 2 7 2 8 2" xfId="29449"/>
    <cellStyle name="Normal 2 2 7 2 8 3" xfId="26807"/>
    <cellStyle name="Normal 2 2 7 2 9" xfId="28070"/>
    <cellStyle name="Normal 2 2 7 3" xfId="7842"/>
    <cellStyle name="Normal 2 2 7 3 10" xfId="25359"/>
    <cellStyle name="Normal 2 2 7 3 2" xfId="7843"/>
    <cellStyle name="Normal 2 2 7 3 2 2" xfId="10379"/>
    <cellStyle name="Normal 2 2 7 3 2 2 2" xfId="17291"/>
    <cellStyle name="Normal 2 2 7 3 2 2 2 2" xfId="29955"/>
    <cellStyle name="Normal 2 2 7 3 2 2 2 3" xfId="27307"/>
    <cellStyle name="Normal 2 2 7 3 2 2 3" xfId="21214"/>
    <cellStyle name="Normal 2 2 7 3 2 2 3 2" xfId="28472"/>
    <cellStyle name="Normal 2 2 7 3 2 2 4" xfId="25006"/>
    <cellStyle name="Normal 2 2 7 3 2 2 4 2" xfId="30619"/>
    <cellStyle name="Normal 2 2 7 3 2 2 5" xfId="25882"/>
    <cellStyle name="Normal 2 2 7 3 2 3" xfId="16762"/>
    <cellStyle name="Normal 2 2 7 3 2 3 2" xfId="28798"/>
    <cellStyle name="Normal 2 2 7 3 2 3 3" xfId="26175"/>
    <cellStyle name="Normal 2 2 7 3 2 4" xfId="20689"/>
    <cellStyle name="Normal 2 2 7 3 2 4 2" xfId="29077"/>
    <cellStyle name="Normal 2 2 7 3 2 4 3" xfId="26453"/>
    <cellStyle name="Normal 2 2 7 3 2 5" xfId="24476"/>
    <cellStyle name="Normal 2 2 7 3 2 5 2" xfId="29542"/>
    <cellStyle name="Normal 2 2 7 3 2 5 3" xfId="26899"/>
    <cellStyle name="Normal 2 2 7 3 2 6" xfId="28075"/>
    <cellStyle name="Normal 2 2 7 3 2 7" xfId="30331"/>
    <cellStyle name="Normal 2 2 7 3 2 8" xfId="25360"/>
    <cellStyle name="Normal 2 2 7 3 3" xfId="7844"/>
    <cellStyle name="Normal 2 2 7 3 3 2" xfId="10328"/>
    <cellStyle name="Normal 2 2 7 3 3 2 2" xfId="17240"/>
    <cellStyle name="Normal 2 2 7 3 3 2 2 2" xfId="29904"/>
    <cellStyle name="Normal 2 2 7 3 3 2 2 3" xfId="27256"/>
    <cellStyle name="Normal 2 2 7 3 3 2 3" xfId="21163"/>
    <cellStyle name="Normal 2 2 7 3 3 2 3 2" xfId="28421"/>
    <cellStyle name="Normal 2 2 7 3 3 2 4" xfId="24955"/>
    <cellStyle name="Normal 2 2 7 3 3 2 4 2" xfId="30568"/>
    <cellStyle name="Normal 2 2 7 3 3 2 5" xfId="25831"/>
    <cellStyle name="Normal 2 2 7 3 3 3" xfId="16763"/>
    <cellStyle name="Normal 2 2 7 3 3 3 2" xfId="28747"/>
    <cellStyle name="Normal 2 2 7 3 3 3 3" xfId="26124"/>
    <cellStyle name="Normal 2 2 7 3 3 4" xfId="20690"/>
    <cellStyle name="Normal 2 2 7 3 3 4 2" xfId="29026"/>
    <cellStyle name="Normal 2 2 7 3 3 4 3" xfId="26402"/>
    <cellStyle name="Normal 2 2 7 3 3 5" xfId="24477"/>
    <cellStyle name="Normal 2 2 7 3 3 5 2" xfId="29491"/>
    <cellStyle name="Normal 2 2 7 3 3 5 3" xfId="26848"/>
    <cellStyle name="Normal 2 2 7 3 3 6" xfId="28076"/>
    <cellStyle name="Normal 2 2 7 3 3 7" xfId="30280"/>
    <cellStyle name="Normal 2 2 7 3 3 8" xfId="25361"/>
    <cellStyle name="Normal 2 2 7 3 4" xfId="10269"/>
    <cellStyle name="Normal 2 2 7 3 4 2" xfId="17189"/>
    <cellStyle name="Normal 2 2 7 3 4 2 2" xfId="29853"/>
    <cellStyle name="Normal 2 2 7 3 4 2 3" xfId="27205"/>
    <cellStyle name="Normal 2 2 7 3 4 3" xfId="21112"/>
    <cellStyle name="Normal 2 2 7 3 4 3 2" xfId="28368"/>
    <cellStyle name="Normal 2 2 7 3 4 4" xfId="24904"/>
    <cellStyle name="Normal 2 2 7 3 4 4 2" xfId="30517"/>
    <cellStyle name="Normal 2 2 7 3 4 5" xfId="25780"/>
    <cellStyle name="Normal 2 2 7 3 5" xfId="16761"/>
    <cellStyle name="Normal 2 2 7 3 5 2" xfId="28696"/>
    <cellStyle name="Normal 2 2 7 3 5 3" xfId="26073"/>
    <cellStyle name="Normal 2 2 7 3 6" xfId="20688"/>
    <cellStyle name="Normal 2 2 7 3 6 2" xfId="28975"/>
    <cellStyle name="Normal 2 2 7 3 6 3" xfId="26351"/>
    <cellStyle name="Normal 2 2 7 3 7" xfId="24475"/>
    <cellStyle name="Normal 2 2 7 3 7 2" xfId="29428"/>
    <cellStyle name="Normal 2 2 7 3 7 3" xfId="26787"/>
    <cellStyle name="Normal 2 2 7 3 8" xfId="28074"/>
    <cellStyle name="Normal 2 2 7 3 9" xfId="30229"/>
    <cellStyle name="Normal 2 2 7 4" xfId="7845"/>
    <cellStyle name="Normal 2 2 7 4 2" xfId="7846"/>
    <cellStyle name="Normal 2 2 7 4 2 2" xfId="10363"/>
    <cellStyle name="Normal 2 2 7 4 2 2 2" xfId="17275"/>
    <cellStyle name="Normal 2 2 7 4 2 2 2 2" xfId="29939"/>
    <cellStyle name="Normal 2 2 7 4 2 2 2 3" xfId="27291"/>
    <cellStyle name="Normal 2 2 7 4 2 2 3" xfId="21198"/>
    <cellStyle name="Normal 2 2 7 4 2 2 3 2" xfId="28456"/>
    <cellStyle name="Normal 2 2 7 4 2 2 4" xfId="24990"/>
    <cellStyle name="Normal 2 2 7 4 2 2 4 2" xfId="30603"/>
    <cellStyle name="Normal 2 2 7 4 2 2 5" xfId="25866"/>
    <cellStyle name="Normal 2 2 7 4 2 3" xfId="16765"/>
    <cellStyle name="Normal 2 2 7 4 2 3 2" xfId="28782"/>
    <cellStyle name="Normal 2 2 7 4 2 3 3" xfId="26159"/>
    <cellStyle name="Normal 2 2 7 4 2 4" xfId="20692"/>
    <cellStyle name="Normal 2 2 7 4 2 4 2" xfId="29061"/>
    <cellStyle name="Normal 2 2 7 4 2 4 3" xfId="26437"/>
    <cellStyle name="Normal 2 2 7 4 2 5" xfId="24479"/>
    <cellStyle name="Normal 2 2 7 4 2 5 2" xfId="29526"/>
    <cellStyle name="Normal 2 2 7 4 2 5 3" xfId="26883"/>
    <cellStyle name="Normal 2 2 7 4 2 6" xfId="28078"/>
    <cellStyle name="Normal 2 2 7 4 2 7" xfId="30315"/>
    <cellStyle name="Normal 2 2 7 4 2 8" xfId="25363"/>
    <cellStyle name="Normal 2 2 7 4 3" xfId="10253"/>
    <cellStyle name="Normal 2 2 7 4 3 2" xfId="17173"/>
    <cellStyle name="Normal 2 2 7 4 3 2 2" xfId="29837"/>
    <cellStyle name="Normal 2 2 7 4 3 2 3" xfId="27189"/>
    <cellStyle name="Normal 2 2 7 4 3 3" xfId="21096"/>
    <cellStyle name="Normal 2 2 7 4 3 3 2" xfId="28352"/>
    <cellStyle name="Normal 2 2 7 4 3 4" xfId="24888"/>
    <cellStyle name="Normal 2 2 7 4 3 4 2" xfId="30501"/>
    <cellStyle name="Normal 2 2 7 4 3 5" xfId="25764"/>
    <cellStyle name="Normal 2 2 7 4 4" xfId="16764"/>
    <cellStyle name="Normal 2 2 7 4 4 2" xfId="28680"/>
    <cellStyle name="Normal 2 2 7 4 4 3" xfId="26057"/>
    <cellStyle name="Normal 2 2 7 4 5" xfId="20691"/>
    <cellStyle name="Normal 2 2 7 4 5 2" xfId="28959"/>
    <cellStyle name="Normal 2 2 7 4 5 3" xfId="26335"/>
    <cellStyle name="Normal 2 2 7 4 6" xfId="24478"/>
    <cellStyle name="Normal 2 2 7 4 6 2" xfId="29411"/>
    <cellStyle name="Normal 2 2 7 4 6 3" xfId="26770"/>
    <cellStyle name="Normal 2 2 7 4 7" xfId="28077"/>
    <cellStyle name="Normal 2 2 7 4 8" xfId="30213"/>
    <cellStyle name="Normal 2 2 7 4 9" xfId="25362"/>
    <cellStyle name="Normal 2 2 7 5" xfId="7847"/>
    <cellStyle name="Normal 2 2 7 5 2" xfId="10312"/>
    <cellStyle name="Normal 2 2 7 5 2 2" xfId="17224"/>
    <cellStyle name="Normal 2 2 7 5 2 2 2" xfId="29888"/>
    <cellStyle name="Normal 2 2 7 5 2 2 3" xfId="27240"/>
    <cellStyle name="Normal 2 2 7 5 2 3" xfId="21147"/>
    <cellStyle name="Normal 2 2 7 5 2 3 2" xfId="28405"/>
    <cellStyle name="Normal 2 2 7 5 2 4" xfId="24939"/>
    <cellStyle name="Normal 2 2 7 5 2 4 2" xfId="30552"/>
    <cellStyle name="Normal 2 2 7 5 2 5" xfId="25815"/>
    <cellStyle name="Normal 2 2 7 5 3" xfId="16766"/>
    <cellStyle name="Normal 2 2 7 5 3 2" xfId="28731"/>
    <cellStyle name="Normal 2 2 7 5 3 3" xfId="26108"/>
    <cellStyle name="Normal 2 2 7 5 4" xfId="20693"/>
    <cellStyle name="Normal 2 2 7 5 4 2" xfId="29010"/>
    <cellStyle name="Normal 2 2 7 5 4 3" xfId="26386"/>
    <cellStyle name="Normal 2 2 7 5 5" xfId="24480"/>
    <cellStyle name="Normal 2 2 7 5 5 2" xfId="29475"/>
    <cellStyle name="Normal 2 2 7 5 5 3" xfId="26832"/>
    <cellStyle name="Normal 2 2 7 5 6" xfId="28079"/>
    <cellStyle name="Normal 2 2 7 5 7" xfId="30264"/>
    <cellStyle name="Normal 2 2 7 5 8" xfId="25364"/>
    <cellStyle name="Normal 2 2 7 6" xfId="7848"/>
    <cellStyle name="Normal 2 2 7 6 2" xfId="10433"/>
    <cellStyle name="Normal 2 2 7 6 2 2" xfId="17341"/>
    <cellStyle name="Normal 2 2 7 6 2 2 2" xfId="30005"/>
    <cellStyle name="Normal 2 2 7 6 2 2 3" xfId="27359"/>
    <cellStyle name="Normal 2 2 7 6 2 3" xfId="21264"/>
    <cellStyle name="Normal 2 2 7 6 2 3 2" xfId="28526"/>
    <cellStyle name="Normal 2 2 7 6 2 4" xfId="25056"/>
    <cellStyle name="Normal 2 2 7 6 2 4 2" xfId="30669"/>
    <cellStyle name="Normal 2 2 7 6 2 5" xfId="25932"/>
    <cellStyle name="Normal 2 2 7 6 3" xfId="16767"/>
    <cellStyle name="Normal 2 2 7 6 3 2" xfId="28848"/>
    <cellStyle name="Normal 2 2 7 6 3 3" xfId="26225"/>
    <cellStyle name="Normal 2 2 7 6 4" xfId="20694"/>
    <cellStyle name="Normal 2 2 7 6 4 2" xfId="29127"/>
    <cellStyle name="Normal 2 2 7 6 4 3" xfId="26503"/>
    <cellStyle name="Normal 2 2 7 6 5" xfId="24481"/>
    <cellStyle name="Normal 2 2 7 6 5 2" xfId="29611"/>
    <cellStyle name="Normal 2 2 7 6 5 3" xfId="26959"/>
    <cellStyle name="Normal 2 2 7 6 6" xfId="28080"/>
    <cellStyle name="Normal 2 2 7 6 7" xfId="30381"/>
    <cellStyle name="Normal 2 2 7 6 8" xfId="25365"/>
    <cellStyle name="Normal 2 2 7 7" xfId="8402"/>
    <cellStyle name="Normal 2 2 8" xfId="2000"/>
    <cellStyle name="Normal 2 2 8 2" xfId="7849"/>
    <cellStyle name="Normal 2 2 8 2 10" xfId="30248"/>
    <cellStyle name="Normal 2 2 8 2 11" xfId="25366"/>
    <cellStyle name="Normal 2 2 8 2 2" xfId="7850"/>
    <cellStyle name="Normal 2 2 8 2 2 2" xfId="10398"/>
    <cellStyle name="Normal 2 2 8 2 2 2 2" xfId="17310"/>
    <cellStyle name="Normal 2 2 8 2 2 2 2 2" xfId="29974"/>
    <cellStyle name="Normal 2 2 8 2 2 2 2 3" xfId="27326"/>
    <cellStyle name="Normal 2 2 8 2 2 2 3" xfId="21233"/>
    <cellStyle name="Normal 2 2 8 2 2 2 3 2" xfId="28491"/>
    <cellStyle name="Normal 2 2 8 2 2 2 4" xfId="25025"/>
    <cellStyle name="Normal 2 2 8 2 2 2 4 2" xfId="30638"/>
    <cellStyle name="Normal 2 2 8 2 2 2 5" xfId="25901"/>
    <cellStyle name="Normal 2 2 8 2 2 3" xfId="16769"/>
    <cellStyle name="Normal 2 2 8 2 2 3 2" xfId="28817"/>
    <cellStyle name="Normal 2 2 8 2 2 3 3" xfId="26194"/>
    <cellStyle name="Normal 2 2 8 2 2 4" xfId="20696"/>
    <cellStyle name="Normal 2 2 8 2 2 4 2" xfId="29096"/>
    <cellStyle name="Normal 2 2 8 2 2 4 3" xfId="26472"/>
    <cellStyle name="Normal 2 2 8 2 2 5" xfId="24483"/>
    <cellStyle name="Normal 2 2 8 2 2 5 2" xfId="29561"/>
    <cellStyle name="Normal 2 2 8 2 2 5 3" xfId="26918"/>
    <cellStyle name="Normal 2 2 8 2 2 6" xfId="28082"/>
    <cellStyle name="Normal 2 2 8 2 2 7" xfId="30350"/>
    <cellStyle name="Normal 2 2 8 2 2 8" xfId="25367"/>
    <cellStyle name="Normal 2 2 8 2 3" xfId="7851"/>
    <cellStyle name="Normal 2 2 8 2 3 2" xfId="10347"/>
    <cellStyle name="Normal 2 2 8 2 3 2 2" xfId="17259"/>
    <cellStyle name="Normal 2 2 8 2 3 2 2 2" xfId="29923"/>
    <cellStyle name="Normal 2 2 8 2 3 2 2 3" xfId="27275"/>
    <cellStyle name="Normal 2 2 8 2 3 2 3" xfId="21182"/>
    <cellStyle name="Normal 2 2 8 2 3 2 3 2" xfId="28440"/>
    <cellStyle name="Normal 2 2 8 2 3 2 4" xfId="24974"/>
    <cellStyle name="Normal 2 2 8 2 3 2 4 2" xfId="30587"/>
    <cellStyle name="Normal 2 2 8 2 3 2 5" xfId="25850"/>
    <cellStyle name="Normal 2 2 8 2 3 3" xfId="16770"/>
    <cellStyle name="Normal 2 2 8 2 3 3 2" xfId="28766"/>
    <cellStyle name="Normal 2 2 8 2 3 3 3" xfId="26143"/>
    <cellStyle name="Normal 2 2 8 2 3 4" xfId="20697"/>
    <cellStyle name="Normal 2 2 8 2 3 4 2" xfId="29045"/>
    <cellStyle name="Normal 2 2 8 2 3 4 3" xfId="26421"/>
    <cellStyle name="Normal 2 2 8 2 3 5" xfId="24484"/>
    <cellStyle name="Normal 2 2 8 2 3 5 2" xfId="29510"/>
    <cellStyle name="Normal 2 2 8 2 3 5 3" xfId="26867"/>
    <cellStyle name="Normal 2 2 8 2 3 6" xfId="28083"/>
    <cellStyle name="Normal 2 2 8 2 3 7" xfId="30299"/>
    <cellStyle name="Normal 2 2 8 2 3 8" xfId="25368"/>
    <cellStyle name="Normal 2 2 8 2 4" xfId="7852"/>
    <cellStyle name="Normal 2 2 8 2 4 2" xfId="10441"/>
    <cellStyle name="Normal 2 2 8 2 4 2 2" xfId="17349"/>
    <cellStyle name="Normal 2 2 8 2 4 2 2 2" xfId="30013"/>
    <cellStyle name="Normal 2 2 8 2 4 2 2 3" xfId="27367"/>
    <cellStyle name="Normal 2 2 8 2 4 2 3" xfId="21272"/>
    <cellStyle name="Normal 2 2 8 2 4 2 3 2" xfId="28534"/>
    <cellStyle name="Normal 2 2 8 2 4 2 4" xfId="25064"/>
    <cellStyle name="Normal 2 2 8 2 4 2 4 2" xfId="30677"/>
    <cellStyle name="Normal 2 2 8 2 4 2 5" xfId="25940"/>
    <cellStyle name="Normal 2 2 8 2 4 3" xfId="16771"/>
    <cellStyle name="Normal 2 2 8 2 4 3 2" xfId="28856"/>
    <cellStyle name="Normal 2 2 8 2 4 3 3" xfId="26233"/>
    <cellStyle name="Normal 2 2 8 2 4 4" xfId="20698"/>
    <cellStyle name="Normal 2 2 8 2 4 4 2" xfId="29135"/>
    <cellStyle name="Normal 2 2 8 2 4 4 3" xfId="26511"/>
    <cellStyle name="Normal 2 2 8 2 4 5" xfId="24485"/>
    <cellStyle name="Normal 2 2 8 2 4 5 2" xfId="29621"/>
    <cellStyle name="Normal 2 2 8 2 4 5 3" xfId="26969"/>
    <cellStyle name="Normal 2 2 8 2 4 6" xfId="28084"/>
    <cellStyle name="Normal 2 2 8 2 4 7" xfId="30389"/>
    <cellStyle name="Normal 2 2 8 2 4 8" xfId="25369"/>
    <cellStyle name="Normal 2 2 8 2 5" xfId="10294"/>
    <cellStyle name="Normal 2 2 8 2 5 2" xfId="17208"/>
    <cellStyle name="Normal 2 2 8 2 5 2 2" xfId="29872"/>
    <cellStyle name="Normal 2 2 8 2 5 2 3" xfId="27224"/>
    <cellStyle name="Normal 2 2 8 2 5 3" xfId="21131"/>
    <cellStyle name="Normal 2 2 8 2 5 3 2" xfId="28387"/>
    <cellStyle name="Normal 2 2 8 2 5 4" xfId="24923"/>
    <cellStyle name="Normal 2 2 8 2 5 4 2" xfId="30536"/>
    <cellStyle name="Normal 2 2 8 2 5 5" xfId="25799"/>
    <cellStyle name="Normal 2 2 8 2 6" xfId="16768"/>
    <cellStyle name="Normal 2 2 8 2 6 2" xfId="28715"/>
    <cellStyle name="Normal 2 2 8 2 6 3" xfId="26092"/>
    <cellStyle name="Normal 2 2 8 2 7" xfId="20695"/>
    <cellStyle name="Normal 2 2 8 2 7 2" xfId="28994"/>
    <cellStyle name="Normal 2 2 8 2 7 3" xfId="26370"/>
    <cellStyle name="Normal 2 2 8 2 8" xfId="24482"/>
    <cellStyle name="Normal 2 2 8 2 8 2" xfId="29450"/>
    <cellStyle name="Normal 2 2 8 2 8 3" xfId="26808"/>
    <cellStyle name="Normal 2 2 8 2 9" xfId="28081"/>
    <cellStyle name="Normal 2 2 8 3" xfId="7853"/>
    <cellStyle name="Normal 2 2 8 3 10" xfId="25370"/>
    <cellStyle name="Normal 2 2 8 3 2" xfId="7854"/>
    <cellStyle name="Normal 2 2 8 3 2 2" xfId="10380"/>
    <cellStyle name="Normal 2 2 8 3 2 2 2" xfId="17292"/>
    <cellStyle name="Normal 2 2 8 3 2 2 2 2" xfId="29956"/>
    <cellStyle name="Normal 2 2 8 3 2 2 2 3" xfId="27308"/>
    <cellStyle name="Normal 2 2 8 3 2 2 3" xfId="21215"/>
    <cellStyle name="Normal 2 2 8 3 2 2 3 2" xfId="28473"/>
    <cellStyle name="Normal 2 2 8 3 2 2 4" xfId="25007"/>
    <cellStyle name="Normal 2 2 8 3 2 2 4 2" xfId="30620"/>
    <cellStyle name="Normal 2 2 8 3 2 2 5" xfId="25883"/>
    <cellStyle name="Normal 2 2 8 3 2 3" xfId="16773"/>
    <cellStyle name="Normal 2 2 8 3 2 3 2" xfId="28799"/>
    <cellStyle name="Normal 2 2 8 3 2 3 3" xfId="26176"/>
    <cellStyle name="Normal 2 2 8 3 2 4" xfId="20700"/>
    <cellStyle name="Normal 2 2 8 3 2 4 2" xfId="29078"/>
    <cellStyle name="Normal 2 2 8 3 2 4 3" xfId="26454"/>
    <cellStyle name="Normal 2 2 8 3 2 5" xfId="24487"/>
    <cellStyle name="Normal 2 2 8 3 2 5 2" xfId="29543"/>
    <cellStyle name="Normal 2 2 8 3 2 5 3" xfId="26900"/>
    <cellStyle name="Normal 2 2 8 3 2 6" xfId="28086"/>
    <cellStyle name="Normal 2 2 8 3 2 7" xfId="30332"/>
    <cellStyle name="Normal 2 2 8 3 2 8" xfId="25371"/>
    <cellStyle name="Normal 2 2 8 3 3" xfId="7855"/>
    <cellStyle name="Normal 2 2 8 3 3 2" xfId="10329"/>
    <cellStyle name="Normal 2 2 8 3 3 2 2" xfId="17241"/>
    <cellStyle name="Normal 2 2 8 3 3 2 2 2" xfId="29905"/>
    <cellStyle name="Normal 2 2 8 3 3 2 2 3" xfId="27257"/>
    <cellStyle name="Normal 2 2 8 3 3 2 3" xfId="21164"/>
    <cellStyle name="Normal 2 2 8 3 3 2 3 2" xfId="28422"/>
    <cellStyle name="Normal 2 2 8 3 3 2 4" xfId="24956"/>
    <cellStyle name="Normal 2 2 8 3 3 2 4 2" xfId="30569"/>
    <cellStyle name="Normal 2 2 8 3 3 2 5" xfId="25832"/>
    <cellStyle name="Normal 2 2 8 3 3 3" xfId="16774"/>
    <cellStyle name="Normal 2 2 8 3 3 3 2" xfId="28748"/>
    <cellStyle name="Normal 2 2 8 3 3 3 3" xfId="26125"/>
    <cellStyle name="Normal 2 2 8 3 3 4" xfId="20701"/>
    <cellStyle name="Normal 2 2 8 3 3 4 2" xfId="29027"/>
    <cellStyle name="Normal 2 2 8 3 3 4 3" xfId="26403"/>
    <cellStyle name="Normal 2 2 8 3 3 5" xfId="24488"/>
    <cellStyle name="Normal 2 2 8 3 3 5 2" xfId="29492"/>
    <cellStyle name="Normal 2 2 8 3 3 5 3" xfId="26849"/>
    <cellStyle name="Normal 2 2 8 3 3 6" xfId="28087"/>
    <cellStyle name="Normal 2 2 8 3 3 7" xfId="30281"/>
    <cellStyle name="Normal 2 2 8 3 3 8" xfId="25372"/>
    <cellStyle name="Normal 2 2 8 3 4" xfId="10270"/>
    <cellStyle name="Normal 2 2 8 3 4 2" xfId="17190"/>
    <cellStyle name="Normal 2 2 8 3 4 2 2" xfId="29854"/>
    <cellStyle name="Normal 2 2 8 3 4 2 3" xfId="27206"/>
    <cellStyle name="Normal 2 2 8 3 4 3" xfId="21113"/>
    <cellStyle name="Normal 2 2 8 3 4 3 2" xfId="28369"/>
    <cellStyle name="Normal 2 2 8 3 4 4" xfId="24905"/>
    <cellStyle name="Normal 2 2 8 3 4 4 2" xfId="30518"/>
    <cellStyle name="Normal 2 2 8 3 4 5" xfId="25781"/>
    <cellStyle name="Normal 2 2 8 3 5" xfId="16772"/>
    <cellStyle name="Normal 2 2 8 3 5 2" xfId="28697"/>
    <cellStyle name="Normal 2 2 8 3 5 3" xfId="26074"/>
    <cellStyle name="Normal 2 2 8 3 6" xfId="20699"/>
    <cellStyle name="Normal 2 2 8 3 6 2" xfId="28976"/>
    <cellStyle name="Normal 2 2 8 3 6 3" xfId="26352"/>
    <cellStyle name="Normal 2 2 8 3 7" xfId="24486"/>
    <cellStyle name="Normal 2 2 8 3 7 2" xfId="29429"/>
    <cellStyle name="Normal 2 2 8 3 7 3" xfId="26788"/>
    <cellStyle name="Normal 2 2 8 3 8" xfId="28085"/>
    <cellStyle name="Normal 2 2 8 3 9" xfId="30230"/>
    <cellStyle name="Normal 2 2 8 4" xfId="7856"/>
    <cellStyle name="Normal 2 2 8 4 2" xfId="7857"/>
    <cellStyle name="Normal 2 2 8 4 2 2" xfId="10364"/>
    <cellStyle name="Normal 2 2 8 4 2 2 2" xfId="17276"/>
    <cellStyle name="Normal 2 2 8 4 2 2 2 2" xfId="29940"/>
    <cellStyle name="Normal 2 2 8 4 2 2 2 3" xfId="27292"/>
    <cellStyle name="Normal 2 2 8 4 2 2 3" xfId="21199"/>
    <cellStyle name="Normal 2 2 8 4 2 2 3 2" xfId="28457"/>
    <cellStyle name="Normal 2 2 8 4 2 2 4" xfId="24991"/>
    <cellStyle name="Normal 2 2 8 4 2 2 4 2" xfId="30604"/>
    <cellStyle name="Normal 2 2 8 4 2 2 5" xfId="25867"/>
    <cellStyle name="Normal 2 2 8 4 2 3" xfId="16776"/>
    <cellStyle name="Normal 2 2 8 4 2 3 2" xfId="28783"/>
    <cellStyle name="Normal 2 2 8 4 2 3 3" xfId="26160"/>
    <cellStyle name="Normal 2 2 8 4 2 4" xfId="20703"/>
    <cellStyle name="Normal 2 2 8 4 2 4 2" xfId="29062"/>
    <cellStyle name="Normal 2 2 8 4 2 4 3" xfId="26438"/>
    <cellStyle name="Normal 2 2 8 4 2 5" xfId="24490"/>
    <cellStyle name="Normal 2 2 8 4 2 5 2" xfId="29527"/>
    <cellStyle name="Normal 2 2 8 4 2 5 3" xfId="26884"/>
    <cellStyle name="Normal 2 2 8 4 2 6" xfId="28089"/>
    <cellStyle name="Normal 2 2 8 4 2 7" xfId="30316"/>
    <cellStyle name="Normal 2 2 8 4 2 8" xfId="25374"/>
    <cellStyle name="Normal 2 2 8 4 3" xfId="10254"/>
    <cellStyle name="Normal 2 2 8 4 3 2" xfId="17174"/>
    <cellStyle name="Normal 2 2 8 4 3 2 2" xfId="29838"/>
    <cellStyle name="Normal 2 2 8 4 3 2 3" xfId="27190"/>
    <cellStyle name="Normal 2 2 8 4 3 3" xfId="21097"/>
    <cellStyle name="Normal 2 2 8 4 3 3 2" xfId="28353"/>
    <cellStyle name="Normal 2 2 8 4 3 4" xfId="24889"/>
    <cellStyle name="Normal 2 2 8 4 3 4 2" xfId="30502"/>
    <cellStyle name="Normal 2 2 8 4 3 5" xfId="25765"/>
    <cellStyle name="Normal 2 2 8 4 4" xfId="16775"/>
    <cellStyle name="Normal 2 2 8 4 4 2" xfId="28681"/>
    <cellStyle name="Normal 2 2 8 4 4 3" xfId="26058"/>
    <cellStyle name="Normal 2 2 8 4 5" xfId="20702"/>
    <cellStyle name="Normal 2 2 8 4 5 2" xfId="28960"/>
    <cellStyle name="Normal 2 2 8 4 5 3" xfId="26336"/>
    <cellStyle name="Normal 2 2 8 4 6" xfId="24489"/>
    <cellStyle name="Normal 2 2 8 4 6 2" xfId="29412"/>
    <cellStyle name="Normal 2 2 8 4 6 3" xfId="26771"/>
    <cellStyle name="Normal 2 2 8 4 7" xfId="28088"/>
    <cellStyle name="Normal 2 2 8 4 8" xfId="30214"/>
    <cellStyle name="Normal 2 2 8 4 9" xfId="25373"/>
    <cellStyle name="Normal 2 2 8 5" xfId="7858"/>
    <cellStyle name="Normal 2 2 8 5 2" xfId="10313"/>
    <cellStyle name="Normal 2 2 8 5 2 2" xfId="17225"/>
    <cellStyle name="Normal 2 2 8 5 2 2 2" xfId="29889"/>
    <cellStyle name="Normal 2 2 8 5 2 2 3" xfId="27241"/>
    <cellStyle name="Normal 2 2 8 5 2 3" xfId="21148"/>
    <cellStyle name="Normal 2 2 8 5 2 3 2" xfId="28406"/>
    <cellStyle name="Normal 2 2 8 5 2 4" xfId="24940"/>
    <cellStyle name="Normal 2 2 8 5 2 4 2" xfId="30553"/>
    <cellStyle name="Normal 2 2 8 5 2 5" xfId="25816"/>
    <cellStyle name="Normal 2 2 8 5 3" xfId="16777"/>
    <cellStyle name="Normal 2 2 8 5 3 2" xfId="28732"/>
    <cellStyle name="Normal 2 2 8 5 3 3" xfId="26109"/>
    <cellStyle name="Normal 2 2 8 5 4" xfId="20704"/>
    <cellStyle name="Normal 2 2 8 5 4 2" xfId="29011"/>
    <cellStyle name="Normal 2 2 8 5 4 3" xfId="26387"/>
    <cellStyle name="Normal 2 2 8 5 5" xfId="24491"/>
    <cellStyle name="Normal 2 2 8 5 5 2" xfId="29476"/>
    <cellStyle name="Normal 2 2 8 5 5 3" xfId="26833"/>
    <cellStyle name="Normal 2 2 8 5 6" xfId="28090"/>
    <cellStyle name="Normal 2 2 8 5 7" xfId="30265"/>
    <cellStyle name="Normal 2 2 8 5 8" xfId="25375"/>
    <cellStyle name="Normal 2 2 8 6" xfId="7859"/>
    <cellStyle name="Normal 2 2 8 6 2" xfId="10419"/>
    <cellStyle name="Normal 2 2 8 6 2 2" xfId="17330"/>
    <cellStyle name="Normal 2 2 8 6 2 2 2" xfId="29994"/>
    <cellStyle name="Normal 2 2 8 6 2 2 3" xfId="27347"/>
    <cellStyle name="Normal 2 2 8 6 2 3" xfId="21253"/>
    <cellStyle name="Normal 2 2 8 6 2 3 2" xfId="28512"/>
    <cellStyle name="Normal 2 2 8 6 2 4" xfId="25045"/>
    <cellStyle name="Normal 2 2 8 6 2 4 2" xfId="30658"/>
    <cellStyle name="Normal 2 2 8 6 2 5" xfId="25921"/>
    <cellStyle name="Normal 2 2 8 6 3" xfId="16778"/>
    <cellStyle name="Normal 2 2 8 6 3 2" xfId="28837"/>
    <cellStyle name="Normal 2 2 8 6 3 3" xfId="26214"/>
    <cellStyle name="Normal 2 2 8 6 4" xfId="20705"/>
    <cellStyle name="Normal 2 2 8 6 4 2" xfId="29116"/>
    <cellStyle name="Normal 2 2 8 6 4 3" xfId="26492"/>
    <cellStyle name="Normal 2 2 8 6 5" xfId="24492"/>
    <cellStyle name="Normal 2 2 8 6 5 2" xfId="29589"/>
    <cellStyle name="Normal 2 2 8 6 5 3" xfId="26943"/>
    <cellStyle name="Normal 2 2 8 6 6" xfId="28091"/>
    <cellStyle name="Normal 2 2 8 6 7" xfId="30370"/>
    <cellStyle name="Normal 2 2 8 6 8" xfId="25376"/>
    <cellStyle name="Normal 2 2 8 7" xfId="8403"/>
    <cellStyle name="Normal 2 2 88" xfId="6134"/>
    <cellStyle name="Normal 2 2 9" xfId="2001"/>
    <cellStyle name="Normal 2 2 9 2" xfId="7860"/>
    <cellStyle name="Normal 2 2 9 2 10" xfId="30249"/>
    <cellStyle name="Normal 2 2 9 2 11" xfId="25377"/>
    <cellStyle name="Normal 2 2 9 2 2" xfId="7861"/>
    <cellStyle name="Normal 2 2 9 2 2 2" xfId="10399"/>
    <cellStyle name="Normal 2 2 9 2 2 2 2" xfId="17311"/>
    <cellStyle name="Normal 2 2 9 2 2 2 2 2" xfId="29975"/>
    <cellStyle name="Normal 2 2 9 2 2 2 2 3" xfId="27327"/>
    <cellStyle name="Normal 2 2 9 2 2 2 3" xfId="21234"/>
    <cellStyle name="Normal 2 2 9 2 2 2 3 2" xfId="28492"/>
    <cellStyle name="Normal 2 2 9 2 2 2 4" xfId="25026"/>
    <cellStyle name="Normal 2 2 9 2 2 2 4 2" xfId="30639"/>
    <cellStyle name="Normal 2 2 9 2 2 2 5" xfId="25902"/>
    <cellStyle name="Normal 2 2 9 2 2 3" xfId="16780"/>
    <cellStyle name="Normal 2 2 9 2 2 3 2" xfId="28818"/>
    <cellStyle name="Normal 2 2 9 2 2 3 3" xfId="26195"/>
    <cellStyle name="Normal 2 2 9 2 2 4" xfId="20707"/>
    <cellStyle name="Normal 2 2 9 2 2 4 2" xfId="29097"/>
    <cellStyle name="Normal 2 2 9 2 2 4 3" xfId="26473"/>
    <cellStyle name="Normal 2 2 9 2 2 5" xfId="24494"/>
    <cellStyle name="Normal 2 2 9 2 2 5 2" xfId="29562"/>
    <cellStyle name="Normal 2 2 9 2 2 5 3" xfId="26919"/>
    <cellStyle name="Normal 2 2 9 2 2 6" xfId="28093"/>
    <cellStyle name="Normal 2 2 9 2 2 7" xfId="30351"/>
    <cellStyle name="Normal 2 2 9 2 2 8" xfId="25378"/>
    <cellStyle name="Normal 2 2 9 2 3" xfId="7862"/>
    <cellStyle name="Normal 2 2 9 2 3 2" xfId="10348"/>
    <cellStyle name="Normal 2 2 9 2 3 2 2" xfId="17260"/>
    <cellStyle name="Normal 2 2 9 2 3 2 2 2" xfId="29924"/>
    <cellStyle name="Normal 2 2 9 2 3 2 2 3" xfId="27276"/>
    <cellStyle name="Normal 2 2 9 2 3 2 3" xfId="21183"/>
    <cellStyle name="Normal 2 2 9 2 3 2 3 2" xfId="28441"/>
    <cellStyle name="Normal 2 2 9 2 3 2 4" xfId="24975"/>
    <cellStyle name="Normal 2 2 9 2 3 2 4 2" xfId="30588"/>
    <cellStyle name="Normal 2 2 9 2 3 2 5" xfId="25851"/>
    <cellStyle name="Normal 2 2 9 2 3 3" xfId="16781"/>
    <cellStyle name="Normal 2 2 9 2 3 3 2" xfId="28767"/>
    <cellStyle name="Normal 2 2 9 2 3 3 3" xfId="26144"/>
    <cellStyle name="Normal 2 2 9 2 3 4" xfId="20708"/>
    <cellStyle name="Normal 2 2 9 2 3 4 2" xfId="29046"/>
    <cellStyle name="Normal 2 2 9 2 3 4 3" xfId="26422"/>
    <cellStyle name="Normal 2 2 9 2 3 5" xfId="24495"/>
    <cellStyle name="Normal 2 2 9 2 3 5 2" xfId="29511"/>
    <cellStyle name="Normal 2 2 9 2 3 5 3" xfId="26868"/>
    <cellStyle name="Normal 2 2 9 2 3 6" xfId="28094"/>
    <cellStyle name="Normal 2 2 9 2 3 7" xfId="30300"/>
    <cellStyle name="Normal 2 2 9 2 3 8" xfId="25379"/>
    <cellStyle name="Normal 2 2 9 2 4" xfId="7863"/>
    <cellStyle name="Normal 2 2 9 2 4 2" xfId="10444"/>
    <cellStyle name="Normal 2 2 9 2 4 2 2" xfId="17352"/>
    <cellStyle name="Normal 2 2 9 2 4 2 2 2" xfId="30016"/>
    <cellStyle name="Normal 2 2 9 2 4 2 2 3" xfId="27370"/>
    <cellStyle name="Normal 2 2 9 2 4 2 3" xfId="21275"/>
    <cellStyle name="Normal 2 2 9 2 4 2 3 2" xfId="28537"/>
    <cellStyle name="Normal 2 2 9 2 4 2 4" xfId="25067"/>
    <cellStyle name="Normal 2 2 9 2 4 2 4 2" xfId="30680"/>
    <cellStyle name="Normal 2 2 9 2 4 2 5" xfId="25943"/>
    <cellStyle name="Normal 2 2 9 2 4 3" xfId="16782"/>
    <cellStyle name="Normal 2 2 9 2 4 3 2" xfId="28859"/>
    <cellStyle name="Normal 2 2 9 2 4 3 3" xfId="26236"/>
    <cellStyle name="Normal 2 2 9 2 4 4" xfId="20709"/>
    <cellStyle name="Normal 2 2 9 2 4 4 2" xfId="29138"/>
    <cellStyle name="Normal 2 2 9 2 4 4 3" xfId="26514"/>
    <cellStyle name="Normal 2 2 9 2 4 5" xfId="24496"/>
    <cellStyle name="Normal 2 2 9 2 4 5 2" xfId="29624"/>
    <cellStyle name="Normal 2 2 9 2 4 5 3" xfId="26972"/>
    <cellStyle name="Normal 2 2 9 2 4 6" xfId="28095"/>
    <cellStyle name="Normal 2 2 9 2 4 7" xfId="30392"/>
    <cellStyle name="Normal 2 2 9 2 4 8" xfId="25380"/>
    <cellStyle name="Normal 2 2 9 2 5" xfId="10295"/>
    <cellStyle name="Normal 2 2 9 2 5 2" xfId="17209"/>
    <cellStyle name="Normal 2 2 9 2 5 2 2" xfId="29873"/>
    <cellStyle name="Normal 2 2 9 2 5 2 3" xfId="27225"/>
    <cellStyle name="Normal 2 2 9 2 5 3" xfId="21132"/>
    <cellStyle name="Normal 2 2 9 2 5 3 2" xfId="28388"/>
    <cellStyle name="Normal 2 2 9 2 5 4" xfId="24924"/>
    <cellStyle name="Normal 2 2 9 2 5 4 2" xfId="30537"/>
    <cellStyle name="Normal 2 2 9 2 5 5" xfId="25800"/>
    <cellStyle name="Normal 2 2 9 2 6" xfId="16779"/>
    <cellStyle name="Normal 2 2 9 2 6 2" xfId="28716"/>
    <cellStyle name="Normal 2 2 9 2 6 3" xfId="26093"/>
    <cellStyle name="Normal 2 2 9 2 7" xfId="20706"/>
    <cellStyle name="Normal 2 2 9 2 7 2" xfId="28995"/>
    <cellStyle name="Normal 2 2 9 2 7 3" xfId="26371"/>
    <cellStyle name="Normal 2 2 9 2 8" xfId="24493"/>
    <cellStyle name="Normal 2 2 9 2 8 2" xfId="29451"/>
    <cellStyle name="Normal 2 2 9 2 8 3" xfId="26809"/>
    <cellStyle name="Normal 2 2 9 2 9" xfId="28092"/>
    <cellStyle name="Normal 2 2 9 3" xfId="7864"/>
    <cellStyle name="Normal 2 2 9 3 10" xfId="25381"/>
    <cellStyle name="Normal 2 2 9 3 2" xfId="7865"/>
    <cellStyle name="Normal 2 2 9 3 2 2" xfId="10381"/>
    <cellStyle name="Normal 2 2 9 3 2 2 2" xfId="17293"/>
    <cellStyle name="Normal 2 2 9 3 2 2 2 2" xfId="29957"/>
    <cellStyle name="Normal 2 2 9 3 2 2 2 3" xfId="27309"/>
    <cellStyle name="Normal 2 2 9 3 2 2 3" xfId="21216"/>
    <cellStyle name="Normal 2 2 9 3 2 2 3 2" xfId="28474"/>
    <cellStyle name="Normal 2 2 9 3 2 2 4" xfId="25008"/>
    <cellStyle name="Normal 2 2 9 3 2 2 4 2" xfId="30621"/>
    <cellStyle name="Normal 2 2 9 3 2 2 5" xfId="25884"/>
    <cellStyle name="Normal 2 2 9 3 2 3" xfId="16784"/>
    <cellStyle name="Normal 2 2 9 3 2 3 2" xfId="28800"/>
    <cellStyle name="Normal 2 2 9 3 2 3 3" xfId="26177"/>
    <cellStyle name="Normal 2 2 9 3 2 4" xfId="20711"/>
    <cellStyle name="Normal 2 2 9 3 2 4 2" xfId="29079"/>
    <cellStyle name="Normal 2 2 9 3 2 4 3" xfId="26455"/>
    <cellStyle name="Normal 2 2 9 3 2 5" xfId="24498"/>
    <cellStyle name="Normal 2 2 9 3 2 5 2" xfId="29544"/>
    <cellStyle name="Normal 2 2 9 3 2 5 3" xfId="26901"/>
    <cellStyle name="Normal 2 2 9 3 2 6" xfId="28097"/>
    <cellStyle name="Normal 2 2 9 3 2 7" xfId="30333"/>
    <cellStyle name="Normal 2 2 9 3 2 8" xfId="25382"/>
    <cellStyle name="Normal 2 2 9 3 3" xfId="7866"/>
    <cellStyle name="Normal 2 2 9 3 3 2" xfId="10330"/>
    <cellStyle name="Normal 2 2 9 3 3 2 2" xfId="17242"/>
    <cellStyle name="Normal 2 2 9 3 3 2 2 2" xfId="29906"/>
    <cellStyle name="Normal 2 2 9 3 3 2 2 3" xfId="27258"/>
    <cellStyle name="Normal 2 2 9 3 3 2 3" xfId="21165"/>
    <cellStyle name="Normal 2 2 9 3 3 2 3 2" xfId="28423"/>
    <cellStyle name="Normal 2 2 9 3 3 2 4" xfId="24957"/>
    <cellStyle name="Normal 2 2 9 3 3 2 4 2" xfId="30570"/>
    <cellStyle name="Normal 2 2 9 3 3 2 5" xfId="25833"/>
    <cellStyle name="Normal 2 2 9 3 3 3" xfId="16785"/>
    <cellStyle name="Normal 2 2 9 3 3 3 2" xfId="28749"/>
    <cellStyle name="Normal 2 2 9 3 3 3 3" xfId="26126"/>
    <cellStyle name="Normal 2 2 9 3 3 4" xfId="20712"/>
    <cellStyle name="Normal 2 2 9 3 3 4 2" xfId="29028"/>
    <cellStyle name="Normal 2 2 9 3 3 4 3" xfId="26404"/>
    <cellStyle name="Normal 2 2 9 3 3 5" xfId="24499"/>
    <cellStyle name="Normal 2 2 9 3 3 5 2" xfId="29493"/>
    <cellStyle name="Normal 2 2 9 3 3 5 3" xfId="26850"/>
    <cellStyle name="Normal 2 2 9 3 3 6" xfId="28098"/>
    <cellStyle name="Normal 2 2 9 3 3 7" xfId="30282"/>
    <cellStyle name="Normal 2 2 9 3 3 8" xfId="25383"/>
    <cellStyle name="Normal 2 2 9 3 4" xfId="10271"/>
    <cellStyle name="Normal 2 2 9 3 4 2" xfId="17191"/>
    <cellStyle name="Normal 2 2 9 3 4 2 2" xfId="29855"/>
    <cellStyle name="Normal 2 2 9 3 4 2 3" xfId="27207"/>
    <cellStyle name="Normal 2 2 9 3 4 3" xfId="21114"/>
    <cellStyle name="Normal 2 2 9 3 4 3 2" xfId="28370"/>
    <cellStyle name="Normal 2 2 9 3 4 4" xfId="24906"/>
    <cellStyle name="Normal 2 2 9 3 4 4 2" xfId="30519"/>
    <cellStyle name="Normal 2 2 9 3 4 5" xfId="25782"/>
    <cellStyle name="Normal 2 2 9 3 5" xfId="16783"/>
    <cellStyle name="Normal 2 2 9 3 5 2" xfId="28698"/>
    <cellStyle name="Normal 2 2 9 3 5 3" xfId="26075"/>
    <cellStyle name="Normal 2 2 9 3 6" xfId="20710"/>
    <cellStyle name="Normal 2 2 9 3 6 2" xfId="28977"/>
    <cellStyle name="Normal 2 2 9 3 6 3" xfId="26353"/>
    <cellStyle name="Normal 2 2 9 3 7" xfId="24497"/>
    <cellStyle name="Normal 2 2 9 3 7 2" xfId="29430"/>
    <cellStyle name="Normal 2 2 9 3 7 3" xfId="26789"/>
    <cellStyle name="Normal 2 2 9 3 8" xfId="28096"/>
    <cellStyle name="Normal 2 2 9 3 9" xfId="30231"/>
    <cellStyle name="Normal 2 2 9 4" xfId="7867"/>
    <cellStyle name="Normal 2 2 9 4 2" xfId="7868"/>
    <cellStyle name="Normal 2 2 9 4 2 2" xfId="10365"/>
    <cellStyle name="Normal 2 2 9 4 2 2 2" xfId="17277"/>
    <cellStyle name="Normal 2 2 9 4 2 2 2 2" xfId="29941"/>
    <cellStyle name="Normal 2 2 9 4 2 2 2 3" xfId="27293"/>
    <cellStyle name="Normal 2 2 9 4 2 2 3" xfId="21200"/>
    <cellStyle name="Normal 2 2 9 4 2 2 3 2" xfId="28458"/>
    <cellStyle name="Normal 2 2 9 4 2 2 4" xfId="24992"/>
    <cellStyle name="Normal 2 2 9 4 2 2 4 2" xfId="30605"/>
    <cellStyle name="Normal 2 2 9 4 2 2 5" xfId="25868"/>
    <cellStyle name="Normal 2 2 9 4 2 3" xfId="16787"/>
    <cellStyle name="Normal 2 2 9 4 2 3 2" xfId="28784"/>
    <cellStyle name="Normal 2 2 9 4 2 3 3" xfId="26161"/>
    <cellStyle name="Normal 2 2 9 4 2 4" xfId="20714"/>
    <cellStyle name="Normal 2 2 9 4 2 4 2" xfId="29063"/>
    <cellStyle name="Normal 2 2 9 4 2 4 3" xfId="26439"/>
    <cellStyle name="Normal 2 2 9 4 2 5" xfId="24501"/>
    <cellStyle name="Normal 2 2 9 4 2 5 2" xfId="29528"/>
    <cellStyle name="Normal 2 2 9 4 2 5 3" xfId="26885"/>
    <cellStyle name="Normal 2 2 9 4 2 6" xfId="28100"/>
    <cellStyle name="Normal 2 2 9 4 2 7" xfId="30317"/>
    <cellStyle name="Normal 2 2 9 4 2 8" xfId="25385"/>
    <cellStyle name="Normal 2 2 9 4 3" xfId="10255"/>
    <cellStyle name="Normal 2 2 9 4 3 2" xfId="17175"/>
    <cellStyle name="Normal 2 2 9 4 3 2 2" xfId="29839"/>
    <cellStyle name="Normal 2 2 9 4 3 2 3" xfId="27191"/>
    <cellStyle name="Normal 2 2 9 4 3 3" xfId="21098"/>
    <cellStyle name="Normal 2 2 9 4 3 3 2" xfId="28354"/>
    <cellStyle name="Normal 2 2 9 4 3 4" xfId="24890"/>
    <cellStyle name="Normal 2 2 9 4 3 4 2" xfId="30503"/>
    <cellStyle name="Normal 2 2 9 4 3 5" xfId="25766"/>
    <cellStyle name="Normal 2 2 9 4 4" xfId="16786"/>
    <cellStyle name="Normal 2 2 9 4 4 2" xfId="28682"/>
    <cellStyle name="Normal 2 2 9 4 4 3" xfId="26059"/>
    <cellStyle name="Normal 2 2 9 4 5" xfId="20713"/>
    <cellStyle name="Normal 2 2 9 4 5 2" xfId="28961"/>
    <cellStyle name="Normal 2 2 9 4 5 3" xfId="26337"/>
    <cellStyle name="Normal 2 2 9 4 6" xfId="24500"/>
    <cellStyle name="Normal 2 2 9 4 6 2" xfId="29413"/>
    <cellStyle name="Normal 2 2 9 4 6 3" xfId="26772"/>
    <cellStyle name="Normal 2 2 9 4 7" xfId="28099"/>
    <cellStyle name="Normal 2 2 9 4 8" xfId="30215"/>
    <cellStyle name="Normal 2 2 9 4 9" xfId="25384"/>
    <cellStyle name="Normal 2 2 9 5" xfId="7869"/>
    <cellStyle name="Normal 2 2 9 5 2" xfId="10314"/>
    <cellStyle name="Normal 2 2 9 5 2 2" xfId="17226"/>
    <cellStyle name="Normal 2 2 9 5 2 2 2" xfId="29890"/>
    <cellStyle name="Normal 2 2 9 5 2 2 3" xfId="27242"/>
    <cellStyle name="Normal 2 2 9 5 2 3" xfId="21149"/>
    <cellStyle name="Normal 2 2 9 5 2 3 2" xfId="28407"/>
    <cellStyle name="Normal 2 2 9 5 2 4" xfId="24941"/>
    <cellStyle name="Normal 2 2 9 5 2 4 2" xfId="30554"/>
    <cellStyle name="Normal 2 2 9 5 2 5" xfId="25817"/>
    <cellStyle name="Normal 2 2 9 5 3" xfId="16788"/>
    <cellStyle name="Normal 2 2 9 5 3 2" xfId="28733"/>
    <cellStyle name="Normal 2 2 9 5 3 3" xfId="26110"/>
    <cellStyle name="Normal 2 2 9 5 4" xfId="20715"/>
    <cellStyle name="Normal 2 2 9 5 4 2" xfId="29012"/>
    <cellStyle name="Normal 2 2 9 5 4 3" xfId="26388"/>
    <cellStyle name="Normal 2 2 9 5 5" xfId="24502"/>
    <cellStyle name="Normal 2 2 9 5 5 2" xfId="29477"/>
    <cellStyle name="Normal 2 2 9 5 5 3" xfId="26834"/>
    <cellStyle name="Normal 2 2 9 5 6" xfId="28101"/>
    <cellStyle name="Normal 2 2 9 5 7" xfId="30266"/>
    <cellStyle name="Normal 2 2 9 5 8" xfId="25386"/>
    <cellStyle name="Normal 2 2 9 6" xfId="7870"/>
    <cellStyle name="Normal 2 2 9 6 2" xfId="10429"/>
    <cellStyle name="Normal 2 2 9 6 2 2" xfId="17337"/>
    <cellStyle name="Normal 2 2 9 6 2 2 2" xfId="30001"/>
    <cellStyle name="Normal 2 2 9 6 2 2 3" xfId="27355"/>
    <cellStyle name="Normal 2 2 9 6 2 3" xfId="21260"/>
    <cellStyle name="Normal 2 2 9 6 2 3 2" xfId="28522"/>
    <cellStyle name="Normal 2 2 9 6 2 4" xfId="25052"/>
    <cellStyle name="Normal 2 2 9 6 2 4 2" xfId="30665"/>
    <cellStyle name="Normal 2 2 9 6 2 5" xfId="25928"/>
    <cellStyle name="Normal 2 2 9 6 3" xfId="16789"/>
    <cellStyle name="Normal 2 2 9 6 3 2" xfId="28844"/>
    <cellStyle name="Normal 2 2 9 6 3 3" xfId="26221"/>
    <cellStyle name="Normal 2 2 9 6 4" xfId="20716"/>
    <cellStyle name="Normal 2 2 9 6 4 2" xfId="29123"/>
    <cellStyle name="Normal 2 2 9 6 4 3" xfId="26499"/>
    <cellStyle name="Normal 2 2 9 6 5" xfId="24503"/>
    <cellStyle name="Normal 2 2 9 6 5 2" xfId="29607"/>
    <cellStyle name="Normal 2 2 9 6 5 3" xfId="26955"/>
    <cellStyle name="Normal 2 2 9 6 6" xfId="28102"/>
    <cellStyle name="Normal 2 2 9 6 7" xfId="30377"/>
    <cellStyle name="Normal 2 2 9 6 8" xfId="25387"/>
    <cellStyle name="Normal 2 2 9 7" xfId="8404"/>
    <cellStyle name="Normal 2 20" xfId="449"/>
    <cellStyle name="Normal 2 20 2" xfId="2002"/>
    <cellStyle name="Normal 2 20 2 2" xfId="11256"/>
    <cellStyle name="Normal 2 21" xfId="450"/>
    <cellStyle name="Normal 2 21 2" xfId="2003"/>
    <cellStyle name="Normal 2 21 2 2" xfId="11257"/>
    <cellStyle name="Normal 2 22" xfId="451"/>
    <cellStyle name="Normal 2 22 2" xfId="2004"/>
    <cellStyle name="Normal 2 22 2 2" xfId="11258"/>
    <cellStyle name="Normal 2 23" xfId="452"/>
    <cellStyle name="Normal 2 23 2" xfId="2005"/>
    <cellStyle name="Normal 2 23 2 2" xfId="11259"/>
    <cellStyle name="Normal 2 24" xfId="453"/>
    <cellStyle name="Normal 2 24 2" xfId="2006"/>
    <cellStyle name="Normal 2 24 2 2" xfId="11260"/>
    <cellStyle name="Normal 2 25" xfId="454"/>
    <cellStyle name="Normal 2 25 2" xfId="2007"/>
    <cellStyle name="Normal 2 25 2 2" xfId="11261"/>
    <cellStyle name="Normal 2 26" xfId="455"/>
    <cellStyle name="Normal 2 26 2" xfId="2008"/>
    <cellStyle name="Normal 2 26 2 2" xfId="11262"/>
    <cellStyle name="Normal 2 27" xfId="456"/>
    <cellStyle name="Normal 2 27 2" xfId="2009"/>
    <cellStyle name="Normal 2 27 2 2" xfId="11263"/>
    <cellStyle name="Normal 2 28" xfId="457"/>
    <cellStyle name="Normal 2 28 2" xfId="2010"/>
    <cellStyle name="Normal 2 28 2 2" xfId="11264"/>
    <cellStyle name="Normal 2 29" xfId="458"/>
    <cellStyle name="Normal 2 29 2" xfId="2011"/>
    <cellStyle name="Normal 2 29 2 2" xfId="11265"/>
    <cellStyle name="Normal 2 3" xfId="256"/>
    <cellStyle name="Normal 2 3 2" xfId="301"/>
    <cellStyle name="Normal 2 3 2 2" xfId="2012"/>
    <cellStyle name="Normal 2 3 2 2 2" xfId="7663"/>
    <cellStyle name="Normal 2 3 2 2 2 2" xfId="27928"/>
    <cellStyle name="Normal 2 3 2 2 3" xfId="16645"/>
    <cellStyle name="Normal 2 3 2 2 4" xfId="20579"/>
    <cellStyle name="Normal 2 3 2 2 5" xfId="24366"/>
    <cellStyle name="Normal 2 3 2 2 6" xfId="25252"/>
    <cellStyle name="Normal 2 3 2 3" xfId="10283"/>
    <cellStyle name="Normal 2 3 2 4" xfId="7640"/>
    <cellStyle name="Normal 2 3 2 5" xfId="6135"/>
    <cellStyle name="Normal 2 3 3" xfId="316"/>
    <cellStyle name="Normal 2 3 4" xfId="7871"/>
    <cellStyle name="Normal 2 3 5" xfId="7639"/>
    <cellStyle name="Normal 2 3 5 2" xfId="26030"/>
    <cellStyle name="Normal 2 30" xfId="459"/>
    <cellStyle name="Normal 2 30 2" xfId="8405"/>
    <cellStyle name="Normal 2 31" xfId="460"/>
    <cellStyle name="Normal 2 31 2" xfId="8406"/>
    <cellStyle name="Normal 2 32" xfId="461"/>
    <cellStyle name="Normal 2 32 2" xfId="8407"/>
    <cellStyle name="Normal 2 32 3" xfId="31013"/>
    <cellStyle name="Normal 2 33" xfId="462"/>
    <cellStyle name="Normal 2 33 2" xfId="8408"/>
    <cellStyle name="Normal 2 34" xfId="463"/>
    <cellStyle name="Normal 2 34 2" xfId="8409"/>
    <cellStyle name="Normal 2 35" xfId="464"/>
    <cellStyle name="Normal 2 35 2" xfId="8410"/>
    <cellStyle name="Normal 2 35 3" xfId="31014"/>
    <cellStyle name="Normal 2 36" xfId="465"/>
    <cellStyle name="Normal 2 36 2" xfId="8411"/>
    <cellStyle name="Normal 2 37" xfId="466"/>
    <cellStyle name="Normal 2 37 2" xfId="8412"/>
    <cellStyle name="Normal 2 38" xfId="467"/>
    <cellStyle name="Normal 2 38 2" xfId="8413"/>
    <cellStyle name="Normal 2 39" xfId="468"/>
    <cellStyle name="Normal 2 39 2" xfId="8414"/>
    <cellStyle name="Normal 2 4" xfId="317"/>
    <cellStyle name="Normal 2 4 10" xfId="31239"/>
    <cellStyle name="Normal 2 4 2" xfId="2013"/>
    <cellStyle name="Normal 2 4 2 2" xfId="10287"/>
    <cellStyle name="Normal 2 4 3" xfId="7872"/>
    <cellStyle name="Normal 2 4 4" xfId="7873"/>
    <cellStyle name="Normal 2 4 5" xfId="8263"/>
    <cellStyle name="Normal 2 4 5 2" xfId="17146"/>
    <cellStyle name="Normal 2 4 5 2 2" xfId="28242"/>
    <cellStyle name="Normal 2 4 5 3" xfId="21073"/>
    <cellStyle name="Normal 2 4 5 4" xfId="24860"/>
    <cellStyle name="Normal 2 4 5 5" xfId="25741"/>
    <cellStyle name="Normal 2 4 6" xfId="17662"/>
    <cellStyle name="Normal 2 4 6 2" xfId="30178"/>
    <cellStyle name="Normal 2 4 7" xfId="17777"/>
    <cellStyle name="Normal 2 4 8" xfId="21504"/>
    <cellStyle name="Normal 2 4 9" xfId="21598"/>
    <cellStyle name="Normal 2 40" xfId="469"/>
    <cellStyle name="Normal 2 40 2" xfId="8415"/>
    <cellStyle name="Normal 2 41" xfId="470"/>
    <cellStyle name="Normal 2 41 2" xfId="8416"/>
    <cellStyle name="Normal 2 42" xfId="471"/>
    <cellStyle name="Normal 2 42 2" xfId="8417"/>
    <cellStyle name="Normal 2 43" xfId="472"/>
    <cellStyle name="Normal 2 43 2" xfId="8418"/>
    <cellStyle name="Normal 2 44" xfId="473"/>
    <cellStyle name="Normal 2 44 2" xfId="8419"/>
    <cellStyle name="Normal 2 45" xfId="474"/>
    <cellStyle name="Normal 2 45 2" xfId="8420"/>
    <cellStyle name="Normal 2 46" xfId="475"/>
    <cellStyle name="Normal 2 46 2" xfId="8421"/>
    <cellStyle name="Normal 2 47" xfId="476"/>
    <cellStyle name="Normal 2 47 2" xfId="8422"/>
    <cellStyle name="Normal 2 48" xfId="477"/>
    <cellStyle name="Normal 2 48 2" xfId="8423"/>
    <cellStyle name="Normal 2 49" xfId="478"/>
    <cellStyle name="Normal 2 49 2" xfId="8424"/>
    <cellStyle name="Normal 2 5" xfId="318"/>
    <cellStyle name="Normal 2 5 2" xfId="2014"/>
    <cellStyle name="Normal 2 5 2 2" xfId="10289"/>
    <cellStyle name="Normal 2 5 2 3" xfId="7641"/>
    <cellStyle name="Normal 2 5 2 4" xfId="6136"/>
    <cellStyle name="Normal 2 5 3" xfId="7874"/>
    <cellStyle name="Normal 2 5 4" xfId="7875"/>
    <cellStyle name="Normal 2 5 5" xfId="7876"/>
    <cellStyle name="Normal 2 5 5 2" xfId="16790"/>
    <cellStyle name="Normal 2 5 5 2 2" xfId="28103"/>
    <cellStyle name="Normal 2 5 5 3" xfId="20717"/>
    <cellStyle name="Normal 2 5 5 4" xfId="24504"/>
    <cellStyle name="Normal 2 5 5 5" xfId="25388"/>
    <cellStyle name="Normal 2 5 6" xfId="4736"/>
    <cellStyle name="Normal 2 50" xfId="479"/>
    <cellStyle name="Normal 2 50 2" xfId="8425"/>
    <cellStyle name="Normal 2 51" xfId="480"/>
    <cellStyle name="Normal 2 51 2" xfId="8426"/>
    <cellStyle name="Normal 2 52" xfId="481"/>
    <cellStyle name="Normal 2 52 2" xfId="8427"/>
    <cellStyle name="Normal 2 53" xfId="482"/>
    <cellStyle name="Normal 2 53 2" xfId="8428"/>
    <cellStyle name="Normal 2 54" xfId="483"/>
    <cellStyle name="Normal 2 54 2" xfId="8429"/>
    <cellStyle name="Normal 2 55" xfId="484"/>
    <cellStyle name="Normal 2 55 2" xfId="8430"/>
    <cellStyle name="Normal 2 56" xfId="485"/>
    <cellStyle name="Normal 2 56 2" xfId="8431"/>
    <cellStyle name="Normal 2 57" xfId="486"/>
    <cellStyle name="Normal 2 57 2" xfId="8432"/>
    <cellStyle name="Normal 2 58" xfId="487"/>
    <cellStyle name="Normal 2 58 2" xfId="8433"/>
    <cellStyle name="Normal 2 59" xfId="488"/>
    <cellStyle name="Normal 2 59 2" xfId="8434"/>
    <cellStyle name="Normal 2 6" xfId="314"/>
    <cellStyle name="Normal 2 6 2" xfId="489"/>
    <cellStyle name="Normal 2 6 2 2" xfId="2015"/>
    <cellStyle name="Normal 2 6 2 2 2" xfId="10291"/>
    <cellStyle name="Normal 2 6 3" xfId="7877"/>
    <cellStyle name="Normal 2 6 4" xfId="7878"/>
    <cellStyle name="Normal 2 60" xfId="490"/>
    <cellStyle name="Normal 2 60 2" xfId="8435"/>
    <cellStyle name="Normal 2 61" xfId="491"/>
    <cellStyle name="Normal 2 61 2" xfId="8436"/>
    <cellStyle name="Normal 2 62" xfId="492"/>
    <cellStyle name="Normal 2 62 2" xfId="8437"/>
    <cellStyle name="Normal 2 63" xfId="493"/>
    <cellStyle name="Normal 2 63 2" xfId="8438"/>
    <cellStyle name="Normal 2 64" xfId="494"/>
    <cellStyle name="Normal 2 64 2" xfId="8439"/>
    <cellStyle name="Normal 2 65" xfId="495"/>
    <cellStyle name="Normal 2 65 2" xfId="8440"/>
    <cellStyle name="Normal 2 66" xfId="496"/>
    <cellStyle name="Normal 2 66 2" xfId="8441"/>
    <cellStyle name="Normal 2 67" xfId="497"/>
    <cellStyle name="Normal 2 67 2" xfId="8442"/>
    <cellStyle name="Normal 2 68" xfId="498"/>
    <cellStyle name="Normal 2 68 2" xfId="8443"/>
    <cellStyle name="Normal 2 69" xfId="499"/>
    <cellStyle name="Normal 2 69 2" xfId="8444"/>
    <cellStyle name="Normal 2 7" xfId="500"/>
    <cellStyle name="Normal 2 7 2" xfId="2016"/>
    <cellStyle name="Normal 2 7 2 2" xfId="7879"/>
    <cellStyle name="Normal 2 7 3" xfId="7880"/>
    <cellStyle name="Normal 2 7 4" xfId="7881"/>
    <cellStyle name="Normal 2 7 5" xfId="7642"/>
    <cellStyle name="Normal 2 7 6" xfId="6137"/>
    <cellStyle name="Normal 2 70" xfId="501"/>
    <cellStyle name="Normal 2 70 2" xfId="8445"/>
    <cellStyle name="Normal 2 71" xfId="502"/>
    <cellStyle name="Normal 2 71 2" xfId="8446"/>
    <cellStyle name="Normal 2 72" xfId="503"/>
    <cellStyle name="Normal 2 72 2" xfId="8447"/>
    <cellStyle name="Normal 2 73" xfId="504"/>
    <cellStyle name="Normal 2 73 2" xfId="8448"/>
    <cellStyle name="Normal 2 74" xfId="505"/>
    <cellStyle name="Normal 2 74 2" xfId="8449"/>
    <cellStyle name="Normal 2 75" xfId="506"/>
    <cellStyle name="Normal 2 75 2" xfId="8450"/>
    <cellStyle name="Normal 2 76" xfId="507"/>
    <cellStyle name="Normal 2 76 2" xfId="8451"/>
    <cellStyle name="Normal 2 77" xfId="508"/>
    <cellStyle name="Normal 2 77 2" xfId="8452"/>
    <cellStyle name="Normal 2 78" xfId="509"/>
    <cellStyle name="Normal 2 78 2" xfId="8453"/>
    <cellStyle name="Normal 2 79" xfId="510"/>
    <cellStyle name="Normal 2 79 2" xfId="8454"/>
    <cellStyle name="Normal 2 8" xfId="511"/>
    <cellStyle name="Normal 2 8 2" xfId="2017"/>
    <cellStyle name="Normal 2 8 2 2" xfId="7882"/>
    <cellStyle name="Normal 2 8 3" xfId="7883"/>
    <cellStyle name="Normal 2 8 4" xfId="7884"/>
    <cellStyle name="Normal 2 8 5" xfId="7643"/>
    <cellStyle name="Normal 2 8 6" xfId="6138"/>
    <cellStyle name="Normal 2 80" xfId="512"/>
    <cellStyle name="Normal 2 80 2" xfId="8455"/>
    <cellStyle name="Normal 2 81" xfId="513"/>
    <cellStyle name="Normal 2 81 2" xfId="8456"/>
    <cellStyle name="Normal 2 82" xfId="2018"/>
    <cellStyle name="Normal 2 82 2" xfId="7885"/>
    <cellStyle name="Normal 2 82 2 2" xfId="27164"/>
    <cellStyle name="Normal 2 82 3" xfId="8457"/>
    <cellStyle name="Normal 2 82 4" xfId="13836"/>
    <cellStyle name="Normal 2 83" xfId="2019"/>
    <cellStyle name="Normal 2 83 2" xfId="8458"/>
    <cellStyle name="Normal 2 83 3" xfId="13869"/>
    <cellStyle name="Normal 2 84" xfId="2020"/>
    <cellStyle name="Normal 2 84 2" xfId="8459"/>
    <cellStyle name="Normal 2 84 3" xfId="13859"/>
    <cellStyle name="Normal 2 85" xfId="2021"/>
    <cellStyle name="Normal 2 85 2" xfId="8460"/>
    <cellStyle name="Normal 2 86" xfId="2022"/>
    <cellStyle name="Normal 2 86 2" xfId="8461"/>
    <cellStyle name="Normal 2 87" xfId="2023"/>
    <cellStyle name="Normal 2 87 2" xfId="8462"/>
    <cellStyle name="Normal 2 88" xfId="2024"/>
    <cellStyle name="Normal 2 88 2" xfId="8463"/>
    <cellStyle name="Normal 2 89" xfId="2025"/>
    <cellStyle name="Normal 2 89 2" xfId="8464"/>
    <cellStyle name="Normal 2 9" xfId="514"/>
    <cellStyle name="Normal 2 9 2" xfId="2026"/>
    <cellStyle name="Normal 2 9 2 2" xfId="7886"/>
    <cellStyle name="Normal 2 9 2 3" xfId="7540"/>
    <cellStyle name="Normal 2 9 2 4" xfId="16584"/>
    <cellStyle name="Normal 2 9 2 5" xfId="20518"/>
    <cellStyle name="Normal 2 9 2 6" xfId="24295"/>
    <cellStyle name="Normal 2 9 3" xfId="7887"/>
    <cellStyle name="Normal 2 9 4" xfId="7888"/>
    <cellStyle name="Normal 2 9 5" xfId="7644"/>
    <cellStyle name="Normal 2 9 6" xfId="6034"/>
    <cellStyle name="Normal 2 9 7" xfId="15221"/>
    <cellStyle name="Normal 2 9 8" xfId="19153"/>
    <cellStyle name="Normal 2 9 9" xfId="22937"/>
    <cellStyle name="Normal 2 90" xfId="2027"/>
    <cellStyle name="Normal 2 90 2" xfId="8465"/>
    <cellStyle name="Normal 2 91" xfId="2028"/>
    <cellStyle name="Normal 2 91 2" xfId="8466"/>
    <cellStyle name="Normal 2 92" xfId="2029"/>
    <cellStyle name="Normal 2 92 2" xfId="8467"/>
    <cellStyle name="Normal 2 93" xfId="2030"/>
    <cellStyle name="Normal 2 93 2" xfId="8468"/>
    <cellStyle name="Normal 2 94" xfId="2031"/>
    <cellStyle name="Normal 2 94 2" xfId="8469"/>
    <cellStyle name="Normal 2 95" xfId="2032"/>
    <cellStyle name="Normal 2 95 2" xfId="8470"/>
    <cellStyle name="Normal 2 96" xfId="2033"/>
    <cellStyle name="Normal 2 96 2" xfId="8471"/>
    <cellStyle name="Normal 2 97" xfId="2034"/>
    <cellStyle name="Normal 2 97 2" xfId="8472"/>
    <cellStyle name="Normal 2 98" xfId="2035"/>
    <cellStyle name="Normal 2 98 2" xfId="8473"/>
    <cellStyle name="Normal 2 99" xfId="2036"/>
    <cellStyle name="Normal 2 99 2" xfId="8474"/>
    <cellStyle name="Normal 2_Cap Petrol" xfId="6139"/>
    <cellStyle name="Normal 20" xfId="269"/>
    <cellStyle name="Normal 20 2" xfId="10409"/>
    <cellStyle name="Normal 20 2 2" xfId="17320"/>
    <cellStyle name="Normal 20 2 2 2" xfId="29984"/>
    <cellStyle name="Normal 20 2 2 3" xfId="27337"/>
    <cellStyle name="Normal 20 2 3" xfId="21243"/>
    <cellStyle name="Normal 20 2 3 2" xfId="28502"/>
    <cellStyle name="Normal 20 2 4" xfId="25035"/>
    <cellStyle name="Normal 20 2 4 2" xfId="30648"/>
    <cellStyle name="Normal 20 2 5" xfId="25911"/>
    <cellStyle name="Normal 20 3" xfId="7889"/>
    <cellStyle name="Normal 20 3 2" xfId="16791"/>
    <cellStyle name="Normal 20 3 2 2" xfId="28827"/>
    <cellStyle name="Normal 20 3 3" xfId="20718"/>
    <cellStyle name="Normal 20 3 4" xfId="24505"/>
    <cellStyle name="Normal 20 3 5" xfId="26204"/>
    <cellStyle name="Normal 20 4" xfId="6140"/>
    <cellStyle name="Normal 20 4 2" xfId="29106"/>
    <cellStyle name="Normal 20 4 3" xfId="26482"/>
    <cellStyle name="Normal 20 5" xfId="26933"/>
    <cellStyle name="Normal 20 5 2" xfId="29579"/>
    <cellStyle name="Normal 20 6" xfId="28104"/>
    <cellStyle name="Normal 20 7" xfId="30360"/>
    <cellStyle name="Normal 20 8" xfId="25389"/>
    <cellStyle name="Normal 200" xfId="30945"/>
    <cellStyle name="Normal 201" xfId="31075"/>
    <cellStyle name="Normal 21" xfId="286"/>
    <cellStyle name="Normal 21 2" xfId="10413"/>
    <cellStyle name="Normal 21 2 2" xfId="17324"/>
    <cellStyle name="Normal 21 2 2 2" xfId="29988"/>
    <cellStyle name="Normal 21 2 2 3" xfId="27341"/>
    <cellStyle name="Normal 21 2 3" xfId="21247"/>
    <cellStyle name="Normal 21 2 3 2" xfId="28506"/>
    <cellStyle name="Normal 21 2 4" xfId="25039"/>
    <cellStyle name="Normal 21 2 4 2" xfId="30652"/>
    <cellStyle name="Normal 21 2 5" xfId="25915"/>
    <cellStyle name="Normal 21 3" xfId="7890"/>
    <cellStyle name="Normal 21 3 2" xfId="16792"/>
    <cellStyle name="Normal 21 3 2 2" xfId="28831"/>
    <cellStyle name="Normal 21 3 3" xfId="20719"/>
    <cellStyle name="Normal 21 3 4" xfId="24506"/>
    <cellStyle name="Normal 21 3 5" xfId="26208"/>
    <cellStyle name="Normal 21 4" xfId="6141"/>
    <cellStyle name="Normal 21 4 2" xfId="29110"/>
    <cellStyle name="Normal 21 4 3" xfId="26486"/>
    <cellStyle name="Normal 21 5" xfId="26937"/>
    <cellStyle name="Normal 21 5 2" xfId="29583"/>
    <cellStyle name="Normal 21 6" xfId="28105"/>
    <cellStyle name="Normal 21 7" xfId="30364"/>
    <cellStyle name="Normal 21 8" xfId="25390"/>
    <cellStyle name="Normal 22" xfId="312"/>
    <cellStyle name="Normal 22 2" xfId="10450"/>
    <cellStyle name="Normal 22 2 2" xfId="17358"/>
    <cellStyle name="Normal 22 2 2 2" xfId="30022"/>
    <cellStyle name="Normal 22 2 2 3" xfId="27376"/>
    <cellStyle name="Normal 22 2 3" xfId="21281"/>
    <cellStyle name="Normal 22 2 3 2" xfId="28543"/>
    <cellStyle name="Normal 22 2 4" xfId="25073"/>
    <cellStyle name="Normal 22 2 4 2" xfId="30686"/>
    <cellStyle name="Normal 22 2 5" xfId="25949"/>
    <cellStyle name="Normal 22 3" xfId="7891"/>
    <cellStyle name="Normal 22 3 2" xfId="16793"/>
    <cellStyle name="Normal 22 3 2 2" xfId="28865"/>
    <cellStyle name="Normal 22 3 3" xfId="20720"/>
    <cellStyle name="Normal 22 3 4" xfId="24507"/>
    <cellStyle name="Normal 22 3 5" xfId="26242"/>
    <cellStyle name="Normal 22 4" xfId="6142"/>
    <cellStyle name="Normal 22 4 2" xfId="29144"/>
    <cellStyle name="Normal 22 4 3" xfId="26520"/>
    <cellStyle name="Normal 22 5" xfId="26978"/>
    <cellStyle name="Normal 22 5 2" xfId="29630"/>
    <cellStyle name="Normal 22 6" xfId="28106"/>
    <cellStyle name="Normal 22 7" xfId="30398"/>
    <cellStyle name="Normal 22 8" xfId="25391"/>
    <cellStyle name="Normal 23" xfId="325"/>
    <cellStyle name="Normal 23 2" xfId="10463"/>
    <cellStyle name="Normal 23 2 2" xfId="17370"/>
    <cellStyle name="Normal 23 2 2 2" xfId="30034"/>
    <cellStyle name="Normal 23 2 2 3" xfId="27388"/>
    <cellStyle name="Normal 23 2 3" xfId="21293"/>
    <cellStyle name="Normal 23 2 3 2" xfId="28555"/>
    <cellStyle name="Normal 23 2 4" xfId="25085"/>
    <cellStyle name="Normal 23 2 4 2" xfId="30698"/>
    <cellStyle name="Normal 23 2 5" xfId="25961"/>
    <cellStyle name="Normal 23 3" xfId="7892"/>
    <cellStyle name="Normal 23 3 2" xfId="28877"/>
    <cellStyle name="Normal 23 3 3" xfId="26254"/>
    <cellStyle name="Normal 23 4" xfId="6143"/>
    <cellStyle name="Normal 23 4 2" xfId="29156"/>
    <cellStyle name="Normal 23 4 3" xfId="26532"/>
    <cellStyle name="Normal 23 5" xfId="26992"/>
    <cellStyle name="Normal 23 5 2" xfId="29644"/>
    <cellStyle name="Normal 23 6" xfId="30412"/>
    <cellStyle name="Normal 24" xfId="791"/>
    <cellStyle name="Normal 24 2" xfId="7893"/>
    <cellStyle name="Normal 24 3" xfId="30478"/>
    <cellStyle name="Normal 25" xfId="792"/>
    <cellStyle name="Normal 25 2" xfId="27078"/>
    <cellStyle name="Normal 25 2 2" xfId="29730"/>
    <cellStyle name="Normal 25 3" xfId="30477"/>
    <cellStyle name="Normal 26" xfId="793"/>
    <cellStyle name="Normal 26 2" xfId="8038"/>
    <cellStyle name="Normal 26 2 2" xfId="16923"/>
    <cellStyle name="Normal 26 2 3" xfId="20850"/>
    <cellStyle name="Normal 26 2 4" xfId="24637"/>
    <cellStyle name="Normal 26 2 5" xfId="28157"/>
    <cellStyle name="Normal 26 3" xfId="25519"/>
    <cellStyle name="Normal 27" xfId="794"/>
    <cellStyle name="Normal 28" xfId="795"/>
    <cellStyle name="Normal 28 2" xfId="13686"/>
    <cellStyle name="Normal 28 2 2" xfId="17432"/>
    <cellStyle name="Normal 28 2 3" xfId="21353"/>
    <cellStyle name="Normal 28 2 4" xfId="25159"/>
    <cellStyle name="Normal 28 2 5" xfId="28646"/>
    <cellStyle name="Normal 28 3" xfId="26021"/>
    <cellStyle name="Normal 29" xfId="796"/>
    <cellStyle name="Normal 29 2" xfId="13687"/>
    <cellStyle name="Normal 29 2 2" xfId="17433"/>
    <cellStyle name="Normal 29 2 2 2" xfId="28650"/>
    <cellStyle name="Normal 29 2 3" xfId="21354"/>
    <cellStyle name="Normal 29 2 4" xfId="25160"/>
    <cellStyle name="Normal 29 2 5" xfId="26025"/>
    <cellStyle name="Normal 29 3" xfId="28647"/>
    <cellStyle name="Normal 29 4" xfId="26022"/>
    <cellStyle name="Normal 3" xfId="2"/>
    <cellStyle name="Normal 3 10" xfId="2037"/>
    <cellStyle name="Normal 3 10 2" xfId="31015"/>
    <cellStyle name="Normal 3 11" xfId="2038"/>
    <cellStyle name="Normal 3 12" xfId="2039"/>
    <cellStyle name="Normal 3 12 2" xfId="8475"/>
    <cellStyle name="Normal 3 13" xfId="2040"/>
    <cellStyle name="Normal 3 13 2" xfId="8476"/>
    <cellStyle name="Normal 3 14" xfId="2041"/>
    <cellStyle name="Normal 3 14 2" xfId="8477"/>
    <cellStyle name="Normal 3 15" xfId="2042"/>
    <cellStyle name="Normal 3 15 2" xfId="8478"/>
    <cellStyle name="Normal 3 16" xfId="2043"/>
    <cellStyle name="Normal 3 16 2" xfId="8479"/>
    <cellStyle name="Normal 3 17" xfId="2044"/>
    <cellStyle name="Normal 3 17 2" xfId="8480"/>
    <cellStyle name="Normal 3 18" xfId="2045"/>
    <cellStyle name="Normal 3 18 2" xfId="8481"/>
    <cellStyle name="Normal 3 19" xfId="2046"/>
    <cellStyle name="Normal 3 19 2" xfId="8482"/>
    <cellStyle name="Normal 3 2" xfId="195"/>
    <cellStyle name="Normal 3 2 10" xfId="7894"/>
    <cellStyle name="Normal 3 2 10 2" xfId="10349"/>
    <cellStyle name="Normal 3 2 10 2 2" xfId="17261"/>
    <cellStyle name="Normal 3 2 10 2 2 2" xfId="29925"/>
    <cellStyle name="Normal 3 2 10 2 2 3" xfId="27277"/>
    <cellStyle name="Normal 3 2 10 2 3" xfId="21184"/>
    <cellStyle name="Normal 3 2 10 2 3 2" xfId="28442"/>
    <cellStyle name="Normal 3 2 10 2 4" xfId="24976"/>
    <cellStyle name="Normal 3 2 10 2 4 2" xfId="30589"/>
    <cellStyle name="Normal 3 2 10 2 5" xfId="25852"/>
    <cellStyle name="Normal 3 2 10 3" xfId="16794"/>
    <cellStyle name="Normal 3 2 10 3 2" xfId="28768"/>
    <cellStyle name="Normal 3 2 10 3 3" xfId="26145"/>
    <cellStyle name="Normal 3 2 10 4" xfId="20721"/>
    <cellStyle name="Normal 3 2 10 4 2" xfId="29047"/>
    <cellStyle name="Normal 3 2 10 4 3" xfId="26423"/>
    <cellStyle name="Normal 3 2 10 5" xfId="24508"/>
    <cellStyle name="Normal 3 2 10 5 2" xfId="29512"/>
    <cellStyle name="Normal 3 2 10 5 3" xfId="26869"/>
    <cellStyle name="Normal 3 2 10 6" xfId="28107"/>
    <cellStyle name="Normal 3 2 10 7" xfId="30301"/>
    <cellStyle name="Normal 3 2 10 8" xfId="25392"/>
    <cellStyle name="Normal 3 2 11" xfId="7895"/>
    <cellStyle name="Normal 3 2 11 2" xfId="10420"/>
    <cellStyle name="Normal 3 2 11 2 2" xfId="17331"/>
    <cellStyle name="Normal 3 2 11 2 2 2" xfId="29995"/>
    <cellStyle name="Normal 3 2 11 2 2 3" xfId="27348"/>
    <cellStyle name="Normal 3 2 11 2 3" xfId="21254"/>
    <cellStyle name="Normal 3 2 11 2 3 2" xfId="28513"/>
    <cellStyle name="Normal 3 2 11 2 4" xfId="25046"/>
    <cellStyle name="Normal 3 2 11 2 4 2" xfId="30659"/>
    <cellStyle name="Normal 3 2 11 2 5" xfId="25922"/>
    <cellStyle name="Normal 3 2 11 3" xfId="16795"/>
    <cellStyle name="Normal 3 2 11 3 2" xfId="28838"/>
    <cellStyle name="Normal 3 2 11 3 3" xfId="26215"/>
    <cellStyle name="Normal 3 2 11 4" xfId="20722"/>
    <cellStyle name="Normal 3 2 11 4 2" xfId="29117"/>
    <cellStyle name="Normal 3 2 11 4 3" xfId="26493"/>
    <cellStyle name="Normal 3 2 11 5" xfId="24509"/>
    <cellStyle name="Normal 3 2 11 5 2" xfId="29593"/>
    <cellStyle name="Normal 3 2 11 5 3" xfId="26944"/>
    <cellStyle name="Normal 3 2 11 6" xfId="28108"/>
    <cellStyle name="Normal 3 2 11 7" xfId="30371"/>
    <cellStyle name="Normal 3 2 11 8" xfId="25393"/>
    <cellStyle name="Normal 3 2 12" xfId="8262"/>
    <cellStyle name="Normal 3 2 12 2" xfId="17145"/>
    <cellStyle name="Normal 3 2 12 2 2" xfId="27165"/>
    <cellStyle name="Normal 3 2 12 3" xfId="21072"/>
    <cellStyle name="Normal 3 2 12 3 2" xfId="28241"/>
    <cellStyle name="Normal 3 2 12 4" xfId="24859"/>
    <cellStyle name="Normal 3 2 12 5" xfId="25740"/>
    <cellStyle name="Normal 3 2 13" xfId="8483"/>
    <cellStyle name="Normal 3 2 14" xfId="4701"/>
    <cellStyle name="Normal 3 2 14 2" xfId="30177"/>
    <cellStyle name="Normal 3 2 15" xfId="17661"/>
    <cellStyle name="Normal 3 2 16" xfId="17776"/>
    <cellStyle name="Normal 3 2 17" xfId="21503"/>
    <cellStyle name="Normal 3 2 18" xfId="21597"/>
    <cellStyle name="Normal 3 2 19" xfId="30918"/>
    <cellStyle name="Normal 3 2 2" xfId="320"/>
    <cellStyle name="Normal 3 2 2 2" xfId="2047"/>
    <cellStyle name="Normal 3 2 2 2 2" xfId="10400"/>
    <cellStyle name="Normal 3 2 2 2 2 2" xfId="17312"/>
    <cellStyle name="Normal 3 2 2 2 2 2 2" xfId="29976"/>
    <cellStyle name="Normal 3 2 2 2 2 2 3" xfId="27328"/>
    <cellStyle name="Normal 3 2 2 2 2 3" xfId="21235"/>
    <cellStyle name="Normal 3 2 2 2 2 3 2" xfId="28493"/>
    <cellStyle name="Normal 3 2 2 2 2 4" xfId="25027"/>
    <cellStyle name="Normal 3 2 2 2 2 4 2" xfId="30640"/>
    <cellStyle name="Normal 3 2 2 2 2 5" xfId="25903"/>
    <cellStyle name="Normal 3 2 2 2 3" xfId="7896"/>
    <cellStyle name="Normal 3 2 2 2 3 2" xfId="28819"/>
    <cellStyle name="Normal 3 2 2 2 3 3" xfId="26196"/>
    <cellStyle name="Normal 3 2 2 2 4" xfId="16796"/>
    <cellStyle name="Normal 3 2 2 2 4 2" xfId="29098"/>
    <cellStyle name="Normal 3 2 2 2 4 3" xfId="26474"/>
    <cellStyle name="Normal 3 2 2 2 5" xfId="20723"/>
    <cellStyle name="Normal 3 2 2 2 5 2" xfId="29563"/>
    <cellStyle name="Normal 3 2 2 2 5 3" xfId="26920"/>
    <cellStyle name="Normal 3 2 2 2 6" xfId="24510"/>
    <cellStyle name="Normal 3 2 2 2 6 2" xfId="28109"/>
    <cellStyle name="Normal 3 2 2 2 7" xfId="30352"/>
    <cellStyle name="Normal 3 2 2 2 8" xfId="25394"/>
    <cellStyle name="Normal 3 2 2 3" xfId="7645"/>
    <cellStyle name="Normal 3 2 2 4" xfId="4727"/>
    <cellStyle name="Normal 3 2 3" xfId="2048"/>
    <cellStyle name="Normal 3 2 3 2" xfId="31195"/>
    <cellStyle name="Normal 3 2 4" xfId="2049"/>
    <cellStyle name="Normal 3 2 5" xfId="2050"/>
    <cellStyle name="Normal 3 2 6" xfId="2051"/>
    <cellStyle name="Normal 3 2 7" xfId="2052"/>
    <cellStyle name="Normal 3 2 8" xfId="2053"/>
    <cellStyle name="Normal 3 2 9" xfId="7897"/>
    <cellStyle name="Normal 3 2 9 2" xfId="10296"/>
    <cellStyle name="Normal 3 2 9 2 2" xfId="17210"/>
    <cellStyle name="Normal 3 2 9 2 2 2" xfId="29874"/>
    <cellStyle name="Normal 3 2 9 2 2 3" xfId="27226"/>
    <cellStyle name="Normal 3 2 9 2 3" xfId="21133"/>
    <cellStyle name="Normal 3 2 9 2 3 2" xfId="28389"/>
    <cellStyle name="Normal 3 2 9 2 4" xfId="24925"/>
    <cellStyle name="Normal 3 2 9 2 4 2" xfId="30538"/>
    <cellStyle name="Normal 3 2 9 2 5" xfId="25801"/>
    <cellStyle name="Normal 3 2 9 3" xfId="16797"/>
    <cellStyle name="Normal 3 2 9 3 2" xfId="28717"/>
    <cellStyle name="Normal 3 2 9 3 3" xfId="26094"/>
    <cellStyle name="Normal 3 2 9 4" xfId="20724"/>
    <cellStyle name="Normal 3 2 9 4 2" xfId="28996"/>
    <cellStyle name="Normal 3 2 9 4 3" xfId="26372"/>
    <cellStyle name="Normal 3 2 9 5" xfId="24511"/>
    <cellStyle name="Normal 3 2 9 5 2" xfId="29452"/>
    <cellStyle name="Normal 3 2 9 5 3" xfId="26810"/>
    <cellStyle name="Normal 3 2 9 6" xfId="28110"/>
    <cellStyle name="Normal 3 2 9 7" xfId="30250"/>
    <cellStyle name="Normal 3 2 9 8" xfId="25395"/>
    <cellStyle name="Normal 3 20" xfId="2054"/>
    <cellStyle name="Normal 3 20 2" xfId="8484"/>
    <cellStyle name="Normal 3 21" xfId="2055"/>
    <cellStyle name="Normal 3 21 2" xfId="8485"/>
    <cellStyle name="Normal 3 22" xfId="2056"/>
    <cellStyle name="Normal 3 22 2" xfId="8486"/>
    <cellStyle name="Normal 3 23" xfId="2057"/>
    <cellStyle name="Normal 3 23 2" xfId="8487"/>
    <cellStyle name="Normal 3 24" xfId="2058"/>
    <cellStyle name="Normal 3 24 2" xfId="8488"/>
    <cellStyle name="Normal 3 25" xfId="2059"/>
    <cellStyle name="Normal 3 25 2" xfId="8489"/>
    <cellStyle name="Normal 3 26" xfId="2060"/>
    <cellStyle name="Normal 3 26 2" xfId="8490"/>
    <cellStyle name="Normal 3 27" xfId="2061"/>
    <cellStyle name="Normal 3 27 2" xfId="8491"/>
    <cellStyle name="Normal 3 28" xfId="2062"/>
    <cellStyle name="Normal 3 28 2" xfId="8492"/>
    <cellStyle name="Normal 3 29" xfId="2063"/>
    <cellStyle name="Normal 3 29 2" xfId="8493"/>
    <cellStyle name="Normal 3 3" xfId="203"/>
    <cellStyle name="Normal 3 3 2" xfId="2064"/>
    <cellStyle name="Normal 3 3 2 2" xfId="7899"/>
    <cellStyle name="Normal 3 3 2 2 2" xfId="10382"/>
    <cellStyle name="Normal 3 3 2 2 2 2" xfId="17294"/>
    <cellStyle name="Normal 3 3 2 2 2 2 2" xfId="29958"/>
    <cellStyle name="Normal 3 3 2 2 2 2 3" xfId="27310"/>
    <cellStyle name="Normal 3 3 2 2 2 3" xfId="21217"/>
    <cellStyle name="Normal 3 3 2 2 2 3 2" xfId="28475"/>
    <cellStyle name="Normal 3 3 2 2 2 4" xfId="25009"/>
    <cellStyle name="Normal 3 3 2 2 2 4 2" xfId="30622"/>
    <cellStyle name="Normal 3 3 2 2 2 5" xfId="25885"/>
    <cellStyle name="Normal 3 3 2 2 3" xfId="16799"/>
    <cellStyle name="Normal 3 3 2 2 3 2" xfId="28801"/>
    <cellStyle name="Normal 3 3 2 2 3 3" xfId="26178"/>
    <cellStyle name="Normal 3 3 2 2 4" xfId="20726"/>
    <cellStyle name="Normal 3 3 2 2 4 2" xfId="29080"/>
    <cellStyle name="Normal 3 3 2 2 4 3" xfId="26456"/>
    <cellStyle name="Normal 3 3 2 2 5" xfId="24513"/>
    <cellStyle name="Normal 3 3 2 2 5 2" xfId="29545"/>
    <cellStyle name="Normal 3 3 2 2 5 3" xfId="26902"/>
    <cellStyle name="Normal 3 3 2 2 6" xfId="28112"/>
    <cellStyle name="Normal 3 3 2 2 7" xfId="30334"/>
    <cellStyle name="Normal 3 3 2 2 8" xfId="25397"/>
    <cellStyle name="Normal 3 3 2 3" xfId="10272"/>
    <cellStyle name="Normal 3 3 2 3 2" xfId="17192"/>
    <cellStyle name="Normal 3 3 2 3 2 2" xfId="29856"/>
    <cellStyle name="Normal 3 3 2 3 2 3" xfId="27208"/>
    <cellStyle name="Normal 3 3 2 3 3" xfId="21115"/>
    <cellStyle name="Normal 3 3 2 3 3 2" xfId="28371"/>
    <cellStyle name="Normal 3 3 2 3 4" xfId="24907"/>
    <cellStyle name="Normal 3 3 2 3 4 2" xfId="30520"/>
    <cellStyle name="Normal 3 3 2 3 5" xfId="25783"/>
    <cellStyle name="Normal 3 3 2 4" xfId="7898"/>
    <cellStyle name="Normal 3 3 2 4 2" xfId="16798"/>
    <cellStyle name="Normal 3 3 2 4 2 2" xfId="28699"/>
    <cellStyle name="Normal 3 3 2 4 3" xfId="20725"/>
    <cellStyle name="Normal 3 3 2 4 4" xfId="24512"/>
    <cellStyle name="Normal 3 3 2 4 5" xfId="26076"/>
    <cellStyle name="Normal 3 3 2 5" xfId="6144"/>
    <cellStyle name="Normal 3 3 2 5 2" xfId="28978"/>
    <cellStyle name="Normal 3 3 2 5 3" xfId="26354"/>
    <cellStyle name="Normal 3 3 2 6" xfId="26790"/>
    <cellStyle name="Normal 3 3 2 6 2" xfId="29431"/>
    <cellStyle name="Normal 3 3 2 7" xfId="28111"/>
    <cellStyle name="Normal 3 3 2 8" xfId="30232"/>
    <cellStyle name="Normal 3 3 2 9" xfId="25396"/>
    <cellStyle name="Normal 3 3 3" xfId="7900"/>
    <cellStyle name="Normal 3 3 3 2" xfId="10331"/>
    <cellStyle name="Normal 3 3 3 2 2" xfId="17243"/>
    <cellStyle name="Normal 3 3 3 2 2 2" xfId="29907"/>
    <cellStyle name="Normal 3 3 3 2 2 3" xfId="27259"/>
    <cellStyle name="Normal 3 3 3 2 3" xfId="21166"/>
    <cellStyle name="Normal 3 3 3 2 3 2" xfId="28424"/>
    <cellStyle name="Normal 3 3 3 2 4" xfId="24958"/>
    <cellStyle name="Normal 3 3 3 2 4 2" xfId="30571"/>
    <cellStyle name="Normal 3 3 3 2 5" xfId="25834"/>
    <cellStyle name="Normal 3 3 3 3" xfId="16800"/>
    <cellStyle name="Normal 3 3 3 3 2" xfId="28750"/>
    <cellStyle name="Normal 3 3 3 3 3" xfId="26127"/>
    <cellStyle name="Normal 3 3 3 4" xfId="20727"/>
    <cellStyle name="Normal 3 3 3 4 2" xfId="29029"/>
    <cellStyle name="Normal 3 3 3 4 3" xfId="26405"/>
    <cellStyle name="Normal 3 3 3 5" xfId="24514"/>
    <cellStyle name="Normal 3 3 3 5 2" xfId="29494"/>
    <cellStyle name="Normal 3 3 3 5 3" xfId="26851"/>
    <cellStyle name="Normal 3 3 3 6" xfId="28113"/>
    <cellStyle name="Normal 3 3 3 7" xfId="30283"/>
    <cellStyle name="Normal 3 3 3 8" xfId="25398"/>
    <cellStyle name="Normal 3 3 4" xfId="7901"/>
    <cellStyle name="Normal 3 3 4 2" xfId="27351"/>
    <cellStyle name="Normal 3 3 5" xfId="13870"/>
    <cellStyle name="Normal 3 3 5 2" xfId="27166"/>
    <cellStyle name="Normal 3 3 6" xfId="31240"/>
    <cellStyle name="Normal 3 30" xfId="2065"/>
    <cellStyle name="Normal 3 30 2" xfId="8494"/>
    <cellStyle name="Normal 3 31" xfId="2066"/>
    <cellStyle name="Normal 3 31 2" xfId="10234"/>
    <cellStyle name="Normal 3 32" xfId="2067"/>
    <cellStyle name="Normal 3 32 2" xfId="10256"/>
    <cellStyle name="Normal 3 32 2 2" xfId="17176"/>
    <cellStyle name="Normal 3 32 2 2 2" xfId="29840"/>
    <cellStyle name="Normal 3 32 2 2 3" xfId="27192"/>
    <cellStyle name="Normal 3 32 2 3" xfId="21099"/>
    <cellStyle name="Normal 3 32 2 3 2" xfId="28355"/>
    <cellStyle name="Normal 3 32 2 4" xfId="24891"/>
    <cellStyle name="Normal 3 32 2 4 2" xfId="30504"/>
    <cellStyle name="Normal 3 32 2 5" xfId="25767"/>
    <cellStyle name="Normal 3 32 3" xfId="26060"/>
    <cellStyle name="Normal 3 32 3 2" xfId="28683"/>
    <cellStyle name="Normal 3 32 4" xfId="26338"/>
    <cellStyle name="Normal 3 32 4 2" xfId="28962"/>
    <cellStyle name="Normal 3 32 5" xfId="26773"/>
    <cellStyle name="Normal 3 32 5 2" xfId="29414"/>
    <cellStyle name="Normal 3 32 6" xfId="27913"/>
    <cellStyle name="Normal 3 32 7" xfId="30216"/>
    <cellStyle name="Normal 3 33" xfId="7902"/>
    <cellStyle name="Normal 3 33 2" xfId="10315"/>
    <cellStyle name="Normal 3 33 2 2" xfId="17227"/>
    <cellStyle name="Normal 3 33 2 2 2" xfId="29891"/>
    <cellStyle name="Normal 3 33 2 2 3" xfId="27243"/>
    <cellStyle name="Normal 3 33 2 3" xfId="21150"/>
    <cellStyle name="Normal 3 33 2 3 2" xfId="28408"/>
    <cellStyle name="Normal 3 33 2 4" xfId="24942"/>
    <cellStyle name="Normal 3 33 2 4 2" xfId="30555"/>
    <cellStyle name="Normal 3 33 2 5" xfId="25818"/>
    <cellStyle name="Normal 3 33 3" xfId="16801"/>
    <cellStyle name="Normal 3 33 3 2" xfId="28734"/>
    <cellStyle name="Normal 3 33 3 3" xfId="26111"/>
    <cellStyle name="Normal 3 33 4" xfId="20728"/>
    <cellStyle name="Normal 3 33 4 2" xfId="29013"/>
    <cellStyle name="Normal 3 33 4 3" xfId="26389"/>
    <cellStyle name="Normal 3 33 5" xfId="24515"/>
    <cellStyle name="Normal 3 33 5 2" xfId="29478"/>
    <cellStyle name="Normal 3 33 5 3" xfId="26835"/>
    <cellStyle name="Normal 3 33 6" xfId="28114"/>
    <cellStyle name="Normal 3 33 7" xfId="30267"/>
    <cellStyle name="Normal 3 33 8" xfId="25399"/>
    <cellStyle name="Normal 3 34" xfId="7903"/>
    <cellStyle name="Normal 3 34 2" xfId="27333"/>
    <cellStyle name="Normal 3 35" xfId="8178"/>
    <cellStyle name="Normal 3 35 2" xfId="10460"/>
    <cellStyle name="Normal 3 35 2 2" xfId="17367"/>
    <cellStyle name="Normal 3 35 2 2 2" xfId="30031"/>
    <cellStyle name="Normal 3 35 2 2 3" xfId="27385"/>
    <cellStyle name="Normal 3 35 2 3" xfId="21290"/>
    <cellStyle name="Normal 3 35 2 3 2" xfId="28552"/>
    <cellStyle name="Normal 3 35 2 4" xfId="25082"/>
    <cellStyle name="Normal 3 35 2 4 2" xfId="30695"/>
    <cellStyle name="Normal 3 35 2 5" xfId="25958"/>
    <cellStyle name="Normal 3 35 3" xfId="17063"/>
    <cellStyle name="Normal 3 35 3 2" xfId="28874"/>
    <cellStyle name="Normal 3 35 3 3" xfId="26251"/>
    <cellStyle name="Normal 3 35 4" xfId="20990"/>
    <cellStyle name="Normal 3 35 4 2" xfId="29153"/>
    <cellStyle name="Normal 3 35 4 3" xfId="26529"/>
    <cellStyle name="Normal 3 35 5" xfId="24777"/>
    <cellStyle name="Normal 3 35 5 2" xfId="29641"/>
    <cellStyle name="Normal 3 35 5 3" xfId="26989"/>
    <cellStyle name="Normal 3 35 6" xfId="28159"/>
    <cellStyle name="Normal 3 35 7" xfId="30409"/>
    <cellStyle name="Normal 3 35 8" xfId="25658"/>
    <cellStyle name="Normal 3 36" xfId="7658"/>
    <cellStyle name="Normal 3 36 2" xfId="16640"/>
    <cellStyle name="Normal 3 36 3" xfId="20575"/>
    <cellStyle name="Normal 3 36 4" xfId="24362"/>
    <cellStyle name="Normal 3 36 5" xfId="27923"/>
    <cellStyle name="Normal 3 37" xfId="4686"/>
    <cellStyle name="Normal 3 37 2" xfId="30094"/>
    <cellStyle name="Normal 3 38" xfId="17488"/>
    <cellStyle name="Normal 3 38 2" xfId="21408"/>
    <cellStyle name="Normal 3 38 3" xfId="25199"/>
    <cellStyle name="Normal 3 39" xfId="17578"/>
    <cellStyle name="Normal 3 4" xfId="302"/>
    <cellStyle name="Normal 3 4 2" xfId="2068"/>
    <cellStyle name="Normal 3 4 2 2" xfId="7550"/>
    <cellStyle name="Normal 3 4 2 2 2" xfId="10366"/>
    <cellStyle name="Normal 3 4 2 2 2 2" xfId="17278"/>
    <cellStyle name="Normal 3 4 2 2 2 2 2" xfId="29942"/>
    <cellStyle name="Normal 3 4 2 2 2 3" xfId="21201"/>
    <cellStyle name="Normal 3 4 2 2 2 4" xfId="24993"/>
    <cellStyle name="Normal 3 4 2 2 2 5" xfId="27294"/>
    <cellStyle name="Normal 3 4 2 2 3" xfId="16593"/>
    <cellStyle name="Normal 3 4 2 2 3 2" xfId="28459"/>
    <cellStyle name="Normal 3 4 2 2 4" xfId="20528"/>
    <cellStyle name="Normal 3 4 2 2 4 2" xfId="30606"/>
    <cellStyle name="Normal 3 4 2 2 5" xfId="24304"/>
    <cellStyle name="Normal 3 4 2 2 6" xfId="25869"/>
    <cellStyle name="Normal 3 4 2 3" xfId="7904"/>
    <cellStyle name="Normal 3 4 2 3 2" xfId="16802"/>
    <cellStyle name="Normal 3 4 2 3 2 2" xfId="28785"/>
    <cellStyle name="Normal 3 4 2 3 3" xfId="20729"/>
    <cellStyle name="Normal 3 4 2 3 4" xfId="24516"/>
    <cellStyle name="Normal 3 4 2 3 5" xfId="26162"/>
    <cellStyle name="Normal 3 4 2 4" xfId="6145"/>
    <cellStyle name="Normal 3 4 2 4 2" xfId="29064"/>
    <cellStyle name="Normal 3 4 2 4 3" xfId="26440"/>
    <cellStyle name="Normal 3 4 2 5" xfId="15239"/>
    <cellStyle name="Normal 3 4 2 5 2" xfId="29529"/>
    <cellStyle name="Normal 3 4 2 5 3" xfId="26886"/>
    <cellStyle name="Normal 3 4 2 6" xfId="19169"/>
    <cellStyle name="Normal 3 4 2 6 2" xfId="28115"/>
    <cellStyle name="Normal 3 4 2 7" xfId="22947"/>
    <cellStyle name="Normal 3 4 2 7 2" xfId="30318"/>
    <cellStyle name="Normal 3 4 2 8" xfId="25400"/>
    <cellStyle name="Normal 3 4 3" xfId="7905"/>
    <cellStyle name="Normal 3 4 4" xfId="31016"/>
    <cellStyle name="Normal 3 40" xfId="17693"/>
    <cellStyle name="Normal 3 41" xfId="21420"/>
    <cellStyle name="Normal 3 42" xfId="21514"/>
    <cellStyle name="Normal 3 43" xfId="25248"/>
    <cellStyle name="Normal 3 44" xfId="30786"/>
    <cellStyle name="Normal 3 45" xfId="30834"/>
    <cellStyle name="Normal 3 46" xfId="30885"/>
    <cellStyle name="Normal 3 47" xfId="30942"/>
    <cellStyle name="Normal 3 48" xfId="30946"/>
    <cellStyle name="Normal 3 49" xfId="78"/>
    <cellStyle name="Normal 3 5" xfId="319"/>
    <cellStyle name="Normal 3 5 2" xfId="2069"/>
    <cellStyle name="Normal 3 5 2 2" xfId="7906"/>
    <cellStyle name="Normal 3 5 3" xfId="7646"/>
    <cellStyle name="Normal 3 5 4" xfId="7591"/>
    <cellStyle name="Normal 3 5 5" xfId="31017"/>
    <cellStyle name="Normal 3 6" xfId="2070"/>
    <cellStyle name="Normal 3 6 2" xfId="31018"/>
    <cellStyle name="Normal 3 7" xfId="2071"/>
    <cellStyle name="Normal 3 7 2" xfId="31019"/>
    <cellStyle name="Normal 3 8" xfId="2072"/>
    <cellStyle name="Normal 3 8 2" xfId="31020"/>
    <cellStyle name="Normal 3 9" xfId="2073"/>
    <cellStyle name="Normal 3 9 2" xfId="31021"/>
    <cellStyle name="Normal 30" xfId="797"/>
    <cellStyle name="Normal 30 2" xfId="7599"/>
    <cellStyle name="Normal 31" xfId="798"/>
    <cellStyle name="Normal 31 2" xfId="27447"/>
    <cellStyle name="Normal 32" xfId="799"/>
    <cellStyle name="Normal 33" xfId="800"/>
    <cellStyle name="Normal 34" xfId="801"/>
    <cellStyle name="Normal 35" xfId="802"/>
    <cellStyle name="Normal 35 2" xfId="6146"/>
    <cellStyle name="Normal 36" xfId="803"/>
    <cellStyle name="Normal 36 2" xfId="7539"/>
    <cellStyle name="Normal 36 3" xfId="6033"/>
    <cellStyle name="Normal 37" xfId="804"/>
    <cellStyle name="Normal 37 2" xfId="7559"/>
    <cellStyle name="Normal 37 3" xfId="6190"/>
    <cellStyle name="Normal 38" xfId="805"/>
    <cellStyle name="Normal 38 2" xfId="7560"/>
    <cellStyle name="Normal 38 3" xfId="6191"/>
    <cellStyle name="Normal 39" xfId="806"/>
    <cellStyle name="Normal 39 2" xfId="7551"/>
    <cellStyle name="Normal 39 2 2" xfId="16594"/>
    <cellStyle name="Normal 39 2 3" xfId="20529"/>
    <cellStyle name="Normal 39 2 4" xfId="24305"/>
    <cellStyle name="Normal 39 3" xfId="6147"/>
    <cellStyle name="Normal 39 4" xfId="15240"/>
    <cellStyle name="Normal 39 5" xfId="19170"/>
    <cellStyle name="Normal 39 6" xfId="22948"/>
    <cellStyle name="Normal 4" xfId="79"/>
    <cellStyle name="Normal 4 10" xfId="6036"/>
    <cellStyle name="Normal 4 10 2" xfId="7542"/>
    <cellStyle name="Normal 4 10 2 2" xfId="16586"/>
    <cellStyle name="Normal 4 10 2 3" xfId="20520"/>
    <cellStyle name="Normal 4 10 2 4" xfId="24297"/>
    <cellStyle name="Normal 4 10 3" xfId="15223"/>
    <cellStyle name="Normal 4 10 4" xfId="19155"/>
    <cellStyle name="Normal 4 10 5" xfId="22939"/>
    <cellStyle name="Normal 4 11" xfId="7660"/>
    <cellStyle name="Normal 4 11 2" xfId="16642"/>
    <cellStyle name="Normal 4 11 3" xfId="20576"/>
    <cellStyle name="Normal 4 11 4" xfId="24363"/>
    <cellStyle name="Normal 4 12" xfId="13713"/>
    <cellStyle name="Normal 4 13" xfId="4689"/>
    <cellStyle name="Normal 4 14" xfId="17660"/>
    <cellStyle name="Normal 4 15" xfId="17775"/>
    <cellStyle name="Normal 4 16" xfId="17799"/>
    <cellStyle name="Normal 4 17" xfId="21502"/>
    <cellStyle name="Normal 4 18" xfId="21596"/>
    <cellStyle name="Normal 4 19" xfId="25249"/>
    <cellStyle name="Normal 4 2" xfId="204"/>
    <cellStyle name="Normal 4 2 2" xfId="304"/>
    <cellStyle name="Normal 4 2 2 10" xfId="13921"/>
    <cellStyle name="Normal 4 2 2 11" xfId="17853"/>
    <cellStyle name="Normal 4 2 2 12" xfId="21637"/>
    <cellStyle name="Normal 4 2 2 13" xfId="25401"/>
    <cellStyle name="Normal 4 2 2 2" xfId="4811"/>
    <cellStyle name="Normal 4 2 2 2 10" xfId="21720"/>
    <cellStyle name="Normal 4 2 2 2 11" xfId="25888"/>
    <cellStyle name="Normal 4 2 2 2 2" xfId="4980"/>
    <cellStyle name="Normal 4 2 2 2 2 2" xfId="5314"/>
    <cellStyle name="Normal 4 2 2 2 2 2 2" xfId="6821"/>
    <cellStyle name="Normal 4 2 2 2 2 2 2 2" xfId="15866"/>
    <cellStyle name="Normal 4 2 2 2 2 2 2 3" xfId="19800"/>
    <cellStyle name="Normal 4 2 2 2 2 2 2 4" xfId="23577"/>
    <cellStyle name="Normal 4 2 2 2 2 2 3" xfId="14502"/>
    <cellStyle name="Normal 4 2 2 2 2 2 4" xfId="18434"/>
    <cellStyle name="Normal 4 2 2 2 2 2 5" xfId="22218"/>
    <cellStyle name="Normal 4 2 2 2 2 2 6" xfId="29961"/>
    <cellStyle name="Normal 4 2 2 2 2 3" xfId="5646"/>
    <cellStyle name="Normal 4 2 2 2 2 3 2" xfId="7153"/>
    <cellStyle name="Normal 4 2 2 2 2 3 2 2" xfId="16198"/>
    <cellStyle name="Normal 4 2 2 2 2 3 2 3" xfId="20132"/>
    <cellStyle name="Normal 4 2 2 2 2 3 2 4" xfId="23909"/>
    <cellStyle name="Normal 4 2 2 2 2 3 3" xfId="14834"/>
    <cellStyle name="Normal 4 2 2 2 2 3 4" xfId="18766"/>
    <cellStyle name="Normal 4 2 2 2 2 3 5" xfId="22550"/>
    <cellStyle name="Normal 4 2 2 2 2 4" xfId="5978"/>
    <cellStyle name="Normal 4 2 2 2 2 4 2" xfId="7485"/>
    <cellStyle name="Normal 4 2 2 2 2 4 2 2" xfId="16530"/>
    <cellStyle name="Normal 4 2 2 2 2 4 2 3" xfId="20464"/>
    <cellStyle name="Normal 4 2 2 2 2 4 2 4" xfId="24241"/>
    <cellStyle name="Normal 4 2 2 2 2 4 3" xfId="15166"/>
    <cellStyle name="Normal 4 2 2 2 2 4 4" xfId="19098"/>
    <cellStyle name="Normal 4 2 2 2 2 4 5" xfId="22882"/>
    <cellStyle name="Normal 4 2 2 2 2 5" xfId="6489"/>
    <cellStyle name="Normal 4 2 2 2 2 5 2" xfId="15534"/>
    <cellStyle name="Normal 4 2 2 2 2 5 3" xfId="19468"/>
    <cellStyle name="Normal 4 2 2 2 2 5 4" xfId="23245"/>
    <cellStyle name="Normal 4 2 2 2 2 6" xfId="14170"/>
    <cellStyle name="Normal 4 2 2 2 2 7" xfId="18102"/>
    <cellStyle name="Normal 4 2 2 2 2 8" xfId="21886"/>
    <cellStyle name="Normal 4 2 2 2 2 9" xfId="27313"/>
    <cellStyle name="Normal 4 2 2 2 3" xfId="5148"/>
    <cellStyle name="Normal 4 2 2 2 3 2" xfId="6655"/>
    <cellStyle name="Normal 4 2 2 2 3 2 2" xfId="15700"/>
    <cellStyle name="Normal 4 2 2 2 3 2 3" xfId="19634"/>
    <cellStyle name="Normal 4 2 2 2 3 2 4" xfId="23411"/>
    <cellStyle name="Normal 4 2 2 2 3 3" xfId="14336"/>
    <cellStyle name="Normal 4 2 2 2 3 4" xfId="18268"/>
    <cellStyle name="Normal 4 2 2 2 3 5" xfId="22052"/>
    <cellStyle name="Normal 4 2 2 2 3 6" xfId="28478"/>
    <cellStyle name="Normal 4 2 2 2 4" xfId="5480"/>
    <cellStyle name="Normal 4 2 2 2 4 2" xfId="6987"/>
    <cellStyle name="Normal 4 2 2 2 4 2 2" xfId="16032"/>
    <cellStyle name="Normal 4 2 2 2 4 2 3" xfId="19966"/>
    <cellStyle name="Normal 4 2 2 2 4 2 4" xfId="23743"/>
    <cellStyle name="Normal 4 2 2 2 4 3" xfId="14668"/>
    <cellStyle name="Normal 4 2 2 2 4 4" xfId="18600"/>
    <cellStyle name="Normal 4 2 2 2 4 5" xfId="22384"/>
    <cellStyle name="Normal 4 2 2 2 4 6" xfId="30625"/>
    <cellStyle name="Normal 4 2 2 2 5" xfId="5812"/>
    <cellStyle name="Normal 4 2 2 2 5 2" xfId="7319"/>
    <cellStyle name="Normal 4 2 2 2 5 2 2" xfId="16364"/>
    <cellStyle name="Normal 4 2 2 2 5 2 3" xfId="20298"/>
    <cellStyle name="Normal 4 2 2 2 5 2 4" xfId="24075"/>
    <cellStyle name="Normal 4 2 2 2 5 3" xfId="15000"/>
    <cellStyle name="Normal 4 2 2 2 5 4" xfId="18932"/>
    <cellStyle name="Normal 4 2 2 2 5 5" xfId="22716"/>
    <cellStyle name="Normal 4 2 2 2 6" xfId="6323"/>
    <cellStyle name="Normal 4 2 2 2 6 2" xfId="15368"/>
    <cellStyle name="Normal 4 2 2 2 6 3" xfId="19302"/>
    <cellStyle name="Normal 4 2 2 2 6 4" xfId="23079"/>
    <cellStyle name="Normal 4 2 2 2 7" xfId="10385"/>
    <cellStyle name="Normal 4 2 2 2 7 2" xfId="17297"/>
    <cellStyle name="Normal 4 2 2 2 7 3" xfId="21220"/>
    <cellStyle name="Normal 4 2 2 2 7 4" xfId="25012"/>
    <cellStyle name="Normal 4 2 2 2 8" xfId="14004"/>
    <cellStyle name="Normal 4 2 2 2 9" xfId="17936"/>
    <cellStyle name="Normal 4 2 2 3" xfId="4897"/>
    <cellStyle name="Normal 4 2 2 3 2" xfId="5231"/>
    <cellStyle name="Normal 4 2 2 3 2 2" xfId="6738"/>
    <cellStyle name="Normal 4 2 2 3 2 2 2" xfId="15783"/>
    <cellStyle name="Normal 4 2 2 3 2 2 3" xfId="19717"/>
    <cellStyle name="Normal 4 2 2 3 2 2 4" xfId="23494"/>
    <cellStyle name="Normal 4 2 2 3 2 3" xfId="14419"/>
    <cellStyle name="Normal 4 2 2 3 2 4" xfId="18351"/>
    <cellStyle name="Normal 4 2 2 3 2 5" xfId="22135"/>
    <cellStyle name="Normal 4 2 2 3 2 6" xfId="28804"/>
    <cellStyle name="Normal 4 2 2 3 3" xfId="5563"/>
    <cellStyle name="Normal 4 2 2 3 3 2" xfId="7070"/>
    <cellStyle name="Normal 4 2 2 3 3 2 2" xfId="16115"/>
    <cellStyle name="Normal 4 2 2 3 3 2 3" xfId="20049"/>
    <cellStyle name="Normal 4 2 2 3 3 2 4" xfId="23826"/>
    <cellStyle name="Normal 4 2 2 3 3 3" xfId="14751"/>
    <cellStyle name="Normal 4 2 2 3 3 4" xfId="18683"/>
    <cellStyle name="Normal 4 2 2 3 3 5" xfId="22467"/>
    <cellStyle name="Normal 4 2 2 3 4" xfId="5895"/>
    <cellStyle name="Normal 4 2 2 3 4 2" xfId="7402"/>
    <cellStyle name="Normal 4 2 2 3 4 2 2" xfId="16447"/>
    <cellStyle name="Normal 4 2 2 3 4 2 3" xfId="20381"/>
    <cellStyle name="Normal 4 2 2 3 4 2 4" xfId="24158"/>
    <cellStyle name="Normal 4 2 2 3 4 3" xfId="15083"/>
    <cellStyle name="Normal 4 2 2 3 4 4" xfId="19015"/>
    <cellStyle name="Normal 4 2 2 3 4 5" xfId="22799"/>
    <cellStyle name="Normal 4 2 2 3 5" xfId="6406"/>
    <cellStyle name="Normal 4 2 2 3 5 2" xfId="15451"/>
    <cellStyle name="Normal 4 2 2 3 5 3" xfId="19385"/>
    <cellStyle name="Normal 4 2 2 3 5 4" xfId="23162"/>
    <cellStyle name="Normal 4 2 2 3 6" xfId="14087"/>
    <cellStyle name="Normal 4 2 2 3 7" xfId="18019"/>
    <cellStyle name="Normal 4 2 2 3 8" xfId="21803"/>
    <cellStyle name="Normal 4 2 2 3 9" xfId="26181"/>
    <cellStyle name="Normal 4 2 2 4" xfId="5065"/>
    <cellStyle name="Normal 4 2 2 4 2" xfId="6572"/>
    <cellStyle name="Normal 4 2 2 4 2 2" xfId="15617"/>
    <cellStyle name="Normal 4 2 2 4 2 3" xfId="19551"/>
    <cellStyle name="Normal 4 2 2 4 2 4" xfId="23328"/>
    <cellStyle name="Normal 4 2 2 4 2 5" xfId="29083"/>
    <cellStyle name="Normal 4 2 2 4 3" xfId="14253"/>
    <cellStyle name="Normal 4 2 2 4 4" xfId="18185"/>
    <cellStyle name="Normal 4 2 2 4 5" xfId="21969"/>
    <cellStyle name="Normal 4 2 2 4 6" xfId="26459"/>
    <cellStyle name="Normal 4 2 2 5" xfId="5397"/>
    <cellStyle name="Normal 4 2 2 5 2" xfId="6904"/>
    <cellStyle name="Normal 4 2 2 5 2 2" xfId="15949"/>
    <cellStyle name="Normal 4 2 2 5 2 3" xfId="19883"/>
    <cellStyle name="Normal 4 2 2 5 2 4" xfId="23660"/>
    <cellStyle name="Normal 4 2 2 5 2 5" xfId="29548"/>
    <cellStyle name="Normal 4 2 2 5 3" xfId="14585"/>
    <cellStyle name="Normal 4 2 2 5 4" xfId="18517"/>
    <cellStyle name="Normal 4 2 2 5 5" xfId="22301"/>
    <cellStyle name="Normal 4 2 2 5 6" xfId="26905"/>
    <cellStyle name="Normal 4 2 2 6" xfId="5729"/>
    <cellStyle name="Normal 4 2 2 6 2" xfId="7236"/>
    <cellStyle name="Normal 4 2 2 6 2 2" xfId="16281"/>
    <cellStyle name="Normal 4 2 2 6 2 3" xfId="20215"/>
    <cellStyle name="Normal 4 2 2 6 2 4" xfId="23992"/>
    <cellStyle name="Normal 4 2 2 6 3" xfId="14917"/>
    <cellStyle name="Normal 4 2 2 6 4" xfId="18849"/>
    <cellStyle name="Normal 4 2 2 6 5" xfId="22633"/>
    <cellStyle name="Normal 4 2 2 6 6" xfId="28116"/>
    <cellStyle name="Normal 4 2 2 7" xfId="6240"/>
    <cellStyle name="Normal 4 2 2 7 2" xfId="15285"/>
    <cellStyle name="Normal 4 2 2 7 3" xfId="19219"/>
    <cellStyle name="Normal 4 2 2 7 4" xfId="22996"/>
    <cellStyle name="Normal 4 2 2 7 5" xfId="30337"/>
    <cellStyle name="Normal 4 2 2 8" xfId="7907"/>
    <cellStyle name="Normal 4 2 2 8 2" xfId="16803"/>
    <cellStyle name="Normal 4 2 2 8 3" xfId="20730"/>
    <cellStyle name="Normal 4 2 2 8 4" xfId="24517"/>
    <cellStyle name="Normal 4 2 2 9" xfId="4721"/>
    <cellStyle name="Normal 4 2 3" xfId="2074"/>
    <cellStyle name="Normal 4 2 3 10" xfId="13923"/>
    <cellStyle name="Normal 4 2 3 11" xfId="17855"/>
    <cellStyle name="Normal 4 2 3 12" xfId="21639"/>
    <cellStyle name="Normal 4 2 3 13" xfId="25786"/>
    <cellStyle name="Normal 4 2 3 2" xfId="4813"/>
    <cellStyle name="Normal 4 2 3 2 10" xfId="27211"/>
    <cellStyle name="Normal 4 2 3 2 2" xfId="4982"/>
    <cellStyle name="Normal 4 2 3 2 2 2" xfId="5316"/>
    <cellStyle name="Normal 4 2 3 2 2 2 2" xfId="6823"/>
    <cellStyle name="Normal 4 2 3 2 2 2 2 2" xfId="15868"/>
    <cellStyle name="Normal 4 2 3 2 2 2 2 3" xfId="19802"/>
    <cellStyle name="Normal 4 2 3 2 2 2 2 4" xfId="23579"/>
    <cellStyle name="Normal 4 2 3 2 2 2 3" xfId="14504"/>
    <cellStyle name="Normal 4 2 3 2 2 2 4" xfId="18436"/>
    <cellStyle name="Normal 4 2 3 2 2 2 5" xfId="22220"/>
    <cellStyle name="Normal 4 2 3 2 2 3" xfId="5648"/>
    <cellStyle name="Normal 4 2 3 2 2 3 2" xfId="7155"/>
    <cellStyle name="Normal 4 2 3 2 2 3 2 2" xfId="16200"/>
    <cellStyle name="Normal 4 2 3 2 2 3 2 3" xfId="20134"/>
    <cellStyle name="Normal 4 2 3 2 2 3 2 4" xfId="23911"/>
    <cellStyle name="Normal 4 2 3 2 2 3 3" xfId="14836"/>
    <cellStyle name="Normal 4 2 3 2 2 3 4" xfId="18768"/>
    <cellStyle name="Normal 4 2 3 2 2 3 5" xfId="22552"/>
    <cellStyle name="Normal 4 2 3 2 2 4" xfId="5980"/>
    <cellStyle name="Normal 4 2 3 2 2 4 2" xfId="7487"/>
    <cellStyle name="Normal 4 2 3 2 2 4 2 2" xfId="16532"/>
    <cellStyle name="Normal 4 2 3 2 2 4 2 3" xfId="20466"/>
    <cellStyle name="Normal 4 2 3 2 2 4 2 4" xfId="24243"/>
    <cellStyle name="Normal 4 2 3 2 2 4 3" xfId="15168"/>
    <cellStyle name="Normal 4 2 3 2 2 4 4" xfId="19100"/>
    <cellStyle name="Normal 4 2 3 2 2 4 5" xfId="22884"/>
    <cellStyle name="Normal 4 2 3 2 2 5" xfId="6491"/>
    <cellStyle name="Normal 4 2 3 2 2 5 2" xfId="15536"/>
    <cellStyle name="Normal 4 2 3 2 2 5 3" xfId="19470"/>
    <cellStyle name="Normal 4 2 3 2 2 5 4" xfId="23247"/>
    <cellStyle name="Normal 4 2 3 2 2 6" xfId="14172"/>
    <cellStyle name="Normal 4 2 3 2 2 7" xfId="18104"/>
    <cellStyle name="Normal 4 2 3 2 2 8" xfId="21888"/>
    <cellStyle name="Normal 4 2 3 2 2 9" xfId="29859"/>
    <cellStyle name="Normal 4 2 3 2 3" xfId="5150"/>
    <cellStyle name="Normal 4 2 3 2 3 2" xfId="6657"/>
    <cellStyle name="Normal 4 2 3 2 3 2 2" xfId="15702"/>
    <cellStyle name="Normal 4 2 3 2 3 2 3" xfId="19636"/>
    <cellStyle name="Normal 4 2 3 2 3 2 4" xfId="23413"/>
    <cellStyle name="Normal 4 2 3 2 3 3" xfId="14338"/>
    <cellStyle name="Normal 4 2 3 2 3 4" xfId="18270"/>
    <cellStyle name="Normal 4 2 3 2 3 5" xfId="22054"/>
    <cellStyle name="Normal 4 2 3 2 4" xfId="5482"/>
    <cellStyle name="Normal 4 2 3 2 4 2" xfId="6989"/>
    <cellStyle name="Normal 4 2 3 2 4 2 2" xfId="16034"/>
    <cellStyle name="Normal 4 2 3 2 4 2 3" xfId="19968"/>
    <cellStyle name="Normal 4 2 3 2 4 2 4" xfId="23745"/>
    <cellStyle name="Normal 4 2 3 2 4 3" xfId="14670"/>
    <cellStyle name="Normal 4 2 3 2 4 4" xfId="18602"/>
    <cellStyle name="Normal 4 2 3 2 4 5" xfId="22386"/>
    <cellStyle name="Normal 4 2 3 2 5" xfId="5814"/>
    <cellStyle name="Normal 4 2 3 2 5 2" xfId="7321"/>
    <cellStyle name="Normal 4 2 3 2 5 2 2" xfId="16366"/>
    <cellStyle name="Normal 4 2 3 2 5 2 3" xfId="20300"/>
    <cellStyle name="Normal 4 2 3 2 5 2 4" xfId="24077"/>
    <cellStyle name="Normal 4 2 3 2 5 3" xfId="15002"/>
    <cellStyle name="Normal 4 2 3 2 5 4" xfId="18934"/>
    <cellStyle name="Normal 4 2 3 2 5 5" xfId="22718"/>
    <cellStyle name="Normal 4 2 3 2 6" xfId="6325"/>
    <cellStyle name="Normal 4 2 3 2 6 2" xfId="15370"/>
    <cellStyle name="Normal 4 2 3 2 6 3" xfId="19304"/>
    <cellStyle name="Normal 4 2 3 2 6 4" xfId="23081"/>
    <cellStyle name="Normal 4 2 3 2 7" xfId="14006"/>
    <cellStyle name="Normal 4 2 3 2 8" xfId="17938"/>
    <cellStyle name="Normal 4 2 3 2 9" xfId="21722"/>
    <cellStyle name="Normal 4 2 3 3" xfId="4899"/>
    <cellStyle name="Normal 4 2 3 3 2" xfId="5233"/>
    <cellStyle name="Normal 4 2 3 3 2 2" xfId="6740"/>
    <cellStyle name="Normal 4 2 3 3 2 2 2" xfId="15785"/>
    <cellStyle name="Normal 4 2 3 3 2 2 3" xfId="19719"/>
    <cellStyle name="Normal 4 2 3 3 2 2 4" xfId="23496"/>
    <cellStyle name="Normal 4 2 3 3 2 3" xfId="14421"/>
    <cellStyle name="Normal 4 2 3 3 2 4" xfId="18353"/>
    <cellStyle name="Normal 4 2 3 3 2 5" xfId="22137"/>
    <cellStyle name="Normal 4 2 3 3 3" xfId="5565"/>
    <cellStyle name="Normal 4 2 3 3 3 2" xfId="7072"/>
    <cellStyle name="Normal 4 2 3 3 3 2 2" xfId="16117"/>
    <cellStyle name="Normal 4 2 3 3 3 2 3" xfId="20051"/>
    <cellStyle name="Normal 4 2 3 3 3 2 4" xfId="23828"/>
    <cellStyle name="Normal 4 2 3 3 3 3" xfId="14753"/>
    <cellStyle name="Normal 4 2 3 3 3 4" xfId="18685"/>
    <cellStyle name="Normal 4 2 3 3 3 5" xfId="22469"/>
    <cellStyle name="Normal 4 2 3 3 4" xfId="5897"/>
    <cellStyle name="Normal 4 2 3 3 4 2" xfId="7404"/>
    <cellStyle name="Normal 4 2 3 3 4 2 2" xfId="16449"/>
    <cellStyle name="Normal 4 2 3 3 4 2 3" xfId="20383"/>
    <cellStyle name="Normal 4 2 3 3 4 2 4" xfId="24160"/>
    <cellStyle name="Normal 4 2 3 3 4 3" xfId="15085"/>
    <cellStyle name="Normal 4 2 3 3 4 4" xfId="19017"/>
    <cellStyle name="Normal 4 2 3 3 4 5" xfId="22801"/>
    <cellStyle name="Normal 4 2 3 3 5" xfId="6408"/>
    <cellStyle name="Normal 4 2 3 3 5 2" xfId="15453"/>
    <cellStyle name="Normal 4 2 3 3 5 3" xfId="19387"/>
    <cellStyle name="Normal 4 2 3 3 5 4" xfId="23164"/>
    <cellStyle name="Normal 4 2 3 3 6" xfId="14089"/>
    <cellStyle name="Normal 4 2 3 3 7" xfId="18021"/>
    <cellStyle name="Normal 4 2 3 3 8" xfId="21805"/>
    <cellStyle name="Normal 4 2 3 3 9" xfId="28374"/>
    <cellStyle name="Normal 4 2 3 4" xfId="5067"/>
    <cellStyle name="Normal 4 2 3 4 2" xfId="6574"/>
    <cellStyle name="Normal 4 2 3 4 2 2" xfId="15619"/>
    <cellStyle name="Normal 4 2 3 4 2 3" xfId="19553"/>
    <cellStyle name="Normal 4 2 3 4 2 4" xfId="23330"/>
    <cellStyle name="Normal 4 2 3 4 3" xfId="14255"/>
    <cellStyle name="Normal 4 2 3 4 4" xfId="18187"/>
    <cellStyle name="Normal 4 2 3 4 5" xfId="21971"/>
    <cellStyle name="Normal 4 2 3 4 6" xfId="30523"/>
    <cellStyle name="Normal 4 2 3 5" xfId="5399"/>
    <cellStyle name="Normal 4 2 3 5 2" xfId="6906"/>
    <cellStyle name="Normal 4 2 3 5 2 2" xfId="15951"/>
    <cellStyle name="Normal 4 2 3 5 2 3" xfId="19885"/>
    <cellStyle name="Normal 4 2 3 5 2 4" xfId="23662"/>
    <cellStyle name="Normal 4 2 3 5 3" xfId="14587"/>
    <cellStyle name="Normal 4 2 3 5 4" xfId="18519"/>
    <cellStyle name="Normal 4 2 3 5 5" xfId="22303"/>
    <cellStyle name="Normal 4 2 3 6" xfId="5731"/>
    <cellStyle name="Normal 4 2 3 6 2" xfId="7238"/>
    <cellStyle name="Normal 4 2 3 6 2 2" xfId="16283"/>
    <cellStyle name="Normal 4 2 3 6 2 3" xfId="20217"/>
    <cellStyle name="Normal 4 2 3 6 2 4" xfId="23994"/>
    <cellStyle name="Normal 4 2 3 6 3" xfId="14919"/>
    <cellStyle name="Normal 4 2 3 6 4" xfId="18851"/>
    <cellStyle name="Normal 4 2 3 6 5" xfId="22635"/>
    <cellStyle name="Normal 4 2 3 7" xfId="6242"/>
    <cellStyle name="Normal 4 2 3 7 2" xfId="15287"/>
    <cellStyle name="Normal 4 2 3 7 3" xfId="19221"/>
    <cellStyle name="Normal 4 2 3 7 4" xfId="22998"/>
    <cellStyle name="Normal 4 2 3 8" xfId="10275"/>
    <cellStyle name="Normal 4 2 3 8 2" xfId="17195"/>
    <cellStyle name="Normal 4 2 3 8 3" xfId="21118"/>
    <cellStyle name="Normal 4 2 3 8 4" xfId="24910"/>
    <cellStyle name="Normal 4 2 3 9" xfId="4724"/>
    <cellStyle name="Normal 4 2 4" xfId="4753"/>
    <cellStyle name="Normal 4 2 4 10" xfId="21662"/>
    <cellStyle name="Normal 4 2 4 11" xfId="26079"/>
    <cellStyle name="Normal 4 2 4 2" xfId="4836"/>
    <cellStyle name="Normal 4 2 4 2 10" xfId="28702"/>
    <cellStyle name="Normal 4 2 4 2 2" xfId="5005"/>
    <cellStyle name="Normal 4 2 4 2 2 2" xfId="5339"/>
    <cellStyle name="Normal 4 2 4 2 2 2 2" xfId="6846"/>
    <cellStyle name="Normal 4 2 4 2 2 2 2 2" xfId="15891"/>
    <cellStyle name="Normal 4 2 4 2 2 2 2 3" xfId="19825"/>
    <cellStyle name="Normal 4 2 4 2 2 2 2 4" xfId="23602"/>
    <cellStyle name="Normal 4 2 4 2 2 2 3" xfId="14527"/>
    <cellStyle name="Normal 4 2 4 2 2 2 4" xfId="18459"/>
    <cellStyle name="Normal 4 2 4 2 2 2 5" xfId="22243"/>
    <cellStyle name="Normal 4 2 4 2 2 3" xfId="5671"/>
    <cellStyle name="Normal 4 2 4 2 2 3 2" xfId="7178"/>
    <cellStyle name="Normal 4 2 4 2 2 3 2 2" xfId="16223"/>
    <cellStyle name="Normal 4 2 4 2 2 3 2 3" xfId="20157"/>
    <cellStyle name="Normal 4 2 4 2 2 3 2 4" xfId="23934"/>
    <cellStyle name="Normal 4 2 4 2 2 3 3" xfId="14859"/>
    <cellStyle name="Normal 4 2 4 2 2 3 4" xfId="18791"/>
    <cellStyle name="Normal 4 2 4 2 2 3 5" xfId="22575"/>
    <cellStyle name="Normal 4 2 4 2 2 4" xfId="6003"/>
    <cellStyle name="Normal 4 2 4 2 2 4 2" xfId="7510"/>
    <cellStyle name="Normal 4 2 4 2 2 4 2 2" xfId="16555"/>
    <cellStyle name="Normal 4 2 4 2 2 4 2 3" xfId="20489"/>
    <cellStyle name="Normal 4 2 4 2 2 4 2 4" xfId="24266"/>
    <cellStyle name="Normal 4 2 4 2 2 4 3" xfId="15191"/>
    <cellStyle name="Normal 4 2 4 2 2 4 4" xfId="19123"/>
    <cellStyle name="Normal 4 2 4 2 2 4 5" xfId="22907"/>
    <cellStyle name="Normal 4 2 4 2 2 5" xfId="6514"/>
    <cellStyle name="Normal 4 2 4 2 2 5 2" xfId="15559"/>
    <cellStyle name="Normal 4 2 4 2 2 5 3" xfId="19493"/>
    <cellStyle name="Normal 4 2 4 2 2 5 4" xfId="23270"/>
    <cellStyle name="Normal 4 2 4 2 2 6" xfId="14195"/>
    <cellStyle name="Normal 4 2 4 2 2 7" xfId="18127"/>
    <cellStyle name="Normal 4 2 4 2 2 8" xfId="21911"/>
    <cellStyle name="Normal 4 2 4 2 3" xfId="5173"/>
    <cellStyle name="Normal 4 2 4 2 3 2" xfId="6680"/>
    <cellStyle name="Normal 4 2 4 2 3 2 2" xfId="15725"/>
    <cellStyle name="Normal 4 2 4 2 3 2 3" xfId="19659"/>
    <cellStyle name="Normal 4 2 4 2 3 2 4" xfId="23436"/>
    <cellStyle name="Normal 4 2 4 2 3 3" xfId="14361"/>
    <cellStyle name="Normal 4 2 4 2 3 4" xfId="18293"/>
    <cellStyle name="Normal 4 2 4 2 3 5" xfId="22077"/>
    <cellStyle name="Normal 4 2 4 2 4" xfId="5505"/>
    <cellStyle name="Normal 4 2 4 2 4 2" xfId="7012"/>
    <cellStyle name="Normal 4 2 4 2 4 2 2" xfId="16057"/>
    <cellStyle name="Normal 4 2 4 2 4 2 3" xfId="19991"/>
    <cellStyle name="Normal 4 2 4 2 4 2 4" xfId="23768"/>
    <cellStyle name="Normal 4 2 4 2 4 3" xfId="14693"/>
    <cellStyle name="Normal 4 2 4 2 4 4" xfId="18625"/>
    <cellStyle name="Normal 4 2 4 2 4 5" xfId="22409"/>
    <cellStyle name="Normal 4 2 4 2 5" xfId="5837"/>
    <cellStyle name="Normal 4 2 4 2 5 2" xfId="7344"/>
    <cellStyle name="Normal 4 2 4 2 5 2 2" xfId="16389"/>
    <cellStyle name="Normal 4 2 4 2 5 2 3" xfId="20323"/>
    <cellStyle name="Normal 4 2 4 2 5 2 4" xfId="24100"/>
    <cellStyle name="Normal 4 2 4 2 5 3" xfId="15025"/>
    <cellStyle name="Normal 4 2 4 2 5 4" xfId="18957"/>
    <cellStyle name="Normal 4 2 4 2 5 5" xfId="22741"/>
    <cellStyle name="Normal 4 2 4 2 6" xfId="6348"/>
    <cellStyle name="Normal 4 2 4 2 6 2" xfId="15393"/>
    <cellStyle name="Normal 4 2 4 2 6 3" xfId="19327"/>
    <cellStyle name="Normal 4 2 4 2 6 4" xfId="23104"/>
    <cellStyle name="Normal 4 2 4 2 7" xfId="14029"/>
    <cellStyle name="Normal 4 2 4 2 8" xfId="17961"/>
    <cellStyle name="Normal 4 2 4 2 9" xfId="21745"/>
    <cellStyle name="Normal 4 2 4 3" xfId="4922"/>
    <cellStyle name="Normal 4 2 4 3 2" xfId="5256"/>
    <cellStyle name="Normal 4 2 4 3 2 2" xfId="6763"/>
    <cellStyle name="Normal 4 2 4 3 2 2 2" xfId="15808"/>
    <cellStyle name="Normal 4 2 4 3 2 2 3" xfId="19742"/>
    <cellStyle name="Normal 4 2 4 3 2 2 4" xfId="23519"/>
    <cellStyle name="Normal 4 2 4 3 2 3" xfId="14444"/>
    <cellStyle name="Normal 4 2 4 3 2 4" xfId="18376"/>
    <cellStyle name="Normal 4 2 4 3 2 5" xfId="22160"/>
    <cellStyle name="Normal 4 2 4 3 3" xfId="5588"/>
    <cellStyle name="Normal 4 2 4 3 3 2" xfId="7095"/>
    <cellStyle name="Normal 4 2 4 3 3 2 2" xfId="16140"/>
    <cellStyle name="Normal 4 2 4 3 3 2 3" xfId="20074"/>
    <cellStyle name="Normal 4 2 4 3 3 2 4" xfId="23851"/>
    <cellStyle name="Normal 4 2 4 3 3 3" xfId="14776"/>
    <cellStyle name="Normal 4 2 4 3 3 4" xfId="18708"/>
    <cellStyle name="Normal 4 2 4 3 3 5" xfId="22492"/>
    <cellStyle name="Normal 4 2 4 3 4" xfId="5920"/>
    <cellStyle name="Normal 4 2 4 3 4 2" xfId="7427"/>
    <cellStyle name="Normal 4 2 4 3 4 2 2" xfId="16472"/>
    <cellStyle name="Normal 4 2 4 3 4 2 3" xfId="20406"/>
    <cellStyle name="Normal 4 2 4 3 4 2 4" xfId="24183"/>
    <cellStyle name="Normal 4 2 4 3 4 3" xfId="15108"/>
    <cellStyle name="Normal 4 2 4 3 4 4" xfId="19040"/>
    <cellStyle name="Normal 4 2 4 3 4 5" xfId="22824"/>
    <cellStyle name="Normal 4 2 4 3 5" xfId="6431"/>
    <cellStyle name="Normal 4 2 4 3 5 2" xfId="15476"/>
    <cellStyle name="Normal 4 2 4 3 5 3" xfId="19410"/>
    <cellStyle name="Normal 4 2 4 3 5 4" xfId="23187"/>
    <cellStyle name="Normal 4 2 4 3 6" xfId="14112"/>
    <cellStyle name="Normal 4 2 4 3 7" xfId="18044"/>
    <cellStyle name="Normal 4 2 4 3 8" xfId="21828"/>
    <cellStyle name="Normal 4 2 4 4" xfId="5090"/>
    <cellStyle name="Normal 4 2 4 4 2" xfId="6597"/>
    <cellStyle name="Normal 4 2 4 4 2 2" xfId="15642"/>
    <cellStyle name="Normal 4 2 4 4 2 3" xfId="19576"/>
    <cellStyle name="Normal 4 2 4 4 2 4" xfId="23353"/>
    <cellStyle name="Normal 4 2 4 4 3" xfId="14278"/>
    <cellStyle name="Normal 4 2 4 4 4" xfId="18210"/>
    <cellStyle name="Normal 4 2 4 4 5" xfId="21994"/>
    <cellStyle name="Normal 4 2 4 5" xfId="5422"/>
    <cellStyle name="Normal 4 2 4 5 2" xfId="6929"/>
    <cellStyle name="Normal 4 2 4 5 2 2" xfId="15974"/>
    <cellStyle name="Normal 4 2 4 5 2 3" xfId="19908"/>
    <cellStyle name="Normal 4 2 4 5 2 4" xfId="23685"/>
    <cellStyle name="Normal 4 2 4 5 3" xfId="14610"/>
    <cellStyle name="Normal 4 2 4 5 4" xfId="18542"/>
    <cellStyle name="Normal 4 2 4 5 5" xfId="22326"/>
    <cellStyle name="Normal 4 2 4 6" xfId="5754"/>
    <cellStyle name="Normal 4 2 4 6 2" xfId="7261"/>
    <cellStyle name="Normal 4 2 4 6 2 2" xfId="16306"/>
    <cellStyle name="Normal 4 2 4 6 2 3" xfId="20240"/>
    <cellStyle name="Normal 4 2 4 6 2 4" xfId="24017"/>
    <cellStyle name="Normal 4 2 4 6 3" xfId="14942"/>
    <cellStyle name="Normal 4 2 4 6 4" xfId="18874"/>
    <cellStyle name="Normal 4 2 4 6 5" xfId="22658"/>
    <cellStyle name="Normal 4 2 4 7" xfId="6265"/>
    <cellStyle name="Normal 4 2 4 7 2" xfId="15310"/>
    <cellStyle name="Normal 4 2 4 7 3" xfId="19244"/>
    <cellStyle name="Normal 4 2 4 7 4" xfId="23021"/>
    <cellStyle name="Normal 4 2 4 8" xfId="13946"/>
    <cellStyle name="Normal 4 2 4 9" xfId="17878"/>
    <cellStyle name="Normal 4 2 5" xfId="4764"/>
    <cellStyle name="Normal 4 2 5 10" xfId="21673"/>
    <cellStyle name="Normal 4 2 5 11" xfId="26357"/>
    <cellStyle name="Normal 4 2 5 2" xfId="4847"/>
    <cellStyle name="Normal 4 2 5 2 10" xfId="28981"/>
    <cellStyle name="Normal 4 2 5 2 2" xfId="5016"/>
    <cellStyle name="Normal 4 2 5 2 2 2" xfId="5350"/>
    <cellStyle name="Normal 4 2 5 2 2 2 2" xfId="6857"/>
    <cellStyle name="Normal 4 2 5 2 2 2 2 2" xfId="15902"/>
    <cellStyle name="Normal 4 2 5 2 2 2 2 3" xfId="19836"/>
    <cellStyle name="Normal 4 2 5 2 2 2 2 4" xfId="23613"/>
    <cellStyle name="Normal 4 2 5 2 2 2 3" xfId="14538"/>
    <cellStyle name="Normal 4 2 5 2 2 2 4" xfId="18470"/>
    <cellStyle name="Normal 4 2 5 2 2 2 5" xfId="22254"/>
    <cellStyle name="Normal 4 2 5 2 2 3" xfId="5682"/>
    <cellStyle name="Normal 4 2 5 2 2 3 2" xfId="7189"/>
    <cellStyle name="Normal 4 2 5 2 2 3 2 2" xfId="16234"/>
    <cellStyle name="Normal 4 2 5 2 2 3 2 3" xfId="20168"/>
    <cellStyle name="Normal 4 2 5 2 2 3 2 4" xfId="23945"/>
    <cellStyle name="Normal 4 2 5 2 2 3 3" xfId="14870"/>
    <cellStyle name="Normal 4 2 5 2 2 3 4" xfId="18802"/>
    <cellStyle name="Normal 4 2 5 2 2 3 5" xfId="22586"/>
    <cellStyle name="Normal 4 2 5 2 2 4" xfId="6014"/>
    <cellStyle name="Normal 4 2 5 2 2 4 2" xfId="7521"/>
    <cellStyle name="Normal 4 2 5 2 2 4 2 2" xfId="16566"/>
    <cellStyle name="Normal 4 2 5 2 2 4 2 3" xfId="20500"/>
    <cellStyle name="Normal 4 2 5 2 2 4 2 4" xfId="24277"/>
    <cellStyle name="Normal 4 2 5 2 2 4 3" xfId="15202"/>
    <cellStyle name="Normal 4 2 5 2 2 4 4" xfId="19134"/>
    <cellStyle name="Normal 4 2 5 2 2 4 5" xfId="22918"/>
    <cellStyle name="Normal 4 2 5 2 2 5" xfId="6525"/>
    <cellStyle name="Normal 4 2 5 2 2 5 2" xfId="15570"/>
    <cellStyle name="Normal 4 2 5 2 2 5 3" xfId="19504"/>
    <cellStyle name="Normal 4 2 5 2 2 5 4" xfId="23281"/>
    <cellStyle name="Normal 4 2 5 2 2 6" xfId="14206"/>
    <cellStyle name="Normal 4 2 5 2 2 7" xfId="18138"/>
    <cellStyle name="Normal 4 2 5 2 2 8" xfId="21922"/>
    <cellStyle name="Normal 4 2 5 2 3" xfId="5184"/>
    <cellStyle name="Normal 4 2 5 2 3 2" xfId="6691"/>
    <cellStyle name="Normal 4 2 5 2 3 2 2" xfId="15736"/>
    <cellStyle name="Normal 4 2 5 2 3 2 3" xfId="19670"/>
    <cellStyle name="Normal 4 2 5 2 3 2 4" xfId="23447"/>
    <cellStyle name="Normal 4 2 5 2 3 3" xfId="14372"/>
    <cellStyle name="Normal 4 2 5 2 3 4" xfId="18304"/>
    <cellStyle name="Normal 4 2 5 2 3 5" xfId="22088"/>
    <cellStyle name="Normal 4 2 5 2 4" xfId="5516"/>
    <cellStyle name="Normal 4 2 5 2 4 2" xfId="7023"/>
    <cellStyle name="Normal 4 2 5 2 4 2 2" xfId="16068"/>
    <cellStyle name="Normal 4 2 5 2 4 2 3" xfId="20002"/>
    <cellStyle name="Normal 4 2 5 2 4 2 4" xfId="23779"/>
    <cellStyle name="Normal 4 2 5 2 4 3" xfId="14704"/>
    <cellStyle name="Normal 4 2 5 2 4 4" xfId="18636"/>
    <cellStyle name="Normal 4 2 5 2 4 5" xfId="22420"/>
    <cellStyle name="Normal 4 2 5 2 5" xfId="5848"/>
    <cellStyle name="Normal 4 2 5 2 5 2" xfId="7355"/>
    <cellStyle name="Normal 4 2 5 2 5 2 2" xfId="16400"/>
    <cellStyle name="Normal 4 2 5 2 5 2 3" xfId="20334"/>
    <cellStyle name="Normal 4 2 5 2 5 2 4" xfId="24111"/>
    <cellStyle name="Normal 4 2 5 2 5 3" xfId="15036"/>
    <cellStyle name="Normal 4 2 5 2 5 4" xfId="18968"/>
    <cellStyle name="Normal 4 2 5 2 5 5" xfId="22752"/>
    <cellStyle name="Normal 4 2 5 2 6" xfId="6359"/>
    <cellStyle name="Normal 4 2 5 2 6 2" xfId="15404"/>
    <cellStyle name="Normal 4 2 5 2 6 3" xfId="19338"/>
    <cellStyle name="Normal 4 2 5 2 6 4" xfId="23115"/>
    <cellStyle name="Normal 4 2 5 2 7" xfId="14040"/>
    <cellStyle name="Normal 4 2 5 2 8" xfId="17972"/>
    <cellStyle name="Normal 4 2 5 2 9" xfId="21756"/>
    <cellStyle name="Normal 4 2 5 3" xfId="4933"/>
    <cellStyle name="Normal 4 2 5 3 2" xfId="5267"/>
    <cellStyle name="Normal 4 2 5 3 2 2" xfId="6774"/>
    <cellStyle name="Normal 4 2 5 3 2 2 2" xfId="15819"/>
    <cellStyle name="Normal 4 2 5 3 2 2 3" xfId="19753"/>
    <cellStyle name="Normal 4 2 5 3 2 2 4" xfId="23530"/>
    <cellStyle name="Normal 4 2 5 3 2 3" xfId="14455"/>
    <cellStyle name="Normal 4 2 5 3 2 4" xfId="18387"/>
    <cellStyle name="Normal 4 2 5 3 2 5" xfId="22171"/>
    <cellStyle name="Normal 4 2 5 3 3" xfId="5599"/>
    <cellStyle name="Normal 4 2 5 3 3 2" xfId="7106"/>
    <cellStyle name="Normal 4 2 5 3 3 2 2" xfId="16151"/>
    <cellStyle name="Normal 4 2 5 3 3 2 3" xfId="20085"/>
    <cellStyle name="Normal 4 2 5 3 3 2 4" xfId="23862"/>
    <cellStyle name="Normal 4 2 5 3 3 3" xfId="14787"/>
    <cellStyle name="Normal 4 2 5 3 3 4" xfId="18719"/>
    <cellStyle name="Normal 4 2 5 3 3 5" xfId="22503"/>
    <cellStyle name="Normal 4 2 5 3 4" xfId="5931"/>
    <cellStyle name="Normal 4 2 5 3 4 2" xfId="7438"/>
    <cellStyle name="Normal 4 2 5 3 4 2 2" xfId="16483"/>
    <cellStyle name="Normal 4 2 5 3 4 2 3" xfId="20417"/>
    <cellStyle name="Normal 4 2 5 3 4 2 4" xfId="24194"/>
    <cellStyle name="Normal 4 2 5 3 4 3" xfId="15119"/>
    <cellStyle name="Normal 4 2 5 3 4 4" xfId="19051"/>
    <cellStyle name="Normal 4 2 5 3 4 5" xfId="22835"/>
    <cellStyle name="Normal 4 2 5 3 5" xfId="6442"/>
    <cellStyle name="Normal 4 2 5 3 5 2" xfId="15487"/>
    <cellStyle name="Normal 4 2 5 3 5 3" xfId="19421"/>
    <cellStyle name="Normal 4 2 5 3 5 4" xfId="23198"/>
    <cellStyle name="Normal 4 2 5 3 6" xfId="14123"/>
    <cellStyle name="Normal 4 2 5 3 7" xfId="18055"/>
    <cellStyle name="Normal 4 2 5 3 8" xfId="21839"/>
    <cellStyle name="Normal 4 2 5 4" xfId="5101"/>
    <cellStyle name="Normal 4 2 5 4 2" xfId="6608"/>
    <cellStyle name="Normal 4 2 5 4 2 2" xfId="15653"/>
    <cellStyle name="Normal 4 2 5 4 2 3" xfId="19587"/>
    <cellStyle name="Normal 4 2 5 4 2 4" xfId="23364"/>
    <cellStyle name="Normal 4 2 5 4 3" xfId="14289"/>
    <cellStyle name="Normal 4 2 5 4 4" xfId="18221"/>
    <cellStyle name="Normal 4 2 5 4 5" xfId="22005"/>
    <cellStyle name="Normal 4 2 5 5" xfId="5433"/>
    <cellStyle name="Normal 4 2 5 5 2" xfId="6940"/>
    <cellStyle name="Normal 4 2 5 5 2 2" xfId="15985"/>
    <cellStyle name="Normal 4 2 5 5 2 3" xfId="19919"/>
    <cellStyle name="Normal 4 2 5 5 2 4" xfId="23696"/>
    <cellStyle name="Normal 4 2 5 5 3" xfId="14621"/>
    <cellStyle name="Normal 4 2 5 5 4" xfId="18553"/>
    <cellStyle name="Normal 4 2 5 5 5" xfId="22337"/>
    <cellStyle name="Normal 4 2 5 6" xfId="5765"/>
    <cellStyle name="Normal 4 2 5 6 2" xfId="7272"/>
    <cellStyle name="Normal 4 2 5 6 2 2" xfId="16317"/>
    <cellStyle name="Normal 4 2 5 6 2 3" xfId="20251"/>
    <cellStyle name="Normal 4 2 5 6 2 4" xfId="24028"/>
    <cellStyle name="Normal 4 2 5 6 3" xfId="14953"/>
    <cellStyle name="Normal 4 2 5 6 4" xfId="18885"/>
    <cellStyle name="Normal 4 2 5 6 5" xfId="22669"/>
    <cellStyle name="Normal 4 2 5 7" xfId="6276"/>
    <cellStyle name="Normal 4 2 5 7 2" xfId="15321"/>
    <cellStyle name="Normal 4 2 5 7 3" xfId="19255"/>
    <cellStyle name="Normal 4 2 5 7 4" xfId="23032"/>
    <cellStyle name="Normal 4 2 5 8" xfId="13957"/>
    <cellStyle name="Normal 4 2 5 9" xfId="17889"/>
    <cellStyle name="Normal 4 2 6" xfId="4775"/>
    <cellStyle name="Normal 4 2 6 10" xfId="21684"/>
    <cellStyle name="Normal 4 2 6 11" xfId="26793"/>
    <cellStyle name="Normal 4 2 6 2" xfId="4858"/>
    <cellStyle name="Normal 4 2 6 2 10" xfId="29434"/>
    <cellStyle name="Normal 4 2 6 2 2" xfId="5027"/>
    <cellStyle name="Normal 4 2 6 2 2 2" xfId="5361"/>
    <cellStyle name="Normal 4 2 6 2 2 2 2" xfId="6868"/>
    <cellStyle name="Normal 4 2 6 2 2 2 2 2" xfId="15913"/>
    <cellStyle name="Normal 4 2 6 2 2 2 2 3" xfId="19847"/>
    <cellStyle name="Normal 4 2 6 2 2 2 2 4" xfId="23624"/>
    <cellStyle name="Normal 4 2 6 2 2 2 3" xfId="14549"/>
    <cellStyle name="Normal 4 2 6 2 2 2 4" xfId="18481"/>
    <cellStyle name="Normal 4 2 6 2 2 2 5" xfId="22265"/>
    <cellStyle name="Normal 4 2 6 2 2 3" xfId="5693"/>
    <cellStyle name="Normal 4 2 6 2 2 3 2" xfId="7200"/>
    <cellStyle name="Normal 4 2 6 2 2 3 2 2" xfId="16245"/>
    <cellStyle name="Normal 4 2 6 2 2 3 2 3" xfId="20179"/>
    <cellStyle name="Normal 4 2 6 2 2 3 2 4" xfId="23956"/>
    <cellStyle name="Normal 4 2 6 2 2 3 3" xfId="14881"/>
    <cellStyle name="Normal 4 2 6 2 2 3 4" xfId="18813"/>
    <cellStyle name="Normal 4 2 6 2 2 3 5" xfId="22597"/>
    <cellStyle name="Normal 4 2 6 2 2 4" xfId="6025"/>
    <cellStyle name="Normal 4 2 6 2 2 4 2" xfId="7532"/>
    <cellStyle name="Normal 4 2 6 2 2 4 2 2" xfId="16577"/>
    <cellStyle name="Normal 4 2 6 2 2 4 2 3" xfId="20511"/>
    <cellStyle name="Normal 4 2 6 2 2 4 2 4" xfId="24288"/>
    <cellStyle name="Normal 4 2 6 2 2 4 3" xfId="15213"/>
    <cellStyle name="Normal 4 2 6 2 2 4 4" xfId="19145"/>
    <cellStyle name="Normal 4 2 6 2 2 4 5" xfId="22929"/>
    <cellStyle name="Normal 4 2 6 2 2 5" xfId="6536"/>
    <cellStyle name="Normal 4 2 6 2 2 5 2" xfId="15581"/>
    <cellStyle name="Normal 4 2 6 2 2 5 3" xfId="19515"/>
    <cellStyle name="Normal 4 2 6 2 2 5 4" xfId="23292"/>
    <cellStyle name="Normal 4 2 6 2 2 6" xfId="14217"/>
    <cellStyle name="Normal 4 2 6 2 2 7" xfId="18149"/>
    <cellStyle name="Normal 4 2 6 2 2 8" xfId="21933"/>
    <cellStyle name="Normal 4 2 6 2 3" xfId="5195"/>
    <cellStyle name="Normal 4 2 6 2 3 2" xfId="6702"/>
    <cellStyle name="Normal 4 2 6 2 3 2 2" xfId="15747"/>
    <cellStyle name="Normal 4 2 6 2 3 2 3" xfId="19681"/>
    <cellStyle name="Normal 4 2 6 2 3 2 4" xfId="23458"/>
    <cellStyle name="Normal 4 2 6 2 3 3" xfId="14383"/>
    <cellStyle name="Normal 4 2 6 2 3 4" xfId="18315"/>
    <cellStyle name="Normal 4 2 6 2 3 5" xfId="22099"/>
    <cellStyle name="Normal 4 2 6 2 4" xfId="5527"/>
    <cellStyle name="Normal 4 2 6 2 4 2" xfId="7034"/>
    <cellStyle name="Normal 4 2 6 2 4 2 2" xfId="16079"/>
    <cellStyle name="Normal 4 2 6 2 4 2 3" xfId="20013"/>
    <cellStyle name="Normal 4 2 6 2 4 2 4" xfId="23790"/>
    <cellStyle name="Normal 4 2 6 2 4 3" xfId="14715"/>
    <cellStyle name="Normal 4 2 6 2 4 4" xfId="18647"/>
    <cellStyle name="Normal 4 2 6 2 4 5" xfId="22431"/>
    <cellStyle name="Normal 4 2 6 2 5" xfId="5859"/>
    <cellStyle name="Normal 4 2 6 2 5 2" xfId="7366"/>
    <cellStyle name="Normal 4 2 6 2 5 2 2" xfId="16411"/>
    <cellStyle name="Normal 4 2 6 2 5 2 3" xfId="20345"/>
    <cellStyle name="Normal 4 2 6 2 5 2 4" xfId="24122"/>
    <cellStyle name="Normal 4 2 6 2 5 3" xfId="15047"/>
    <cellStyle name="Normal 4 2 6 2 5 4" xfId="18979"/>
    <cellStyle name="Normal 4 2 6 2 5 5" xfId="22763"/>
    <cellStyle name="Normal 4 2 6 2 6" xfId="6370"/>
    <cellStyle name="Normal 4 2 6 2 6 2" xfId="15415"/>
    <cellStyle name="Normal 4 2 6 2 6 3" xfId="19349"/>
    <cellStyle name="Normal 4 2 6 2 6 4" xfId="23126"/>
    <cellStyle name="Normal 4 2 6 2 7" xfId="14051"/>
    <cellStyle name="Normal 4 2 6 2 8" xfId="17983"/>
    <cellStyle name="Normal 4 2 6 2 9" xfId="21767"/>
    <cellStyle name="Normal 4 2 6 3" xfId="4944"/>
    <cellStyle name="Normal 4 2 6 3 2" xfId="5278"/>
    <cellStyle name="Normal 4 2 6 3 2 2" xfId="6785"/>
    <cellStyle name="Normal 4 2 6 3 2 2 2" xfId="15830"/>
    <cellStyle name="Normal 4 2 6 3 2 2 3" xfId="19764"/>
    <cellStyle name="Normal 4 2 6 3 2 2 4" xfId="23541"/>
    <cellStyle name="Normal 4 2 6 3 2 3" xfId="14466"/>
    <cellStyle name="Normal 4 2 6 3 2 4" xfId="18398"/>
    <cellStyle name="Normal 4 2 6 3 2 5" xfId="22182"/>
    <cellStyle name="Normal 4 2 6 3 3" xfId="5610"/>
    <cellStyle name="Normal 4 2 6 3 3 2" xfId="7117"/>
    <cellStyle name="Normal 4 2 6 3 3 2 2" xfId="16162"/>
    <cellStyle name="Normal 4 2 6 3 3 2 3" xfId="20096"/>
    <cellStyle name="Normal 4 2 6 3 3 2 4" xfId="23873"/>
    <cellStyle name="Normal 4 2 6 3 3 3" xfId="14798"/>
    <cellStyle name="Normal 4 2 6 3 3 4" xfId="18730"/>
    <cellStyle name="Normal 4 2 6 3 3 5" xfId="22514"/>
    <cellStyle name="Normal 4 2 6 3 4" xfId="5942"/>
    <cellStyle name="Normal 4 2 6 3 4 2" xfId="7449"/>
    <cellStyle name="Normal 4 2 6 3 4 2 2" xfId="16494"/>
    <cellStyle name="Normal 4 2 6 3 4 2 3" xfId="20428"/>
    <cellStyle name="Normal 4 2 6 3 4 2 4" xfId="24205"/>
    <cellStyle name="Normal 4 2 6 3 4 3" xfId="15130"/>
    <cellStyle name="Normal 4 2 6 3 4 4" xfId="19062"/>
    <cellStyle name="Normal 4 2 6 3 4 5" xfId="22846"/>
    <cellStyle name="Normal 4 2 6 3 5" xfId="6453"/>
    <cellStyle name="Normal 4 2 6 3 5 2" xfId="15498"/>
    <cellStyle name="Normal 4 2 6 3 5 3" xfId="19432"/>
    <cellStyle name="Normal 4 2 6 3 5 4" xfId="23209"/>
    <cellStyle name="Normal 4 2 6 3 6" xfId="14134"/>
    <cellStyle name="Normal 4 2 6 3 7" xfId="18066"/>
    <cellStyle name="Normal 4 2 6 3 8" xfId="21850"/>
    <cellStyle name="Normal 4 2 6 4" xfId="5112"/>
    <cellStyle name="Normal 4 2 6 4 2" xfId="6619"/>
    <cellStyle name="Normal 4 2 6 4 2 2" xfId="15664"/>
    <cellStyle name="Normal 4 2 6 4 2 3" xfId="19598"/>
    <cellStyle name="Normal 4 2 6 4 2 4" xfId="23375"/>
    <cellStyle name="Normal 4 2 6 4 3" xfId="14300"/>
    <cellStyle name="Normal 4 2 6 4 4" xfId="18232"/>
    <cellStyle name="Normal 4 2 6 4 5" xfId="22016"/>
    <cellStyle name="Normal 4 2 6 5" xfId="5444"/>
    <cellStyle name="Normal 4 2 6 5 2" xfId="6951"/>
    <cellStyle name="Normal 4 2 6 5 2 2" xfId="15996"/>
    <cellStyle name="Normal 4 2 6 5 2 3" xfId="19930"/>
    <cellStyle name="Normal 4 2 6 5 2 4" xfId="23707"/>
    <cellStyle name="Normal 4 2 6 5 3" xfId="14632"/>
    <cellStyle name="Normal 4 2 6 5 4" xfId="18564"/>
    <cellStyle name="Normal 4 2 6 5 5" xfId="22348"/>
    <cellStyle name="Normal 4 2 6 6" xfId="5776"/>
    <cellStyle name="Normal 4 2 6 6 2" xfId="7283"/>
    <cellStyle name="Normal 4 2 6 6 2 2" xfId="16328"/>
    <cellStyle name="Normal 4 2 6 6 2 3" xfId="20262"/>
    <cellStyle name="Normal 4 2 6 6 2 4" xfId="24039"/>
    <cellStyle name="Normal 4 2 6 6 3" xfId="14964"/>
    <cellStyle name="Normal 4 2 6 6 4" xfId="18896"/>
    <cellStyle name="Normal 4 2 6 6 5" xfId="22680"/>
    <cellStyle name="Normal 4 2 6 7" xfId="6287"/>
    <cellStyle name="Normal 4 2 6 7 2" xfId="15332"/>
    <cellStyle name="Normal 4 2 6 7 3" xfId="19266"/>
    <cellStyle name="Normal 4 2 6 7 4" xfId="23043"/>
    <cellStyle name="Normal 4 2 6 8" xfId="13968"/>
    <cellStyle name="Normal 4 2 6 9" xfId="17900"/>
    <cellStyle name="Normal 4 2 7" xfId="4726"/>
    <cellStyle name="Normal 4 2 7 10" xfId="21641"/>
    <cellStyle name="Normal 4 2 7 11" xfId="30235"/>
    <cellStyle name="Normal 4 2 7 2" xfId="4815"/>
    <cellStyle name="Normal 4 2 7 2 2" xfId="4984"/>
    <cellStyle name="Normal 4 2 7 2 2 2" xfId="5318"/>
    <cellStyle name="Normal 4 2 7 2 2 2 2" xfId="6825"/>
    <cellStyle name="Normal 4 2 7 2 2 2 2 2" xfId="15870"/>
    <cellStyle name="Normal 4 2 7 2 2 2 2 3" xfId="19804"/>
    <cellStyle name="Normal 4 2 7 2 2 2 2 4" xfId="23581"/>
    <cellStyle name="Normal 4 2 7 2 2 2 3" xfId="14506"/>
    <cellStyle name="Normal 4 2 7 2 2 2 4" xfId="18438"/>
    <cellStyle name="Normal 4 2 7 2 2 2 5" xfId="22222"/>
    <cellStyle name="Normal 4 2 7 2 2 3" xfId="5650"/>
    <cellStyle name="Normal 4 2 7 2 2 3 2" xfId="7157"/>
    <cellStyle name="Normal 4 2 7 2 2 3 2 2" xfId="16202"/>
    <cellStyle name="Normal 4 2 7 2 2 3 2 3" xfId="20136"/>
    <cellStyle name="Normal 4 2 7 2 2 3 2 4" xfId="23913"/>
    <cellStyle name="Normal 4 2 7 2 2 3 3" xfId="14838"/>
    <cellStyle name="Normal 4 2 7 2 2 3 4" xfId="18770"/>
    <cellStyle name="Normal 4 2 7 2 2 3 5" xfId="22554"/>
    <cellStyle name="Normal 4 2 7 2 2 4" xfId="5982"/>
    <cellStyle name="Normal 4 2 7 2 2 4 2" xfId="7489"/>
    <cellStyle name="Normal 4 2 7 2 2 4 2 2" xfId="16534"/>
    <cellStyle name="Normal 4 2 7 2 2 4 2 3" xfId="20468"/>
    <cellStyle name="Normal 4 2 7 2 2 4 2 4" xfId="24245"/>
    <cellStyle name="Normal 4 2 7 2 2 4 3" xfId="15170"/>
    <cellStyle name="Normal 4 2 7 2 2 4 4" xfId="19102"/>
    <cellStyle name="Normal 4 2 7 2 2 4 5" xfId="22886"/>
    <cellStyle name="Normal 4 2 7 2 2 5" xfId="6493"/>
    <cellStyle name="Normal 4 2 7 2 2 5 2" xfId="15538"/>
    <cellStyle name="Normal 4 2 7 2 2 5 3" xfId="19472"/>
    <cellStyle name="Normal 4 2 7 2 2 5 4" xfId="23249"/>
    <cellStyle name="Normal 4 2 7 2 2 6" xfId="14174"/>
    <cellStyle name="Normal 4 2 7 2 2 7" xfId="18106"/>
    <cellStyle name="Normal 4 2 7 2 2 8" xfId="21890"/>
    <cellStyle name="Normal 4 2 7 2 3" xfId="5152"/>
    <cellStyle name="Normal 4 2 7 2 3 2" xfId="6659"/>
    <cellStyle name="Normal 4 2 7 2 3 2 2" xfId="15704"/>
    <cellStyle name="Normal 4 2 7 2 3 2 3" xfId="19638"/>
    <cellStyle name="Normal 4 2 7 2 3 2 4" xfId="23415"/>
    <cellStyle name="Normal 4 2 7 2 3 3" xfId="14340"/>
    <cellStyle name="Normal 4 2 7 2 3 4" xfId="18272"/>
    <cellStyle name="Normal 4 2 7 2 3 5" xfId="22056"/>
    <cellStyle name="Normal 4 2 7 2 4" xfId="5484"/>
    <cellStyle name="Normal 4 2 7 2 4 2" xfId="6991"/>
    <cellStyle name="Normal 4 2 7 2 4 2 2" xfId="16036"/>
    <cellStyle name="Normal 4 2 7 2 4 2 3" xfId="19970"/>
    <cellStyle name="Normal 4 2 7 2 4 2 4" xfId="23747"/>
    <cellStyle name="Normal 4 2 7 2 4 3" xfId="14672"/>
    <cellStyle name="Normal 4 2 7 2 4 4" xfId="18604"/>
    <cellStyle name="Normal 4 2 7 2 4 5" xfId="22388"/>
    <cellStyle name="Normal 4 2 7 2 5" xfId="5816"/>
    <cellStyle name="Normal 4 2 7 2 5 2" xfId="7323"/>
    <cellStyle name="Normal 4 2 7 2 5 2 2" xfId="16368"/>
    <cellStyle name="Normal 4 2 7 2 5 2 3" xfId="20302"/>
    <cellStyle name="Normal 4 2 7 2 5 2 4" xfId="24079"/>
    <cellStyle name="Normal 4 2 7 2 5 3" xfId="15004"/>
    <cellStyle name="Normal 4 2 7 2 5 4" xfId="18936"/>
    <cellStyle name="Normal 4 2 7 2 5 5" xfId="22720"/>
    <cellStyle name="Normal 4 2 7 2 6" xfId="6327"/>
    <cellStyle name="Normal 4 2 7 2 6 2" xfId="15372"/>
    <cellStyle name="Normal 4 2 7 2 6 3" xfId="19306"/>
    <cellStyle name="Normal 4 2 7 2 6 4" xfId="23083"/>
    <cellStyle name="Normal 4 2 7 2 7" xfId="14008"/>
    <cellStyle name="Normal 4 2 7 2 8" xfId="17940"/>
    <cellStyle name="Normal 4 2 7 2 9" xfId="21724"/>
    <cellStyle name="Normal 4 2 7 3" xfId="4901"/>
    <cellStyle name="Normal 4 2 7 3 2" xfId="5235"/>
    <cellStyle name="Normal 4 2 7 3 2 2" xfId="6742"/>
    <cellStyle name="Normal 4 2 7 3 2 2 2" xfId="15787"/>
    <cellStyle name="Normal 4 2 7 3 2 2 3" xfId="19721"/>
    <cellStyle name="Normal 4 2 7 3 2 2 4" xfId="23498"/>
    <cellStyle name="Normal 4 2 7 3 2 3" xfId="14423"/>
    <cellStyle name="Normal 4 2 7 3 2 4" xfId="18355"/>
    <cellStyle name="Normal 4 2 7 3 2 5" xfId="22139"/>
    <cellStyle name="Normal 4 2 7 3 3" xfId="5567"/>
    <cellStyle name="Normal 4 2 7 3 3 2" xfId="7074"/>
    <cellStyle name="Normal 4 2 7 3 3 2 2" xfId="16119"/>
    <cellStyle name="Normal 4 2 7 3 3 2 3" xfId="20053"/>
    <cellStyle name="Normal 4 2 7 3 3 2 4" xfId="23830"/>
    <cellStyle name="Normal 4 2 7 3 3 3" xfId="14755"/>
    <cellStyle name="Normal 4 2 7 3 3 4" xfId="18687"/>
    <cellStyle name="Normal 4 2 7 3 3 5" xfId="22471"/>
    <cellStyle name="Normal 4 2 7 3 4" xfId="5899"/>
    <cellStyle name="Normal 4 2 7 3 4 2" xfId="7406"/>
    <cellStyle name="Normal 4 2 7 3 4 2 2" xfId="16451"/>
    <cellStyle name="Normal 4 2 7 3 4 2 3" xfId="20385"/>
    <cellStyle name="Normal 4 2 7 3 4 2 4" xfId="24162"/>
    <cellStyle name="Normal 4 2 7 3 4 3" xfId="15087"/>
    <cellStyle name="Normal 4 2 7 3 4 4" xfId="19019"/>
    <cellStyle name="Normal 4 2 7 3 4 5" xfId="22803"/>
    <cellStyle name="Normal 4 2 7 3 5" xfId="6410"/>
    <cellStyle name="Normal 4 2 7 3 5 2" xfId="15455"/>
    <cellStyle name="Normal 4 2 7 3 5 3" xfId="19389"/>
    <cellStyle name="Normal 4 2 7 3 5 4" xfId="23166"/>
    <cellStyle name="Normal 4 2 7 3 6" xfId="14091"/>
    <cellStyle name="Normal 4 2 7 3 7" xfId="18023"/>
    <cellStyle name="Normal 4 2 7 3 8" xfId="21807"/>
    <cellStyle name="Normal 4 2 7 4" xfId="5069"/>
    <cellStyle name="Normal 4 2 7 4 2" xfId="6576"/>
    <cellStyle name="Normal 4 2 7 4 2 2" xfId="15621"/>
    <cellStyle name="Normal 4 2 7 4 2 3" xfId="19555"/>
    <cellStyle name="Normal 4 2 7 4 2 4" xfId="23332"/>
    <cellStyle name="Normal 4 2 7 4 3" xfId="14257"/>
    <cellStyle name="Normal 4 2 7 4 4" xfId="18189"/>
    <cellStyle name="Normal 4 2 7 4 5" xfId="21973"/>
    <cellStyle name="Normal 4 2 7 5" xfId="5401"/>
    <cellStyle name="Normal 4 2 7 5 2" xfId="6908"/>
    <cellStyle name="Normal 4 2 7 5 2 2" xfId="15953"/>
    <cellStyle name="Normal 4 2 7 5 2 3" xfId="19887"/>
    <cellStyle name="Normal 4 2 7 5 2 4" xfId="23664"/>
    <cellStyle name="Normal 4 2 7 5 3" xfId="14589"/>
    <cellStyle name="Normal 4 2 7 5 4" xfId="18521"/>
    <cellStyle name="Normal 4 2 7 5 5" xfId="22305"/>
    <cellStyle name="Normal 4 2 7 6" xfId="5733"/>
    <cellStyle name="Normal 4 2 7 6 2" xfId="7240"/>
    <cellStyle name="Normal 4 2 7 6 2 2" xfId="16285"/>
    <cellStyle name="Normal 4 2 7 6 2 3" xfId="20219"/>
    <cellStyle name="Normal 4 2 7 6 2 4" xfId="23996"/>
    <cellStyle name="Normal 4 2 7 6 3" xfId="14921"/>
    <cellStyle name="Normal 4 2 7 6 4" xfId="18853"/>
    <cellStyle name="Normal 4 2 7 6 5" xfId="22637"/>
    <cellStyle name="Normal 4 2 7 7" xfId="6244"/>
    <cellStyle name="Normal 4 2 7 7 2" xfId="15289"/>
    <cellStyle name="Normal 4 2 7 7 3" xfId="19223"/>
    <cellStyle name="Normal 4 2 7 7 4" xfId="23000"/>
    <cellStyle name="Normal 4 2 7 8" xfId="13925"/>
    <cellStyle name="Normal 4 2 7 9" xfId="17857"/>
    <cellStyle name="Normal 4 2 8" xfId="7647"/>
    <cellStyle name="Normal 4 20" xfId="30787"/>
    <cellStyle name="Normal 4 21" xfId="30835"/>
    <cellStyle name="Normal 4 22" xfId="30886"/>
    <cellStyle name="Normal 4 23" xfId="30913"/>
    <cellStyle name="Normal 4 3" xfId="243"/>
    <cellStyle name="Normal 4 3 2" xfId="305"/>
    <cellStyle name="Normal 4 3 2 10" xfId="13926"/>
    <cellStyle name="Normal 4 3 2 11" xfId="17858"/>
    <cellStyle name="Normal 4 3 2 12" xfId="21642"/>
    <cellStyle name="Normal 4 3 2 13" xfId="25837"/>
    <cellStyle name="Normal 4 3 2 2" xfId="4816"/>
    <cellStyle name="Normal 4 3 2 2 10" xfId="27262"/>
    <cellStyle name="Normal 4 3 2 2 2" xfId="4985"/>
    <cellStyle name="Normal 4 3 2 2 2 2" xfId="5319"/>
    <cellStyle name="Normal 4 3 2 2 2 2 2" xfId="6826"/>
    <cellStyle name="Normal 4 3 2 2 2 2 2 2" xfId="15871"/>
    <cellStyle name="Normal 4 3 2 2 2 2 2 3" xfId="19805"/>
    <cellStyle name="Normal 4 3 2 2 2 2 2 4" xfId="23582"/>
    <cellStyle name="Normal 4 3 2 2 2 2 3" xfId="14507"/>
    <cellStyle name="Normal 4 3 2 2 2 2 4" xfId="18439"/>
    <cellStyle name="Normal 4 3 2 2 2 2 5" xfId="22223"/>
    <cellStyle name="Normal 4 3 2 2 2 3" xfId="5651"/>
    <cellStyle name="Normal 4 3 2 2 2 3 2" xfId="7158"/>
    <cellStyle name="Normal 4 3 2 2 2 3 2 2" xfId="16203"/>
    <cellStyle name="Normal 4 3 2 2 2 3 2 3" xfId="20137"/>
    <cellStyle name="Normal 4 3 2 2 2 3 2 4" xfId="23914"/>
    <cellStyle name="Normal 4 3 2 2 2 3 3" xfId="14839"/>
    <cellStyle name="Normal 4 3 2 2 2 3 4" xfId="18771"/>
    <cellStyle name="Normal 4 3 2 2 2 3 5" xfId="22555"/>
    <cellStyle name="Normal 4 3 2 2 2 4" xfId="5983"/>
    <cellStyle name="Normal 4 3 2 2 2 4 2" xfId="7490"/>
    <cellStyle name="Normal 4 3 2 2 2 4 2 2" xfId="16535"/>
    <cellStyle name="Normal 4 3 2 2 2 4 2 3" xfId="20469"/>
    <cellStyle name="Normal 4 3 2 2 2 4 2 4" xfId="24246"/>
    <cellStyle name="Normal 4 3 2 2 2 4 3" xfId="15171"/>
    <cellStyle name="Normal 4 3 2 2 2 4 4" xfId="19103"/>
    <cellStyle name="Normal 4 3 2 2 2 4 5" xfId="22887"/>
    <cellStyle name="Normal 4 3 2 2 2 5" xfId="6494"/>
    <cellStyle name="Normal 4 3 2 2 2 5 2" xfId="15539"/>
    <cellStyle name="Normal 4 3 2 2 2 5 3" xfId="19473"/>
    <cellStyle name="Normal 4 3 2 2 2 5 4" xfId="23250"/>
    <cellStyle name="Normal 4 3 2 2 2 6" xfId="14175"/>
    <cellStyle name="Normal 4 3 2 2 2 7" xfId="18107"/>
    <cellStyle name="Normal 4 3 2 2 2 8" xfId="21891"/>
    <cellStyle name="Normal 4 3 2 2 2 9" xfId="29910"/>
    <cellStyle name="Normal 4 3 2 2 3" xfId="5153"/>
    <cellStyle name="Normal 4 3 2 2 3 2" xfId="6660"/>
    <cellStyle name="Normal 4 3 2 2 3 2 2" xfId="15705"/>
    <cellStyle name="Normal 4 3 2 2 3 2 3" xfId="19639"/>
    <cellStyle name="Normal 4 3 2 2 3 2 4" xfId="23416"/>
    <cellStyle name="Normal 4 3 2 2 3 3" xfId="14341"/>
    <cellStyle name="Normal 4 3 2 2 3 4" xfId="18273"/>
    <cellStyle name="Normal 4 3 2 2 3 5" xfId="22057"/>
    <cellStyle name="Normal 4 3 2 2 4" xfId="5485"/>
    <cellStyle name="Normal 4 3 2 2 4 2" xfId="6992"/>
    <cellStyle name="Normal 4 3 2 2 4 2 2" xfId="16037"/>
    <cellStyle name="Normal 4 3 2 2 4 2 3" xfId="19971"/>
    <cellStyle name="Normal 4 3 2 2 4 2 4" xfId="23748"/>
    <cellStyle name="Normal 4 3 2 2 4 3" xfId="14673"/>
    <cellStyle name="Normal 4 3 2 2 4 4" xfId="18605"/>
    <cellStyle name="Normal 4 3 2 2 4 5" xfId="22389"/>
    <cellStyle name="Normal 4 3 2 2 5" xfId="5817"/>
    <cellStyle name="Normal 4 3 2 2 5 2" xfId="7324"/>
    <cellStyle name="Normal 4 3 2 2 5 2 2" xfId="16369"/>
    <cellStyle name="Normal 4 3 2 2 5 2 3" xfId="20303"/>
    <cellStyle name="Normal 4 3 2 2 5 2 4" xfId="24080"/>
    <cellStyle name="Normal 4 3 2 2 5 3" xfId="15005"/>
    <cellStyle name="Normal 4 3 2 2 5 4" xfId="18937"/>
    <cellStyle name="Normal 4 3 2 2 5 5" xfId="22721"/>
    <cellStyle name="Normal 4 3 2 2 6" xfId="6328"/>
    <cellStyle name="Normal 4 3 2 2 6 2" xfId="15373"/>
    <cellStyle name="Normal 4 3 2 2 6 3" xfId="19307"/>
    <cellStyle name="Normal 4 3 2 2 6 4" xfId="23084"/>
    <cellStyle name="Normal 4 3 2 2 7" xfId="14009"/>
    <cellStyle name="Normal 4 3 2 2 8" xfId="17941"/>
    <cellStyle name="Normal 4 3 2 2 9" xfId="21725"/>
    <cellStyle name="Normal 4 3 2 3" xfId="4902"/>
    <cellStyle name="Normal 4 3 2 3 2" xfId="5236"/>
    <cellStyle name="Normal 4 3 2 3 2 2" xfId="6743"/>
    <cellStyle name="Normal 4 3 2 3 2 2 2" xfId="15788"/>
    <cellStyle name="Normal 4 3 2 3 2 2 3" xfId="19722"/>
    <cellStyle name="Normal 4 3 2 3 2 2 4" xfId="23499"/>
    <cellStyle name="Normal 4 3 2 3 2 3" xfId="14424"/>
    <cellStyle name="Normal 4 3 2 3 2 4" xfId="18356"/>
    <cellStyle name="Normal 4 3 2 3 2 5" xfId="22140"/>
    <cellStyle name="Normal 4 3 2 3 3" xfId="5568"/>
    <cellStyle name="Normal 4 3 2 3 3 2" xfId="7075"/>
    <cellStyle name="Normal 4 3 2 3 3 2 2" xfId="16120"/>
    <cellStyle name="Normal 4 3 2 3 3 2 3" xfId="20054"/>
    <cellStyle name="Normal 4 3 2 3 3 2 4" xfId="23831"/>
    <cellStyle name="Normal 4 3 2 3 3 3" xfId="14756"/>
    <cellStyle name="Normal 4 3 2 3 3 4" xfId="18688"/>
    <cellStyle name="Normal 4 3 2 3 3 5" xfId="22472"/>
    <cellStyle name="Normal 4 3 2 3 4" xfId="5900"/>
    <cellStyle name="Normal 4 3 2 3 4 2" xfId="7407"/>
    <cellStyle name="Normal 4 3 2 3 4 2 2" xfId="16452"/>
    <cellStyle name="Normal 4 3 2 3 4 2 3" xfId="20386"/>
    <cellStyle name="Normal 4 3 2 3 4 2 4" xfId="24163"/>
    <cellStyle name="Normal 4 3 2 3 4 3" xfId="15088"/>
    <cellStyle name="Normal 4 3 2 3 4 4" xfId="19020"/>
    <cellStyle name="Normal 4 3 2 3 4 5" xfId="22804"/>
    <cellStyle name="Normal 4 3 2 3 5" xfId="6411"/>
    <cellStyle name="Normal 4 3 2 3 5 2" xfId="15456"/>
    <cellStyle name="Normal 4 3 2 3 5 3" xfId="19390"/>
    <cellStyle name="Normal 4 3 2 3 5 4" xfId="23167"/>
    <cellStyle name="Normal 4 3 2 3 6" xfId="14092"/>
    <cellStyle name="Normal 4 3 2 3 7" xfId="18024"/>
    <cellStyle name="Normal 4 3 2 3 8" xfId="21808"/>
    <cellStyle name="Normal 4 3 2 3 9" xfId="28427"/>
    <cellStyle name="Normal 4 3 2 4" xfId="5070"/>
    <cellStyle name="Normal 4 3 2 4 2" xfId="6577"/>
    <cellStyle name="Normal 4 3 2 4 2 2" xfId="15622"/>
    <cellStyle name="Normal 4 3 2 4 2 3" xfId="19556"/>
    <cellStyle name="Normal 4 3 2 4 2 4" xfId="23333"/>
    <cellStyle name="Normal 4 3 2 4 3" xfId="14258"/>
    <cellStyle name="Normal 4 3 2 4 4" xfId="18190"/>
    <cellStyle name="Normal 4 3 2 4 5" xfId="21974"/>
    <cellStyle name="Normal 4 3 2 4 6" xfId="30574"/>
    <cellStyle name="Normal 4 3 2 5" xfId="5402"/>
    <cellStyle name="Normal 4 3 2 5 2" xfId="6909"/>
    <cellStyle name="Normal 4 3 2 5 2 2" xfId="15954"/>
    <cellStyle name="Normal 4 3 2 5 2 3" xfId="19888"/>
    <cellStyle name="Normal 4 3 2 5 2 4" xfId="23665"/>
    <cellStyle name="Normal 4 3 2 5 3" xfId="14590"/>
    <cellStyle name="Normal 4 3 2 5 4" xfId="18522"/>
    <cellStyle name="Normal 4 3 2 5 5" xfId="22306"/>
    <cellStyle name="Normal 4 3 2 6" xfId="5734"/>
    <cellStyle name="Normal 4 3 2 6 2" xfId="7241"/>
    <cellStyle name="Normal 4 3 2 6 2 2" xfId="16286"/>
    <cellStyle name="Normal 4 3 2 6 2 3" xfId="20220"/>
    <cellStyle name="Normal 4 3 2 6 2 4" xfId="23997"/>
    <cellStyle name="Normal 4 3 2 6 3" xfId="14922"/>
    <cellStyle name="Normal 4 3 2 6 4" xfId="18854"/>
    <cellStyle name="Normal 4 3 2 6 5" xfId="22638"/>
    <cellStyle name="Normal 4 3 2 7" xfId="6245"/>
    <cellStyle name="Normal 4 3 2 7 2" xfId="15290"/>
    <cellStyle name="Normal 4 3 2 7 3" xfId="19224"/>
    <cellStyle name="Normal 4 3 2 7 4" xfId="23001"/>
    <cellStyle name="Normal 4 3 2 8" xfId="10334"/>
    <cellStyle name="Normal 4 3 2 8 2" xfId="17246"/>
    <cellStyle name="Normal 4 3 2 8 3" xfId="21169"/>
    <cellStyle name="Normal 4 3 2 8 4" xfId="24961"/>
    <cellStyle name="Normal 4 3 2 9" xfId="4730"/>
    <cellStyle name="Normal 4 3 3" xfId="4718"/>
    <cellStyle name="Normal 4 3 3 10" xfId="21634"/>
    <cellStyle name="Normal 4 3 3 11" xfId="26130"/>
    <cellStyle name="Normal 4 3 3 2" xfId="4808"/>
    <cellStyle name="Normal 4 3 3 2 10" xfId="28753"/>
    <cellStyle name="Normal 4 3 3 2 2" xfId="4977"/>
    <cellStyle name="Normal 4 3 3 2 2 2" xfId="5311"/>
    <cellStyle name="Normal 4 3 3 2 2 2 2" xfId="6818"/>
    <cellStyle name="Normal 4 3 3 2 2 2 2 2" xfId="15863"/>
    <cellStyle name="Normal 4 3 3 2 2 2 2 3" xfId="19797"/>
    <cellStyle name="Normal 4 3 3 2 2 2 2 4" xfId="23574"/>
    <cellStyle name="Normal 4 3 3 2 2 2 3" xfId="14499"/>
    <cellStyle name="Normal 4 3 3 2 2 2 4" xfId="18431"/>
    <cellStyle name="Normal 4 3 3 2 2 2 5" xfId="22215"/>
    <cellStyle name="Normal 4 3 3 2 2 3" xfId="5643"/>
    <cellStyle name="Normal 4 3 3 2 2 3 2" xfId="7150"/>
    <cellStyle name="Normal 4 3 3 2 2 3 2 2" xfId="16195"/>
    <cellStyle name="Normal 4 3 3 2 2 3 2 3" xfId="20129"/>
    <cellStyle name="Normal 4 3 3 2 2 3 2 4" xfId="23906"/>
    <cellStyle name="Normal 4 3 3 2 2 3 3" xfId="14831"/>
    <cellStyle name="Normal 4 3 3 2 2 3 4" xfId="18763"/>
    <cellStyle name="Normal 4 3 3 2 2 3 5" xfId="22547"/>
    <cellStyle name="Normal 4 3 3 2 2 4" xfId="5975"/>
    <cellStyle name="Normal 4 3 3 2 2 4 2" xfId="7482"/>
    <cellStyle name="Normal 4 3 3 2 2 4 2 2" xfId="16527"/>
    <cellStyle name="Normal 4 3 3 2 2 4 2 3" xfId="20461"/>
    <cellStyle name="Normal 4 3 3 2 2 4 2 4" xfId="24238"/>
    <cellStyle name="Normal 4 3 3 2 2 4 3" xfId="15163"/>
    <cellStyle name="Normal 4 3 3 2 2 4 4" xfId="19095"/>
    <cellStyle name="Normal 4 3 3 2 2 4 5" xfId="22879"/>
    <cellStyle name="Normal 4 3 3 2 2 5" xfId="6486"/>
    <cellStyle name="Normal 4 3 3 2 2 5 2" xfId="15531"/>
    <cellStyle name="Normal 4 3 3 2 2 5 3" xfId="19465"/>
    <cellStyle name="Normal 4 3 3 2 2 5 4" xfId="23242"/>
    <cellStyle name="Normal 4 3 3 2 2 6" xfId="14167"/>
    <cellStyle name="Normal 4 3 3 2 2 7" xfId="18099"/>
    <cellStyle name="Normal 4 3 3 2 2 8" xfId="21883"/>
    <cellStyle name="Normal 4 3 3 2 3" xfId="5145"/>
    <cellStyle name="Normal 4 3 3 2 3 2" xfId="6652"/>
    <cellStyle name="Normal 4 3 3 2 3 2 2" xfId="15697"/>
    <cellStyle name="Normal 4 3 3 2 3 2 3" xfId="19631"/>
    <cellStyle name="Normal 4 3 3 2 3 2 4" xfId="23408"/>
    <cellStyle name="Normal 4 3 3 2 3 3" xfId="14333"/>
    <cellStyle name="Normal 4 3 3 2 3 4" xfId="18265"/>
    <cellStyle name="Normal 4 3 3 2 3 5" xfId="22049"/>
    <cellStyle name="Normal 4 3 3 2 4" xfId="5477"/>
    <cellStyle name="Normal 4 3 3 2 4 2" xfId="6984"/>
    <cellStyle name="Normal 4 3 3 2 4 2 2" xfId="16029"/>
    <cellStyle name="Normal 4 3 3 2 4 2 3" xfId="19963"/>
    <cellStyle name="Normal 4 3 3 2 4 2 4" xfId="23740"/>
    <cellStyle name="Normal 4 3 3 2 4 3" xfId="14665"/>
    <cellStyle name="Normal 4 3 3 2 4 4" xfId="18597"/>
    <cellStyle name="Normal 4 3 3 2 4 5" xfId="22381"/>
    <cellStyle name="Normal 4 3 3 2 5" xfId="5809"/>
    <cellStyle name="Normal 4 3 3 2 5 2" xfId="7316"/>
    <cellStyle name="Normal 4 3 3 2 5 2 2" xfId="16361"/>
    <cellStyle name="Normal 4 3 3 2 5 2 3" xfId="20295"/>
    <cellStyle name="Normal 4 3 3 2 5 2 4" xfId="24072"/>
    <cellStyle name="Normal 4 3 3 2 5 3" xfId="14997"/>
    <cellStyle name="Normal 4 3 3 2 5 4" xfId="18929"/>
    <cellStyle name="Normal 4 3 3 2 5 5" xfId="22713"/>
    <cellStyle name="Normal 4 3 3 2 6" xfId="6320"/>
    <cellStyle name="Normal 4 3 3 2 6 2" xfId="15365"/>
    <cellStyle name="Normal 4 3 3 2 6 3" xfId="19299"/>
    <cellStyle name="Normal 4 3 3 2 6 4" xfId="23076"/>
    <cellStyle name="Normal 4 3 3 2 7" xfId="14001"/>
    <cellStyle name="Normal 4 3 3 2 8" xfId="17933"/>
    <cellStyle name="Normal 4 3 3 2 9" xfId="21717"/>
    <cellStyle name="Normal 4 3 3 3" xfId="4894"/>
    <cellStyle name="Normal 4 3 3 3 2" xfId="5228"/>
    <cellStyle name="Normal 4 3 3 3 2 2" xfId="6735"/>
    <cellStyle name="Normal 4 3 3 3 2 2 2" xfId="15780"/>
    <cellStyle name="Normal 4 3 3 3 2 2 3" xfId="19714"/>
    <cellStyle name="Normal 4 3 3 3 2 2 4" xfId="23491"/>
    <cellStyle name="Normal 4 3 3 3 2 3" xfId="14416"/>
    <cellStyle name="Normal 4 3 3 3 2 4" xfId="18348"/>
    <cellStyle name="Normal 4 3 3 3 2 5" xfId="22132"/>
    <cellStyle name="Normal 4 3 3 3 3" xfId="5560"/>
    <cellStyle name="Normal 4 3 3 3 3 2" xfId="7067"/>
    <cellStyle name="Normal 4 3 3 3 3 2 2" xfId="16112"/>
    <cellStyle name="Normal 4 3 3 3 3 2 3" xfId="20046"/>
    <cellStyle name="Normal 4 3 3 3 3 2 4" xfId="23823"/>
    <cellStyle name="Normal 4 3 3 3 3 3" xfId="14748"/>
    <cellStyle name="Normal 4 3 3 3 3 4" xfId="18680"/>
    <cellStyle name="Normal 4 3 3 3 3 5" xfId="22464"/>
    <cellStyle name="Normal 4 3 3 3 4" xfId="5892"/>
    <cellStyle name="Normal 4 3 3 3 4 2" xfId="7399"/>
    <cellStyle name="Normal 4 3 3 3 4 2 2" xfId="16444"/>
    <cellStyle name="Normal 4 3 3 3 4 2 3" xfId="20378"/>
    <cellStyle name="Normal 4 3 3 3 4 2 4" xfId="24155"/>
    <cellStyle name="Normal 4 3 3 3 4 3" xfId="15080"/>
    <cellStyle name="Normal 4 3 3 3 4 4" xfId="19012"/>
    <cellStyle name="Normal 4 3 3 3 4 5" xfId="22796"/>
    <cellStyle name="Normal 4 3 3 3 5" xfId="6403"/>
    <cellStyle name="Normal 4 3 3 3 5 2" xfId="15448"/>
    <cellStyle name="Normal 4 3 3 3 5 3" xfId="19382"/>
    <cellStyle name="Normal 4 3 3 3 5 4" xfId="23159"/>
    <cellStyle name="Normal 4 3 3 3 6" xfId="14084"/>
    <cellStyle name="Normal 4 3 3 3 7" xfId="18016"/>
    <cellStyle name="Normal 4 3 3 3 8" xfId="21800"/>
    <cellStyle name="Normal 4 3 3 4" xfId="5062"/>
    <cellStyle name="Normal 4 3 3 4 2" xfId="6569"/>
    <cellStyle name="Normal 4 3 3 4 2 2" xfId="15614"/>
    <cellStyle name="Normal 4 3 3 4 2 3" xfId="19548"/>
    <cellStyle name="Normal 4 3 3 4 2 4" xfId="23325"/>
    <cellStyle name="Normal 4 3 3 4 3" xfId="14250"/>
    <cellStyle name="Normal 4 3 3 4 4" xfId="18182"/>
    <cellStyle name="Normal 4 3 3 4 5" xfId="21966"/>
    <cellStyle name="Normal 4 3 3 5" xfId="5394"/>
    <cellStyle name="Normal 4 3 3 5 2" xfId="6901"/>
    <cellStyle name="Normal 4 3 3 5 2 2" xfId="15946"/>
    <cellStyle name="Normal 4 3 3 5 2 3" xfId="19880"/>
    <cellStyle name="Normal 4 3 3 5 2 4" xfId="23657"/>
    <cellStyle name="Normal 4 3 3 5 3" xfId="14582"/>
    <cellStyle name="Normal 4 3 3 5 4" xfId="18514"/>
    <cellStyle name="Normal 4 3 3 5 5" xfId="22298"/>
    <cellStyle name="Normal 4 3 3 6" xfId="5726"/>
    <cellStyle name="Normal 4 3 3 6 2" xfId="7233"/>
    <cellStyle name="Normal 4 3 3 6 2 2" xfId="16278"/>
    <cellStyle name="Normal 4 3 3 6 2 3" xfId="20212"/>
    <cellStyle name="Normal 4 3 3 6 2 4" xfId="23989"/>
    <cellStyle name="Normal 4 3 3 6 3" xfId="14914"/>
    <cellStyle name="Normal 4 3 3 6 4" xfId="18846"/>
    <cellStyle name="Normal 4 3 3 6 5" xfId="22630"/>
    <cellStyle name="Normal 4 3 3 7" xfId="6237"/>
    <cellStyle name="Normal 4 3 3 7 2" xfId="15282"/>
    <cellStyle name="Normal 4 3 3 7 3" xfId="19216"/>
    <cellStyle name="Normal 4 3 3 7 4" xfId="22993"/>
    <cellStyle name="Normal 4 3 3 8" xfId="13918"/>
    <cellStyle name="Normal 4 3 3 9" xfId="17850"/>
    <cellStyle name="Normal 4 3 4" xfId="4750"/>
    <cellStyle name="Normal 4 3 4 10" xfId="21659"/>
    <cellStyle name="Normal 4 3 4 11" xfId="26408"/>
    <cellStyle name="Normal 4 3 4 2" xfId="4833"/>
    <cellStyle name="Normal 4 3 4 2 10" xfId="29032"/>
    <cellStyle name="Normal 4 3 4 2 2" xfId="5002"/>
    <cellStyle name="Normal 4 3 4 2 2 2" xfId="5336"/>
    <cellStyle name="Normal 4 3 4 2 2 2 2" xfId="6843"/>
    <cellStyle name="Normal 4 3 4 2 2 2 2 2" xfId="15888"/>
    <cellStyle name="Normal 4 3 4 2 2 2 2 3" xfId="19822"/>
    <cellStyle name="Normal 4 3 4 2 2 2 2 4" xfId="23599"/>
    <cellStyle name="Normal 4 3 4 2 2 2 3" xfId="14524"/>
    <cellStyle name="Normal 4 3 4 2 2 2 4" xfId="18456"/>
    <cellStyle name="Normal 4 3 4 2 2 2 5" xfId="22240"/>
    <cellStyle name="Normal 4 3 4 2 2 3" xfId="5668"/>
    <cellStyle name="Normal 4 3 4 2 2 3 2" xfId="7175"/>
    <cellStyle name="Normal 4 3 4 2 2 3 2 2" xfId="16220"/>
    <cellStyle name="Normal 4 3 4 2 2 3 2 3" xfId="20154"/>
    <cellStyle name="Normal 4 3 4 2 2 3 2 4" xfId="23931"/>
    <cellStyle name="Normal 4 3 4 2 2 3 3" xfId="14856"/>
    <cellStyle name="Normal 4 3 4 2 2 3 4" xfId="18788"/>
    <cellStyle name="Normal 4 3 4 2 2 3 5" xfId="22572"/>
    <cellStyle name="Normal 4 3 4 2 2 4" xfId="6000"/>
    <cellStyle name="Normal 4 3 4 2 2 4 2" xfId="7507"/>
    <cellStyle name="Normal 4 3 4 2 2 4 2 2" xfId="16552"/>
    <cellStyle name="Normal 4 3 4 2 2 4 2 3" xfId="20486"/>
    <cellStyle name="Normal 4 3 4 2 2 4 2 4" xfId="24263"/>
    <cellStyle name="Normal 4 3 4 2 2 4 3" xfId="15188"/>
    <cellStyle name="Normal 4 3 4 2 2 4 4" xfId="19120"/>
    <cellStyle name="Normal 4 3 4 2 2 4 5" xfId="22904"/>
    <cellStyle name="Normal 4 3 4 2 2 5" xfId="6511"/>
    <cellStyle name="Normal 4 3 4 2 2 5 2" xfId="15556"/>
    <cellStyle name="Normal 4 3 4 2 2 5 3" xfId="19490"/>
    <cellStyle name="Normal 4 3 4 2 2 5 4" xfId="23267"/>
    <cellStyle name="Normal 4 3 4 2 2 6" xfId="14192"/>
    <cellStyle name="Normal 4 3 4 2 2 7" xfId="18124"/>
    <cellStyle name="Normal 4 3 4 2 2 8" xfId="21908"/>
    <cellStyle name="Normal 4 3 4 2 3" xfId="5170"/>
    <cellStyle name="Normal 4 3 4 2 3 2" xfId="6677"/>
    <cellStyle name="Normal 4 3 4 2 3 2 2" xfId="15722"/>
    <cellStyle name="Normal 4 3 4 2 3 2 3" xfId="19656"/>
    <cellStyle name="Normal 4 3 4 2 3 2 4" xfId="23433"/>
    <cellStyle name="Normal 4 3 4 2 3 3" xfId="14358"/>
    <cellStyle name="Normal 4 3 4 2 3 4" xfId="18290"/>
    <cellStyle name="Normal 4 3 4 2 3 5" xfId="22074"/>
    <cellStyle name="Normal 4 3 4 2 4" xfId="5502"/>
    <cellStyle name="Normal 4 3 4 2 4 2" xfId="7009"/>
    <cellStyle name="Normal 4 3 4 2 4 2 2" xfId="16054"/>
    <cellStyle name="Normal 4 3 4 2 4 2 3" xfId="19988"/>
    <cellStyle name="Normal 4 3 4 2 4 2 4" xfId="23765"/>
    <cellStyle name="Normal 4 3 4 2 4 3" xfId="14690"/>
    <cellStyle name="Normal 4 3 4 2 4 4" xfId="18622"/>
    <cellStyle name="Normal 4 3 4 2 4 5" xfId="22406"/>
    <cellStyle name="Normal 4 3 4 2 5" xfId="5834"/>
    <cellStyle name="Normal 4 3 4 2 5 2" xfId="7341"/>
    <cellStyle name="Normal 4 3 4 2 5 2 2" xfId="16386"/>
    <cellStyle name="Normal 4 3 4 2 5 2 3" xfId="20320"/>
    <cellStyle name="Normal 4 3 4 2 5 2 4" xfId="24097"/>
    <cellStyle name="Normal 4 3 4 2 5 3" xfId="15022"/>
    <cellStyle name="Normal 4 3 4 2 5 4" xfId="18954"/>
    <cellStyle name="Normal 4 3 4 2 5 5" xfId="22738"/>
    <cellStyle name="Normal 4 3 4 2 6" xfId="6345"/>
    <cellStyle name="Normal 4 3 4 2 6 2" xfId="15390"/>
    <cellStyle name="Normal 4 3 4 2 6 3" xfId="19324"/>
    <cellStyle name="Normal 4 3 4 2 6 4" xfId="23101"/>
    <cellStyle name="Normal 4 3 4 2 7" xfId="14026"/>
    <cellStyle name="Normal 4 3 4 2 8" xfId="17958"/>
    <cellStyle name="Normal 4 3 4 2 9" xfId="21742"/>
    <cellStyle name="Normal 4 3 4 3" xfId="4919"/>
    <cellStyle name="Normal 4 3 4 3 2" xfId="5253"/>
    <cellStyle name="Normal 4 3 4 3 2 2" xfId="6760"/>
    <cellStyle name="Normal 4 3 4 3 2 2 2" xfId="15805"/>
    <cellStyle name="Normal 4 3 4 3 2 2 3" xfId="19739"/>
    <cellStyle name="Normal 4 3 4 3 2 2 4" xfId="23516"/>
    <cellStyle name="Normal 4 3 4 3 2 3" xfId="14441"/>
    <cellStyle name="Normal 4 3 4 3 2 4" xfId="18373"/>
    <cellStyle name="Normal 4 3 4 3 2 5" xfId="22157"/>
    <cellStyle name="Normal 4 3 4 3 3" xfId="5585"/>
    <cellStyle name="Normal 4 3 4 3 3 2" xfId="7092"/>
    <cellStyle name="Normal 4 3 4 3 3 2 2" xfId="16137"/>
    <cellStyle name="Normal 4 3 4 3 3 2 3" xfId="20071"/>
    <cellStyle name="Normal 4 3 4 3 3 2 4" xfId="23848"/>
    <cellStyle name="Normal 4 3 4 3 3 3" xfId="14773"/>
    <cellStyle name="Normal 4 3 4 3 3 4" xfId="18705"/>
    <cellStyle name="Normal 4 3 4 3 3 5" xfId="22489"/>
    <cellStyle name="Normal 4 3 4 3 4" xfId="5917"/>
    <cellStyle name="Normal 4 3 4 3 4 2" xfId="7424"/>
    <cellStyle name="Normal 4 3 4 3 4 2 2" xfId="16469"/>
    <cellStyle name="Normal 4 3 4 3 4 2 3" xfId="20403"/>
    <cellStyle name="Normal 4 3 4 3 4 2 4" xfId="24180"/>
    <cellStyle name="Normal 4 3 4 3 4 3" xfId="15105"/>
    <cellStyle name="Normal 4 3 4 3 4 4" xfId="19037"/>
    <cellStyle name="Normal 4 3 4 3 4 5" xfId="22821"/>
    <cellStyle name="Normal 4 3 4 3 5" xfId="6428"/>
    <cellStyle name="Normal 4 3 4 3 5 2" xfId="15473"/>
    <cellStyle name="Normal 4 3 4 3 5 3" xfId="19407"/>
    <cellStyle name="Normal 4 3 4 3 5 4" xfId="23184"/>
    <cellStyle name="Normal 4 3 4 3 6" xfId="14109"/>
    <cellStyle name="Normal 4 3 4 3 7" xfId="18041"/>
    <cellStyle name="Normal 4 3 4 3 8" xfId="21825"/>
    <cellStyle name="Normal 4 3 4 4" xfId="5087"/>
    <cellStyle name="Normal 4 3 4 4 2" xfId="6594"/>
    <cellStyle name="Normal 4 3 4 4 2 2" xfId="15639"/>
    <cellStyle name="Normal 4 3 4 4 2 3" xfId="19573"/>
    <cellStyle name="Normal 4 3 4 4 2 4" xfId="23350"/>
    <cellStyle name="Normal 4 3 4 4 3" xfId="14275"/>
    <cellStyle name="Normal 4 3 4 4 4" xfId="18207"/>
    <cellStyle name="Normal 4 3 4 4 5" xfId="21991"/>
    <cellStyle name="Normal 4 3 4 5" xfId="5419"/>
    <cellStyle name="Normal 4 3 4 5 2" xfId="6926"/>
    <cellStyle name="Normal 4 3 4 5 2 2" xfId="15971"/>
    <cellStyle name="Normal 4 3 4 5 2 3" xfId="19905"/>
    <cellStyle name="Normal 4 3 4 5 2 4" xfId="23682"/>
    <cellStyle name="Normal 4 3 4 5 3" xfId="14607"/>
    <cellStyle name="Normal 4 3 4 5 4" xfId="18539"/>
    <cellStyle name="Normal 4 3 4 5 5" xfId="22323"/>
    <cellStyle name="Normal 4 3 4 6" xfId="5751"/>
    <cellStyle name="Normal 4 3 4 6 2" xfId="7258"/>
    <cellStyle name="Normal 4 3 4 6 2 2" xfId="16303"/>
    <cellStyle name="Normal 4 3 4 6 2 3" xfId="20237"/>
    <cellStyle name="Normal 4 3 4 6 2 4" xfId="24014"/>
    <cellStyle name="Normal 4 3 4 6 3" xfId="14939"/>
    <cellStyle name="Normal 4 3 4 6 4" xfId="18871"/>
    <cellStyle name="Normal 4 3 4 6 5" xfId="22655"/>
    <cellStyle name="Normal 4 3 4 7" xfId="6262"/>
    <cellStyle name="Normal 4 3 4 7 2" xfId="15307"/>
    <cellStyle name="Normal 4 3 4 7 3" xfId="19241"/>
    <cellStyle name="Normal 4 3 4 7 4" xfId="23018"/>
    <cellStyle name="Normal 4 3 4 8" xfId="13943"/>
    <cellStyle name="Normal 4 3 4 9" xfId="17875"/>
    <cellStyle name="Normal 4 3 5" xfId="4761"/>
    <cellStyle name="Normal 4 3 5 10" xfId="21670"/>
    <cellStyle name="Normal 4 3 5 11" xfId="26854"/>
    <cellStyle name="Normal 4 3 5 2" xfId="4844"/>
    <cellStyle name="Normal 4 3 5 2 10" xfId="29497"/>
    <cellStyle name="Normal 4 3 5 2 2" xfId="5013"/>
    <cellStyle name="Normal 4 3 5 2 2 2" xfId="5347"/>
    <cellStyle name="Normal 4 3 5 2 2 2 2" xfId="6854"/>
    <cellStyle name="Normal 4 3 5 2 2 2 2 2" xfId="15899"/>
    <cellStyle name="Normal 4 3 5 2 2 2 2 3" xfId="19833"/>
    <cellStyle name="Normal 4 3 5 2 2 2 2 4" xfId="23610"/>
    <cellStyle name="Normal 4 3 5 2 2 2 3" xfId="14535"/>
    <cellStyle name="Normal 4 3 5 2 2 2 4" xfId="18467"/>
    <cellStyle name="Normal 4 3 5 2 2 2 5" xfId="22251"/>
    <cellStyle name="Normal 4 3 5 2 2 3" xfId="5679"/>
    <cellStyle name="Normal 4 3 5 2 2 3 2" xfId="7186"/>
    <cellStyle name="Normal 4 3 5 2 2 3 2 2" xfId="16231"/>
    <cellStyle name="Normal 4 3 5 2 2 3 2 3" xfId="20165"/>
    <cellStyle name="Normal 4 3 5 2 2 3 2 4" xfId="23942"/>
    <cellStyle name="Normal 4 3 5 2 2 3 3" xfId="14867"/>
    <cellStyle name="Normal 4 3 5 2 2 3 4" xfId="18799"/>
    <cellStyle name="Normal 4 3 5 2 2 3 5" xfId="22583"/>
    <cellStyle name="Normal 4 3 5 2 2 4" xfId="6011"/>
    <cellStyle name="Normal 4 3 5 2 2 4 2" xfId="7518"/>
    <cellStyle name="Normal 4 3 5 2 2 4 2 2" xfId="16563"/>
    <cellStyle name="Normal 4 3 5 2 2 4 2 3" xfId="20497"/>
    <cellStyle name="Normal 4 3 5 2 2 4 2 4" xfId="24274"/>
    <cellStyle name="Normal 4 3 5 2 2 4 3" xfId="15199"/>
    <cellStyle name="Normal 4 3 5 2 2 4 4" xfId="19131"/>
    <cellStyle name="Normal 4 3 5 2 2 4 5" xfId="22915"/>
    <cellStyle name="Normal 4 3 5 2 2 5" xfId="6522"/>
    <cellStyle name="Normal 4 3 5 2 2 5 2" xfId="15567"/>
    <cellStyle name="Normal 4 3 5 2 2 5 3" xfId="19501"/>
    <cellStyle name="Normal 4 3 5 2 2 5 4" xfId="23278"/>
    <cellStyle name="Normal 4 3 5 2 2 6" xfId="14203"/>
    <cellStyle name="Normal 4 3 5 2 2 7" xfId="18135"/>
    <cellStyle name="Normal 4 3 5 2 2 8" xfId="21919"/>
    <cellStyle name="Normal 4 3 5 2 3" xfId="5181"/>
    <cellStyle name="Normal 4 3 5 2 3 2" xfId="6688"/>
    <cellStyle name="Normal 4 3 5 2 3 2 2" xfId="15733"/>
    <cellStyle name="Normal 4 3 5 2 3 2 3" xfId="19667"/>
    <cellStyle name="Normal 4 3 5 2 3 2 4" xfId="23444"/>
    <cellStyle name="Normal 4 3 5 2 3 3" xfId="14369"/>
    <cellStyle name="Normal 4 3 5 2 3 4" xfId="18301"/>
    <cellStyle name="Normal 4 3 5 2 3 5" xfId="22085"/>
    <cellStyle name="Normal 4 3 5 2 4" xfId="5513"/>
    <cellStyle name="Normal 4 3 5 2 4 2" xfId="7020"/>
    <cellStyle name="Normal 4 3 5 2 4 2 2" xfId="16065"/>
    <cellStyle name="Normal 4 3 5 2 4 2 3" xfId="19999"/>
    <cellStyle name="Normal 4 3 5 2 4 2 4" xfId="23776"/>
    <cellStyle name="Normal 4 3 5 2 4 3" xfId="14701"/>
    <cellStyle name="Normal 4 3 5 2 4 4" xfId="18633"/>
    <cellStyle name="Normal 4 3 5 2 4 5" xfId="22417"/>
    <cellStyle name="Normal 4 3 5 2 5" xfId="5845"/>
    <cellStyle name="Normal 4 3 5 2 5 2" xfId="7352"/>
    <cellStyle name="Normal 4 3 5 2 5 2 2" xfId="16397"/>
    <cellStyle name="Normal 4 3 5 2 5 2 3" xfId="20331"/>
    <cellStyle name="Normal 4 3 5 2 5 2 4" xfId="24108"/>
    <cellStyle name="Normal 4 3 5 2 5 3" xfId="15033"/>
    <cellStyle name="Normal 4 3 5 2 5 4" xfId="18965"/>
    <cellStyle name="Normal 4 3 5 2 5 5" xfId="22749"/>
    <cellStyle name="Normal 4 3 5 2 6" xfId="6356"/>
    <cellStyle name="Normal 4 3 5 2 6 2" xfId="15401"/>
    <cellStyle name="Normal 4 3 5 2 6 3" xfId="19335"/>
    <cellStyle name="Normal 4 3 5 2 6 4" xfId="23112"/>
    <cellStyle name="Normal 4 3 5 2 7" xfId="14037"/>
    <cellStyle name="Normal 4 3 5 2 8" xfId="17969"/>
    <cellStyle name="Normal 4 3 5 2 9" xfId="21753"/>
    <cellStyle name="Normal 4 3 5 3" xfId="4930"/>
    <cellStyle name="Normal 4 3 5 3 2" xfId="5264"/>
    <cellStyle name="Normal 4 3 5 3 2 2" xfId="6771"/>
    <cellStyle name="Normal 4 3 5 3 2 2 2" xfId="15816"/>
    <cellStyle name="Normal 4 3 5 3 2 2 3" xfId="19750"/>
    <cellStyle name="Normal 4 3 5 3 2 2 4" xfId="23527"/>
    <cellStyle name="Normal 4 3 5 3 2 3" xfId="14452"/>
    <cellStyle name="Normal 4 3 5 3 2 4" xfId="18384"/>
    <cellStyle name="Normal 4 3 5 3 2 5" xfId="22168"/>
    <cellStyle name="Normal 4 3 5 3 3" xfId="5596"/>
    <cellStyle name="Normal 4 3 5 3 3 2" xfId="7103"/>
    <cellStyle name="Normal 4 3 5 3 3 2 2" xfId="16148"/>
    <cellStyle name="Normal 4 3 5 3 3 2 3" xfId="20082"/>
    <cellStyle name="Normal 4 3 5 3 3 2 4" xfId="23859"/>
    <cellStyle name="Normal 4 3 5 3 3 3" xfId="14784"/>
    <cellStyle name="Normal 4 3 5 3 3 4" xfId="18716"/>
    <cellStyle name="Normal 4 3 5 3 3 5" xfId="22500"/>
    <cellStyle name="Normal 4 3 5 3 4" xfId="5928"/>
    <cellStyle name="Normal 4 3 5 3 4 2" xfId="7435"/>
    <cellStyle name="Normal 4 3 5 3 4 2 2" xfId="16480"/>
    <cellStyle name="Normal 4 3 5 3 4 2 3" xfId="20414"/>
    <cellStyle name="Normal 4 3 5 3 4 2 4" xfId="24191"/>
    <cellStyle name="Normal 4 3 5 3 4 3" xfId="15116"/>
    <cellStyle name="Normal 4 3 5 3 4 4" xfId="19048"/>
    <cellStyle name="Normal 4 3 5 3 4 5" xfId="22832"/>
    <cellStyle name="Normal 4 3 5 3 5" xfId="6439"/>
    <cellStyle name="Normal 4 3 5 3 5 2" xfId="15484"/>
    <cellStyle name="Normal 4 3 5 3 5 3" xfId="19418"/>
    <cellStyle name="Normal 4 3 5 3 5 4" xfId="23195"/>
    <cellStyle name="Normal 4 3 5 3 6" xfId="14120"/>
    <cellStyle name="Normal 4 3 5 3 7" xfId="18052"/>
    <cellStyle name="Normal 4 3 5 3 8" xfId="21836"/>
    <cellStyle name="Normal 4 3 5 4" xfId="5098"/>
    <cellStyle name="Normal 4 3 5 4 2" xfId="6605"/>
    <cellStyle name="Normal 4 3 5 4 2 2" xfId="15650"/>
    <cellStyle name="Normal 4 3 5 4 2 3" xfId="19584"/>
    <cellStyle name="Normal 4 3 5 4 2 4" xfId="23361"/>
    <cellStyle name="Normal 4 3 5 4 3" xfId="14286"/>
    <cellStyle name="Normal 4 3 5 4 4" xfId="18218"/>
    <cellStyle name="Normal 4 3 5 4 5" xfId="22002"/>
    <cellStyle name="Normal 4 3 5 5" xfId="5430"/>
    <cellStyle name="Normal 4 3 5 5 2" xfId="6937"/>
    <cellStyle name="Normal 4 3 5 5 2 2" xfId="15982"/>
    <cellStyle name="Normal 4 3 5 5 2 3" xfId="19916"/>
    <cellStyle name="Normal 4 3 5 5 2 4" xfId="23693"/>
    <cellStyle name="Normal 4 3 5 5 3" xfId="14618"/>
    <cellStyle name="Normal 4 3 5 5 4" xfId="18550"/>
    <cellStyle name="Normal 4 3 5 5 5" xfId="22334"/>
    <cellStyle name="Normal 4 3 5 6" xfId="5762"/>
    <cellStyle name="Normal 4 3 5 6 2" xfId="7269"/>
    <cellStyle name="Normal 4 3 5 6 2 2" xfId="16314"/>
    <cellStyle name="Normal 4 3 5 6 2 3" xfId="20248"/>
    <cellStyle name="Normal 4 3 5 6 2 4" xfId="24025"/>
    <cellStyle name="Normal 4 3 5 6 3" xfId="14950"/>
    <cellStyle name="Normal 4 3 5 6 4" xfId="18882"/>
    <cellStyle name="Normal 4 3 5 6 5" xfId="22666"/>
    <cellStyle name="Normal 4 3 5 7" xfId="6273"/>
    <cellStyle name="Normal 4 3 5 7 2" xfId="15318"/>
    <cellStyle name="Normal 4 3 5 7 3" xfId="19252"/>
    <cellStyle name="Normal 4 3 5 7 4" xfId="23029"/>
    <cellStyle name="Normal 4 3 5 8" xfId="13954"/>
    <cellStyle name="Normal 4 3 5 9" xfId="17886"/>
    <cellStyle name="Normal 4 3 6" xfId="4772"/>
    <cellStyle name="Normal 4 3 6 10" xfId="21681"/>
    <cellStyle name="Normal 4 3 6 11" xfId="28117"/>
    <cellStyle name="Normal 4 3 6 2" xfId="4855"/>
    <cellStyle name="Normal 4 3 6 2 2" xfId="5024"/>
    <cellStyle name="Normal 4 3 6 2 2 2" xfId="5358"/>
    <cellStyle name="Normal 4 3 6 2 2 2 2" xfId="6865"/>
    <cellStyle name="Normal 4 3 6 2 2 2 2 2" xfId="15910"/>
    <cellStyle name="Normal 4 3 6 2 2 2 2 3" xfId="19844"/>
    <cellStyle name="Normal 4 3 6 2 2 2 2 4" xfId="23621"/>
    <cellStyle name="Normal 4 3 6 2 2 2 3" xfId="14546"/>
    <cellStyle name="Normal 4 3 6 2 2 2 4" xfId="18478"/>
    <cellStyle name="Normal 4 3 6 2 2 2 5" xfId="22262"/>
    <cellStyle name="Normal 4 3 6 2 2 3" xfId="5690"/>
    <cellStyle name="Normal 4 3 6 2 2 3 2" xfId="7197"/>
    <cellStyle name="Normal 4 3 6 2 2 3 2 2" xfId="16242"/>
    <cellStyle name="Normal 4 3 6 2 2 3 2 3" xfId="20176"/>
    <cellStyle name="Normal 4 3 6 2 2 3 2 4" xfId="23953"/>
    <cellStyle name="Normal 4 3 6 2 2 3 3" xfId="14878"/>
    <cellStyle name="Normal 4 3 6 2 2 3 4" xfId="18810"/>
    <cellStyle name="Normal 4 3 6 2 2 3 5" xfId="22594"/>
    <cellStyle name="Normal 4 3 6 2 2 4" xfId="6022"/>
    <cellStyle name="Normal 4 3 6 2 2 4 2" xfId="7529"/>
    <cellStyle name="Normal 4 3 6 2 2 4 2 2" xfId="16574"/>
    <cellStyle name="Normal 4 3 6 2 2 4 2 3" xfId="20508"/>
    <cellStyle name="Normal 4 3 6 2 2 4 2 4" xfId="24285"/>
    <cellStyle name="Normal 4 3 6 2 2 4 3" xfId="15210"/>
    <cellStyle name="Normal 4 3 6 2 2 4 4" xfId="19142"/>
    <cellStyle name="Normal 4 3 6 2 2 4 5" xfId="22926"/>
    <cellStyle name="Normal 4 3 6 2 2 5" xfId="6533"/>
    <cellStyle name="Normal 4 3 6 2 2 5 2" xfId="15578"/>
    <cellStyle name="Normal 4 3 6 2 2 5 3" xfId="19512"/>
    <cellStyle name="Normal 4 3 6 2 2 5 4" xfId="23289"/>
    <cellStyle name="Normal 4 3 6 2 2 6" xfId="14214"/>
    <cellStyle name="Normal 4 3 6 2 2 7" xfId="18146"/>
    <cellStyle name="Normal 4 3 6 2 2 8" xfId="21930"/>
    <cellStyle name="Normal 4 3 6 2 3" xfId="5192"/>
    <cellStyle name="Normal 4 3 6 2 3 2" xfId="6699"/>
    <cellStyle name="Normal 4 3 6 2 3 2 2" xfId="15744"/>
    <cellStyle name="Normal 4 3 6 2 3 2 3" xfId="19678"/>
    <cellStyle name="Normal 4 3 6 2 3 2 4" xfId="23455"/>
    <cellStyle name="Normal 4 3 6 2 3 3" xfId="14380"/>
    <cellStyle name="Normal 4 3 6 2 3 4" xfId="18312"/>
    <cellStyle name="Normal 4 3 6 2 3 5" xfId="22096"/>
    <cellStyle name="Normal 4 3 6 2 4" xfId="5524"/>
    <cellStyle name="Normal 4 3 6 2 4 2" xfId="7031"/>
    <cellStyle name="Normal 4 3 6 2 4 2 2" xfId="16076"/>
    <cellStyle name="Normal 4 3 6 2 4 2 3" xfId="20010"/>
    <cellStyle name="Normal 4 3 6 2 4 2 4" xfId="23787"/>
    <cellStyle name="Normal 4 3 6 2 4 3" xfId="14712"/>
    <cellStyle name="Normal 4 3 6 2 4 4" xfId="18644"/>
    <cellStyle name="Normal 4 3 6 2 4 5" xfId="22428"/>
    <cellStyle name="Normal 4 3 6 2 5" xfId="5856"/>
    <cellStyle name="Normal 4 3 6 2 5 2" xfId="7363"/>
    <cellStyle name="Normal 4 3 6 2 5 2 2" xfId="16408"/>
    <cellStyle name="Normal 4 3 6 2 5 2 3" xfId="20342"/>
    <cellStyle name="Normal 4 3 6 2 5 2 4" xfId="24119"/>
    <cellStyle name="Normal 4 3 6 2 5 3" xfId="15044"/>
    <cellStyle name="Normal 4 3 6 2 5 4" xfId="18976"/>
    <cellStyle name="Normal 4 3 6 2 5 5" xfId="22760"/>
    <cellStyle name="Normal 4 3 6 2 6" xfId="6367"/>
    <cellStyle name="Normal 4 3 6 2 6 2" xfId="15412"/>
    <cellStyle name="Normal 4 3 6 2 6 3" xfId="19346"/>
    <cellStyle name="Normal 4 3 6 2 6 4" xfId="23123"/>
    <cellStyle name="Normal 4 3 6 2 7" xfId="14048"/>
    <cellStyle name="Normal 4 3 6 2 8" xfId="17980"/>
    <cellStyle name="Normal 4 3 6 2 9" xfId="21764"/>
    <cellStyle name="Normal 4 3 6 3" xfId="4941"/>
    <cellStyle name="Normal 4 3 6 3 2" xfId="5275"/>
    <cellStyle name="Normal 4 3 6 3 2 2" xfId="6782"/>
    <cellStyle name="Normal 4 3 6 3 2 2 2" xfId="15827"/>
    <cellStyle name="Normal 4 3 6 3 2 2 3" xfId="19761"/>
    <cellStyle name="Normal 4 3 6 3 2 2 4" xfId="23538"/>
    <cellStyle name="Normal 4 3 6 3 2 3" xfId="14463"/>
    <cellStyle name="Normal 4 3 6 3 2 4" xfId="18395"/>
    <cellStyle name="Normal 4 3 6 3 2 5" xfId="22179"/>
    <cellStyle name="Normal 4 3 6 3 3" xfId="5607"/>
    <cellStyle name="Normal 4 3 6 3 3 2" xfId="7114"/>
    <cellStyle name="Normal 4 3 6 3 3 2 2" xfId="16159"/>
    <cellStyle name="Normal 4 3 6 3 3 2 3" xfId="20093"/>
    <cellStyle name="Normal 4 3 6 3 3 2 4" xfId="23870"/>
    <cellStyle name="Normal 4 3 6 3 3 3" xfId="14795"/>
    <cellStyle name="Normal 4 3 6 3 3 4" xfId="18727"/>
    <cellStyle name="Normal 4 3 6 3 3 5" xfId="22511"/>
    <cellStyle name="Normal 4 3 6 3 4" xfId="5939"/>
    <cellStyle name="Normal 4 3 6 3 4 2" xfId="7446"/>
    <cellStyle name="Normal 4 3 6 3 4 2 2" xfId="16491"/>
    <cellStyle name="Normal 4 3 6 3 4 2 3" xfId="20425"/>
    <cellStyle name="Normal 4 3 6 3 4 2 4" xfId="24202"/>
    <cellStyle name="Normal 4 3 6 3 4 3" xfId="15127"/>
    <cellStyle name="Normal 4 3 6 3 4 4" xfId="19059"/>
    <cellStyle name="Normal 4 3 6 3 4 5" xfId="22843"/>
    <cellStyle name="Normal 4 3 6 3 5" xfId="6450"/>
    <cellStyle name="Normal 4 3 6 3 5 2" xfId="15495"/>
    <cellStyle name="Normal 4 3 6 3 5 3" xfId="19429"/>
    <cellStyle name="Normal 4 3 6 3 5 4" xfId="23206"/>
    <cellStyle name="Normal 4 3 6 3 6" xfId="14131"/>
    <cellStyle name="Normal 4 3 6 3 7" xfId="18063"/>
    <cellStyle name="Normal 4 3 6 3 8" xfId="21847"/>
    <cellStyle name="Normal 4 3 6 4" xfId="5109"/>
    <cellStyle name="Normal 4 3 6 4 2" xfId="6616"/>
    <cellStyle name="Normal 4 3 6 4 2 2" xfId="15661"/>
    <cellStyle name="Normal 4 3 6 4 2 3" xfId="19595"/>
    <cellStyle name="Normal 4 3 6 4 2 4" xfId="23372"/>
    <cellStyle name="Normal 4 3 6 4 3" xfId="14297"/>
    <cellStyle name="Normal 4 3 6 4 4" xfId="18229"/>
    <cellStyle name="Normal 4 3 6 4 5" xfId="22013"/>
    <cellStyle name="Normal 4 3 6 5" xfId="5441"/>
    <cellStyle name="Normal 4 3 6 5 2" xfId="6948"/>
    <cellStyle name="Normal 4 3 6 5 2 2" xfId="15993"/>
    <cellStyle name="Normal 4 3 6 5 2 3" xfId="19927"/>
    <cellStyle name="Normal 4 3 6 5 2 4" xfId="23704"/>
    <cellStyle name="Normal 4 3 6 5 3" xfId="14629"/>
    <cellStyle name="Normal 4 3 6 5 4" xfId="18561"/>
    <cellStyle name="Normal 4 3 6 5 5" xfId="22345"/>
    <cellStyle name="Normal 4 3 6 6" xfId="5773"/>
    <cellStyle name="Normal 4 3 6 6 2" xfId="7280"/>
    <cellStyle name="Normal 4 3 6 6 2 2" xfId="16325"/>
    <cellStyle name="Normal 4 3 6 6 2 3" xfId="20259"/>
    <cellStyle name="Normal 4 3 6 6 2 4" xfId="24036"/>
    <cellStyle name="Normal 4 3 6 6 3" xfId="14961"/>
    <cellStyle name="Normal 4 3 6 6 4" xfId="18893"/>
    <cellStyle name="Normal 4 3 6 6 5" xfId="22677"/>
    <cellStyle name="Normal 4 3 6 7" xfId="6284"/>
    <cellStyle name="Normal 4 3 6 7 2" xfId="15329"/>
    <cellStyle name="Normal 4 3 6 7 3" xfId="19263"/>
    <cellStyle name="Normal 4 3 6 7 4" xfId="23040"/>
    <cellStyle name="Normal 4 3 6 8" xfId="13965"/>
    <cellStyle name="Normal 4 3 6 9" xfId="17897"/>
    <cellStyle name="Normal 4 3 7" xfId="4715"/>
    <cellStyle name="Normal 4 3 7 10" xfId="21631"/>
    <cellStyle name="Normal 4 3 7 11" xfId="30286"/>
    <cellStyle name="Normal 4 3 7 2" xfId="4805"/>
    <cellStyle name="Normal 4 3 7 2 2" xfId="4974"/>
    <cellStyle name="Normal 4 3 7 2 2 2" xfId="5308"/>
    <cellStyle name="Normal 4 3 7 2 2 2 2" xfId="6815"/>
    <cellStyle name="Normal 4 3 7 2 2 2 2 2" xfId="15860"/>
    <cellStyle name="Normal 4 3 7 2 2 2 2 3" xfId="19794"/>
    <cellStyle name="Normal 4 3 7 2 2 2 2 4" xfId="23571"/>
    <cellStyle name="Normal 4 3 7 2 2 2 3" xfId="14496"/>
    <cellStyle name="Normal 4 3 7 2 2 2 4" xfId="18428"/>
    <cellStyle name="Normal 4 3 7 2 2 2 5" xfId="22212"/>
    <cellStyle name="Normal 4 3 7 2 2 3" xfId="5640"/>
    <cellStyle name="Normal 4 3 7 2 2 3 2" xfId="7147"/>
    <cellStyle name="Normal 4 3 7 2 2 3 2 2" xfId="16192"/>
    <cellStyle name="Normal 4 3 7 2 2 3 2 3" xfId="20126"/>
    <cellStyle name="Normal 4 3 7 2 2 3 2 4" xfId="23903"/>
    <cellStyle name="Normal 4 3 7 2 2 3 3" xfId="14828"/>
    <cellStyle name="Normal 4 3 7 2 2 3 4" xfId="18760"/>
    <cellStyle name="Normal 4 3 7 2 2 3 5" xfId="22544"/>
    <cellStyle name="Normal 4 3 7 2 2 4" xfId="5972"/>
    <cellStyle name="Normal 4 3 7 2 2 4 2" xfId="7479"/>
    <cellStyle name="Normal 4 3 7 2 2 4 2 2" xfId="16524"/>
    <cellStyle name="Normal 4 3 7 2 2 4 2 3" xfId="20458"/>
    <cellStyle name="Normal 4 3 7 2 2 4 2 4" xfId="24235"/>
    <cellStyle name="Normal 4 3 7 2 2 4 3" xfId="15160"/>
    <cellStyle name="Normal 4 3 7 2 2 4 4" xfId="19092"/>
    <cellStyle name="Normal 4 3 7 2 2 4 5" xfId="22876"/>
    <cellStyle name="Normal 4 3 7 2 2 5" xfId="6483"/>
    <cellStyle name="Normal 4 3 7 2 2 5 2" xfId="15528"/>
    <cellStyle name="Normal 4 3 7 2 2 5 3" xfId="19462"/>
    <cellStyle name="Normal 4 3 7 2 2 5 4" xfId="23239"/>
    <cellStyle name="Normal 4 3 7 2 2 6" xfId="14164"/>
    <cellStyle name="Normal 4 3 7 2 2 7" xfId="18096"/>
    <cellStyle name="Normal 4 3 7 2 2 8" xfId="21880"/>
    <cellStyle name="Normal 4 3 7 2 3" xfId="5142"/>
    <cellStyle name="Normal 4 3 7 2 3 2" xfId="6649"/>
    <cellStyle name="Normal 4 3 7 2 3 2 2" xfId="15694"/>
    <cellStyle name="Normal 4 3 7 2 3 2 3" xfId="19628"/>
    <cellStyle name="Normal 4 3 7 2 3 2 4" xfId="23405"/>
    <cellStyle name="Normal 4 3 7 2 3 3" xfId="14330"/>
    <cellStyle name="Normal 4 3 7 2 3 4" xfId="18262"/>
    <cellStyle name="Normal 4 3 7 2 3 5" xfId="22046"/>
    <cellStyle name="Normal 4 3 7 2 4" xfId="5474"/>
    <cellStyle name="Normal 4 3 7 2 4 2" xfId="6981"/>
    <cellStyle name="Normal 4 3 7 2 4 2 2" xfId="16026"/>
    <cellStyle name="Normal 4 3 7 2 4 2 3" xfId="19960"/>
    <cellStyle name="Normal 4 3 7 2 4 2 4" xfId="23737"/>
    <cellStyle name="Normal 4 3 7 2 4 3" xfId="14662"/>
    <cellStyle name="Normal 4 3 7 2 4 4" xfId="18594"/>
    <cellStyle name="Normal 4 3 7 2 4 5" xfId="22378"/>
    <cellStyle name="Normal 4 3 7 2 5" xfId="5806"/>
    <cellStyle name="Normal 4 3 7 2 5 2" xfId="7313"/>
    <cellStyle name="Normal 4 3 7 2 5 2 2" xfId="16358"/>
    <cellStyle name="Normal 4 3 7 2 5 2 3" xfId="20292"/>
    <cellStyle name="Normal 4 3 7 2 5 2 4" xfId="24069"/>
    <cellStyle name="Normal 4 3 7 2 5 3" xfId="14994"/>
    <cellStyle name="Normal 4 3 7 2 5 4" xfId="18926"/>
    <cellStyle name="Normal 4 3 7 2 5 5" xfId="22710"/>
    <cellStyle name="Normal 4 3 7 2 6" xfId="6317"/>
    <cellStyle name="Normal 4 3 7 2 6 2" xfId="15362"/>
    <cellStyle name="Normal 4 3 7 2 6 3" xfId="19296"/>
    <cellStyle name="Normal 4 3 7 2 6 4" xfId="23073"/>
    <cellStyle name="Normal 4 3 7 2 7" xfId="13998"/>
    <cellStyle name="Normal 4 3 7 2 8" xfId="17930"/>
    <cellStyle name="Normal 4 3 7 2 9" xfId="21714"/>
    <cellStyle name="Normal 4 3 7 3" xfId="4890"/>
    <cellStyle name="Normal 4 3 7 3 2" xfId="5225"/>
    <cellStyle name="Normal 4 3 7 3 2 2" xfId="6732"/>
    <cellStyle name="Normal 4 3 7 3 2 2 2" xfId="15777"/>
    <cellStyle name="Normal 4 3 7 3 2 2 3" xfId="19711"/>
    <cellStyle name="Normal 4 3 7 3 2 2 4" xfId="23488"/>
    <cellStyle name="Normal 4 3 7 3 2 3" xfId="14413"/>
    <cellStyle name="Normal 4 3 7 3 2 4" xfId="18345"/>
    <cellStyle name="Normal 4 3 7 3 2 5" xfId="22129"/>
    <cellStyle name="Normal 4 3 7 3 3" xfId="5557"/>
    <cellStyle name="Normal 4 3 7 3 3 2" xfId="7064"/>
    <cellStyle name="Normal 4 3 7 3 3 2 2" xfId="16109"/>
    <cellStyle name="Normal 4 3 7 3 3 2 3" xfId="20043"/>
    <cellStyle name="Normal 4 3 7 3 3 2 4" xfId="23820"/>
    <cellStyle name="Normal 4 3 7 3 3 3" xfId="14745"/>
    <cellStyle name="Normal 4 3 7 3 3 4" xfId="18677"/>
    <cellStyle name="Normal 4 3 7 3 3 5" xfId="22461"/>
    <cellStyle name="Normal 4 3 7 3 4" xfId="5889"/>
    <cellStyle name="Normal 4 3 7 3 4 2" xfId="7396"/>
    <cellStyle name="Normal 4 3 7 3 4 2 2" xfId="16441"/>
    <cellStyle name="Normal 4 3 7 3 4 2 3" xfId="20375"/>
    <cellStyle name="Normal 4 3 7 3 4 2 4" xfId="24152"/>
    <cellStyle name="Normal 4 3 7 3 4 3" xfId="15077"/>
    <cellStyle name="Normal 4 3 7 3 4 4" xfId="19009"/>
    <cellStyle name="Normal 4 3 7 3 4 5" xfId="22793"/>
    <cellStyle name="Normal 4 3 7 3 5" xfId="6400"/>
    <cellStyle name="Normal 4 3 7 3 5 2" xfId="15445"/>
    <cellStyle name="Normal 4 3 7 3 5 3" xfId="19379"/>
    <cellStyle name="Normal 4 3 7 3 5 4" xfId="23156"/>
    <cellStyle name="Normal 4 3 7 3 6" xfId="14081"/>
    <cellStyle name="Normal 4 3 7 3 7" xfId="18013"/>
    <cellStyle name="Normal 4 3 7 3 8" xfId="21797"/>
    <cellStyle name="Normal 4 3 7 4" xfId="5059"/>
    <cellStyle name="Normal 4 3 7 4 2" xfId="6566"/>
    <cellStyle name="Normal 4 3 7 4 2 2" xfId="15611"/>
    <cellStyle name="Normal 4 3 7 4 2 3" xfId="19545"/>
    <cellStyle name="Normal 4 3 7 4 2 4" xfId="23322"/>
    <cellStyle name="Normal 4 3 7 4 3" xfId="14247"/>
    <cellStyle name="Normal 4 3 7 4 4" xfId="18179"/>
    <cellStyle name="Normal 4 3 7 4 5" xfId="21963"/>
    <cellStyle name="Normal 4 3 7 5" xfId="5391"/>
    <cellStyle name="Normal 4 3 7 5 2" xfId="6898"/>
    <cellStyle name="Normal 4 3 7 5 2 2" xfId="15943"/>
    <cellStyle name="Normal 4 3 7 5 2 3" xfId="19877"/>
    <cellStyle name="Normal 4 3 7 5 2 4" xfId="23654"/>
    <cellStyle name="Normal 4 3 7 5 3" xfId="14579"/>
    <cellStyle name="Normal 4 3 7 5 4" xfId="18511"/>
    <cellStyle name="Normal 4 3 7 5 5" xfId="22295"/>
    <cellStyle name="Normal 4 3 7 6" xfId="5723"/>
    <cellStyle name="Normal 4 3 7 6 2" xfId="7230"/>
    <cellStyle name="Normal 4 3 7 6 2 2" xfId="16275"/>
    <cellStyle name="Normal 4 3 7 6 2 3" xfId="20209"/>
    <cellStyle name="Normal 4 3 7 6 2 4" xfId="23986"/>
    <cellStyle name="Normal 4 3 7 6 3" xfId="14911"/>
    <cellStyle name="Normal 4 3 7 6 4" xfId="18843"/>
    <cellStyle name="Normal 4 3 7 6 5" xfId="22627"/>
    <cellStyle name="Normal 4 3 7 7" xfId="6234"/>
    <cellStyle name="Normal 4 3 7 7 2" xfId="15279"/>
    <cellStyle name="Normal 4 3 7 7 3" xfId="19213"/>
    <cellStyle name="Normal 4 3 7 7 4" xfId="22990"/>
    <cellStyle name="Normal 4 3 7 8" xfId="13915"/>
    <cellStyle name="Normal 4 3 7 9" xfId="17847"/>
    <cellStyle name="Normal 4 3 8" xfId="7908"/>
    <cellStyle name="Normal 4 3 8 2" xfId="16804"/>
    <cellStyle name="Normal 4 3 8 3" xfId="20731"/>
    <cellStyle name="Normal 4 3 8 4" xfId="24518"/>
    <cellStyle name="Normal 4 3 9" xfId="25402"/>
    <cellStyle name="Normal 4 4" xfId="259"/>
    <cellStyle name="Normal 4 4 2" xfId="4743"/>
    <cellStyle name="Normal 4 4 2 10" xfId="17868"/>
    <cellStyle name="Normal 4 4 2 11" xfId="21652"/>
    <cellStyle name="Normal 4 4 2 12" xfId="25923"/>
    <cellStyle name="Normal 4 4 2 2" xfId="4826"/>
    <cellStyle name="Normal 4 4 2 2 10" xfId="27349"/>
    <cellStyle name="Normal 4 4 2 2 2" xfId="4995"/>
    <cellStyle name="Normal 4 4 2 2 2 2" xfId="5329"/>
    <cellStyle name="Normal 4 4 2 2 2 2 2" xfId="6836"/>
    <cellStyle name="Normal 4 4 2 2 2 2 2 2" xfId="15881"/>
    <cellStyle name="Normal 4 4 2 2 2 2 2 3" xfId="19815"/>
    <cellStyle name="Normal 4 4 2 2 2 2 2 4" xfId="23592"/>
    <cellStyle name="Normal 4 4 2 2 2 2 3" xfId="14517"/>
    <cellStyle name="Normal 4 4 2 2 2 2 4" xfId="18449"/>
    <cellStyle name="Normal 4 4 2 2 2 2 5" xfId="22233"/>
    <cellStyle name="Normal 4 4 2 2 2 3" xfId="5661"/>
    <cellStyle name="Normal 4 4 2 2 2 3 2" xfId="7168"/>
    <cellStyle name="Normal 4 4 2 2 2 3 2 2" xfId="16213"/>
    <cellStyle name="Normal 4 4 2 2 2 3 2 3" xfId="20147"/>
    <cellStyle name="Normal 4 4 2 2 2 3 2 4" xfId="23924"/>
    <cellStyle name="Normal 4 4 2 2 2 3 3" xfId="14849"/>
    <cellStyle name="Normal 4 4 2 2 2 3 4" xfId="18781"/>
    <cellStyle name="Normal 4 4 2 2 2 3 5" xfId="22565"/>
    <cellStyle name="Normal 4 4 2 2 2 4" xfId="5993"/>
    <cellStyle name="Normal 4 4 2 2 2 4 2" xfId="7500"/>
    <cellStyle name="Normal 4 4 2 2 2 4 2 2" xfId="16545"/>
    <cellStyle name="Normal 4 4 2 2 2 4 2 3" xfId="20479"/>
    <cellStyle name="Normal 4 4 2 2 2 4 2 4" xfId="24256"/>
    <cellStyle name="Normal 4 4 2 2 2 4 3" xfId="15181"/>
    <cellStyle name="Normal 4 4 2 2 2 4 4" xfId="19113"/>
    <cellStyle name="Normal 4 4 2 2 2 4 5" xfId="22897"/>
    <cellStyle name="Normal 4 4 2 2 2 5" xfId="6504"/>
    <cellStyle name="Normal 4 4 2 2 2 5 2" xfId="15549"/>
    <cellStyle name="Normal 4 4 2 2 2 5 3" xfId="19483"/>
    <cellStyle name="Normal 4 4 2 2 2 5 4" xfId="23260"/>
    <cellStyle name="Normal 4 4 2 2 2 6" xfId="14185"/>
    <cellStyle name="Normal 4 4 2 2 2 7" xfId="18117"/>
    <cellStyle name="Normal 4 4 2 2 2 8" xfId="21901"/>
    <cellStyle name="Normal 4 4 2 2 2 9" xfId="29996"/>
    <cellStyle name="Normal 4 4 2 2 3" xfId="5163"/>
    <cellStyle name="Normal 4 4 2 2 3 2" xfId="6670"/>
    <cellStyle name="Normal 4 4 2 2 3 2 2" xfId="15715"/>
    <cellStyle name="Normal 4 4 2 2 3 2 3" xfId="19649"/>
    <cellStyle name="Normal 4 4 2 2 3 2 4" xfId="23426"/>
    <cellStyle name="Normal 4 4 2 2 3 3" xfId="14351"/>
    <cellStyle name="Normal 4 4 2 2 3 4" xfId="18283"/>
    <cellStyle name="Normal 4 4 2 2 3 5" xfId="22067"/>
    <cellStyle name="Normal 4 4 2 2 4" xfId="5495"/>
    <cellStyle name="Normal 4 4 2 2 4 2" xfId="7002"/>
    <cellStyle name="Normal 4 4 2 2 4 2 2" xfId="16047"/>
    <cellStyle name="Normal 4 4 2 2 4 2 3" xfId="19981"/>
    <cellStyle name="Normal 4 4 2 2 4 2 4" xfId="23758"/>
    <cellStyle name="Normal 4 4 2 2 4 3" xfId="14683"/>
    <cellStyle name="Normal 4 4 2 2 4 4" xfId="18615"/>
    <cellStyle name="Normal 4 4 2 2 4 5" xfId="22399"/>
    <cellStyle name="Normal 4 4 2 2 5" xfId="5827"/>
    <cellStyle name="Normal 4 4 2 2 5 2" xfId="7334"/>
    <cellStyle name="Normal 4 4 2 2 5 2 2" xfId="16379"/>
    <cellStyle name="Normal 4 4 2 2 5 2 3" xfId="20313"/>
    <cellStyle name="Normal 4 4 2 2 5 2 4" xfId="24090"/>
    <cellStyle name="Normal 4 4 2 2 5 3" xfId="15015"/>
    <cellStyle name="Normal 4 4 2 2 5 4" xfId="18947"/>
    <cellStyle name="Normal 4 4 2 2 5 5" xfId="22731"/>
    <cellStyle name="Normal 4 4 2 2 6" xfId="6338"/>
    <cellStyle name="Normal 4 4 2 2 6 2" xfId="15383"/>
    <cellStyle name="Normal 4 4 2 2 6 3" xfId="19317"/>
    <cellStyle name="Normal 4 4 2 2 6 4" xfId="23094"/>
    <cellStyle name="Normal 4 4 2 2 7" xfId="14019"/>
    <cellStyle name="Normal 4 4 2 2 8" xfId="17951"/>
    <cellStyle name="Normal 4 4 2 2 9" xfId="21735"/>
    <cellStyle name="Normal 4 4 2 3" xfId="4912"/>
    <cellStyle name="Normal 4 4 2 3 2" xfId="5246"/>
    <cellStyle name="Normal 4 4 2 3 2 2" xfId="6753"/>
    <cellStyle name="Normal 4 4 2 3 2 2 2" xfId="15798"/>
    <cellStyle name="Normal 4 4 2 3 2 2 3" xfId="19732"/>
    <cellStyle name="Normal 4 4 2 3 2 2 4" xfId="23509"/>
    <cellStyle name="Normal 4 4 2 3 2 3" xfId="14434"/>
    <cellStyle name="Normal 4 4 2 3 2 4" xfId="18366"/>
    <cellStyle name="Normal 4 4 2 3 2 5" xfId="22150"/>
    <cellStyle name="Normal 4 4 2 3 3" xfId="5578"/>
    <cellStyle name="Normal 4 4 2 3 3 2" xfId="7085"/>
    <cellStyle name="Normal 4 4 2 3 3 2 2" xfId="16130"/>
    <cellStyle name="Normal 4 4 2 3 3 2 3" xfId="20064"/>
    <cellStyle name="Normal 4 4 2 3 3 2 4" xfId="23841"/>
    <cellStyle name="Normal 4 4 2 3 3 3" xfId="14766"/>
    <cellStyle name="Normal 4 4 2 3 3 4" xfId="18698"/>
    <cellStyle name="Normal 4 4 2 3 3 5" xfId="22482"/>
    <cellStyle name="Normal 4 4 2 3 4" xfId="5910"/>
    <cellStyle name="Normal 4 4 2 3 4 2" xfId="7417"/>
    <cellStyle name="Normal 4 4 2 3 4 2 2" xfId="16462"/>
    <cellStyle name="Normal 4 4 2 3 4 2 3" xfId="20396"/>
    <cellStyle name="Normal 4 4 2 3 4 2 4" xfId="24173"/>
    <cellStyle name="Normal 4 4 2 3 4 3" xfId="15098"/>
    <cellStyle name="Normal 4 4 2 3 4 4" xfId="19030"/>
    <cellStyle name="Normal 4 4 2 3 4 5" xfId="22814"/>
    <cellStyle name="Normal 4 4 2 3 5" xfId="6421"/>
    <cellStyle name="Normal 4 4 2 3 5 2" xfId="15466"/>
    <cellStyle name="Normal 4 4 2 3 5 3" xfId="19400"/>
    <cellStyle name="Normal 4 4 2 3 5 4" xfId="23177"/>
    <cellStyle name="Normal 4 4 2 3 6" xfId="14102"/>
    <cellStyle name="Normal 4 4 2 3 7" xfId="18034"/>
    <cellStyle name="Normal 4 4 2 3 8" xfId="21818"/>
    <cellStyle name="Normal 4 4 2 3 9" xfId="28516"/>
    <cellStyle name="Normal 4 4 2 4" xfId="5080"/>
    <cellStyle name="Normal 4 4 2 4 2" xfId="6587"/>
    <cellStyle name="Normal 4 4 2 4 2 2" xfId="15632"/>
    <cellStyle name="Normal 4 4 2 4 2 3" xfId="19566"/>
    <cellStyle name="Normal 4 4 2 4 2 4" xfId="23343"/>
    <cellStyle name="Normal 4 4 2 4 3" xfId="14268"/>
    <cellStyle name="Normal 4 4 2 4 4" xfId="18200"/>
    <cellStyle name="Normal 4 4 2 4 5" xfId="21984"/>
    <cellStyle name="Normal 4 4 2 4 6" xfId="30660"/>
    <cellStyle name="Normal 4 4 2 5" xfId="5412"/>
    <cellStyle name="Normal 4 4 2 5 2" xfId="6919"/>
    <cellStyle name="Normal 4 4 2 5 2 2" xfId="15964"/>
    <cellStyle name="Normal 4 4 2 5 2 3" xfId="19898"/>
    <cellStyle name="Normal 4 4 2 5 2 4" xfId="23675"/>
    <cellStyle name="Normal 4 4 2 5 3" xfId="14600"/>
    <cellStyle name="Normal 4 4 2 5 4" xfId="18532"/>
    <cellStyle name="Normal 4 4 2 5 5" xfId="22316"/>
    <cellStyle name="Normal 4 4 2 6" xfId="5744"/>
    <cellStyle name="Normal 4 4 2 6 2" xfId="7251"/>
    <cellStyle name="Normal 4 4 2 6 2 2" xfId="16296"/>
    <cellStyle name="Normal 4 4 2 6 2 3" xfId="20230"/>
    <cellStyle name="Normal 4 4 2 6 2 4" xfId="24007"/>
    <cellStyle name="Normal 4 4 2 6 3" xfId="14932"/>
    <cellStyle name="Normal 4 4 2 6 4" xfId="18864"/>
    <cellStyle name="Normal 4 4 2 6 5" xfId="22648"/>
    <cellStyle name="Normal 4 4 2 7" xfId="6255"/>
    <cellStyle name="Normal 4 4 2 7 2" xfId="15300"/>
    <cellStyle name="Normal 4 4 2 7 3" xfId="19234"/>
    <cellStyle name="Normal 4 4 2 7 4" xfId="23011"/>
    <cellStyle name="Normal 4 4 2 8" xfId="10423"/>
    <cellStyle name="Normal 4 4 2 8 2" xfId="17332"/>
    <cellStyle name="Normal 4 4 2 8 3" xfId="21255"/>
    <cellStyle name="Normal 4 4 2 8 4" xfId="25047"/>
    <cellStyle name="Normal 4 4 2 9" xfId="13936"/>
    <cellStyle name="Normal 4 4 3" xfId="7909"/>
    <cellStyle name="Normal 4 4 3 2" xfId="16805"/>
    <cellStyle name="Normal 4 4 3 2 2" xfId="28839"/>
    <cellStyle name="Normal 4 4 3 3" xfId="20732"/>
    <cellStyle name="Normal 4 4 3 4" xfId="24519"/>
    <cellStyle name="Normal 4 4 3 5" xfId="26216"/>
    <cellStyle name="Normal 4 4 4" xfId="4702"/>
    <cellStyle name="Normal 4 4 4 2" xfId="29118"/>
    <cellStyle name="Normal 4 4 4 3" xfId="26494"/>
    <cellStyle name="Normal 4 4 5" xfId="26948"/>
    <cellStyle name="Normal 4 4 5 2" xfId="29599"/>
    <cellStyle name="Normal 4 4 6" xfId="28118"/>
    <cellStyle name="Normal 4 4 7" xfId="30372"/>
    <cellStyle name="Normal 4 4 8" xfId="25403"/>
    <cellStyle name="Normal 4 5" xfId="303"/>
    <cellStyle name="Normal 4 5 10" xfId="13932"/>
    <cellStyle name="Normal 4 5 11" xfId="17864"/>
    <cellStyle name="Normal 4 5 12" xfId="21648"/>
    <cellStyle name="Normal 4 5 2" xfId="4822"/>
    <cellStyle name="Normal 4 5 2 2" xfId="4991"/>
    <cellStyle name="Normal 4 5 2 2 2" xfId="5325"/>
    <cellStyle name="Normal 4 5 2 2 2 2" xfId="6832"/>
    <cellStyle name="Normal 4 5 2 2 2 2 2" xfId="15877"/>
    <cellStyle name="Normal 4 5 2 2 2 2 3" xfId="19811"/>
    <cellStyle name="Normal 4 5 2 2 2 2 4" xfId="23588"/>
    <cellStyle name="Normal 4 5 2 2 2 3" xfId="14513"/>
    <cellStyle name="Normal 4 5 2 2 2 4" xfId="18445"/>
    <cellStyle name="Normal 4 5 2 2 2 5" xfId="22229"/>
    <cellStyle name="Normal 4 5 2 2 3" xfId="5657"/>
    <cellStyle name="Normal 4 5 2 2 3 2" xfId="7164"/>
    <cellStyle name="Normal 4 5 2 2 3 2 2" xfId="16209"/>
    <cellStyle name="Normal 4 5 2 2 3 2 3" xfId="20143"/>
    <cellStyle name="Normal 4 5 2 2 3 2 4" xfId="23920"/>
    <cellStyle name="Normal 4 5 2 2 3 3" xfId="14845"/>
    <cellStyle name="Normal 4 5 2 2 3 4" xfId="18777"/>
    <cellStyle name="Normal 4 5 2 2 3 5" xfId="22561"/>
    <cellStyle name="Normal 4 5 2 2 4" xfId="5989"/>
    <cellStyle name="Normal 4 5 2 2 4 2" xfId="7496"/>
    <cellStyle name="Normal 4 5 2 2 4 2 2" xfId="16541"/>
    <cellStyle name="Normal 4 5 2 2 4 2 3" xfId="20475"/>
    <cellStyle name="Normal 4 5 2 2 4 2 4" xfId="24252"/>
    <cellStyle name="Normal 4 5 2 2 4 3" xfId="15177"/>
    <cellStyle name="Normal 4 5 2 2 4 4" xfId="19109"/>
    <cellStyle name="Normal 4 5 2 2 4 5" xfId="22893"/>
    <cellStyle name="Normal 4 5 2 2 5" xfId="6500"/>
    <cellStyle name="Normal 4 5 2 2 5 2" xfId="15545"/>
    <cellStyle name="Normal 4 5 2 2 5 3" xfId="19479"/>
    <cellStyle name="Normal 4 5 2 2 5 4" xfId="23256"/>
    <cellStyle name="Normal 4 5 2 2 6" xfId="14181"/>
    <cellStyle name="Normal 4 5 2 2 7" xfId="18113"/>
    <cellStyle name="Normal 4 5 2 2 8" xfId="21897"/>
    <cellStyle name="Normal 4 5 2 3" xfId="5159"/>
    <cellStyle name="Normal 4 5 2 3 2" xfId="6666"/>
    <cellStyle name="Normal 4 5 2 3 2 2" xfId="15711"/>
    <cellStyle name="Normal 4 5 2 3 2 3" xfId="19645"/>
    <cellStyle name="Normal 4 5 2 3 2 4" xfId="23422"/>
    <cellStyle name="Normal 4 5 2 3 3" xfId="14347"/>
    <cellStyle name="Normal 4 5 2 3 4" xfId="18279"/>
    <cellStyle name="Normal 4 5 2 3 5" xfId="22063"/>
    <cellStyle name="Normal 4 5 2 4" xfId="5491"/>
    <cellStyle name="Normal 4 5 2 4 2" xfId="6998"/>
    <cellStyle name="Normal 4 5 2 4 2 2" xfId="16043"/>
    <cellStyle name="Normal 4 5 2 4 2 3" xfId="19977"/>
    <cellStyle name="Normal 4 5 2 4 2 4" xfId="23754"/>
    <cellStyle name="Normal 4 5 2 4 3" xfId="14679"/>
    <cellStyle name="Normal 4 5 2 4 4" xfId="18611"/>
    <cellStyle name="Normal 4 5 2 4 5" xfId="22395"/>
    <cellStyle name="Normal 4 5 2 5" xfId="5823"/>
    <cellStyle name="Normal 4 5 2 5 2" xfId="7330"/>
    <cellStyle name="Normal 4 5 2 5 2 2" xfId="16375"/>
    <cellStyle name="Normal 4 5 2 5 2 3" xfId="20309"/>
    <cellStyle name="Normal 4 5 2 5 2 4" xfId="24086"/>
    <cellStyle name="Normal 4 5 2 5 3" xfId="15011"/>
    <cellStyle name="Normal 4 5 2 5 4" xfId="18943"/>
    <cellStyle name="Normal 4 5 2 5 5" xfId="22727"/>
    <cellStyle name="Normal 4 5 2 6" xfId="6334"/>
    <cellStyle name="Normal 4 5 2 6 2" xfId="15379"/>
    <cellStyle name="Normal 4 5 2 6 3" xfId="19313"/>
    <cellStyle name="Normal 4 5 2 6 4" xfId="23090"/>
    <cellStyle name="Normal 4 5 2 7" xfId="14015"/>
    <cellStyle name="Normal 4 5 2 8" xfId="17947"/>
    <cellStyle name="Normal 4 5 2 9" xfId="21731"/>
    <cellStyle name="Normal 4 5 3" xfId="4908"/>
    <cellStyle name="Normal 4 5 3 2" xfId="5242"/>
    <cellStyle name="Normal 4 5 3 2 2" xfId="6749"/>
    <cellStyle name="Normal 4 5 3 2 2 2" xfId="15794"/>
    <cellStyle name="Normal 4 5 3 2 2 3" xfId="19728"/>
    <cellStyle name="Normal 4 5 3 2 2 4" xfId="23505"/>
    <cellStyle name="Normal 4 5 3 2 3" xfId="14430"/>
    <cellStyle name="Normal 4 5 3 2 4" xfId="18362"/>
    <cellStyle name="Normal 4 5 3 2 5" xfId="22146"/>
    <cellStyle name="Normal 4 5 3 3" xfId="5574"/>
    <cellStyle name="Normal 4 5 3 3 2" xfId="7081"/>
    <cellStyle name="Normal 4 5 3 3 2 2" xfId="16126"/>
    <cellStyle name="Normal 4 5 3 3 2 3" xfId="20060"/>
    <cellStyle name="Normal 4 5 3 3 2 4" xfId="23837"/>
    <cellStyle name="Normal 4 5 3 3 3" xfId="14762"/>
    <cellStyle name="Normal 4 5 3 3 4" xfId="18694"/>
    <cellStyle name="Normal 4 5 3 3 5" xfId="22478"/>
    <cellStyle name="Normal 4 5 3 4" xfId="5906"/>
    <cellStyle name="Normal 4 5 3 4 2" xfId="7413"/>
    <cellStyle name="Normal 4 5 3 4 2 2" xfId="16458"/>
    <cellStyle name="Normal 4 5 3 4 2 3" xfId="20392"/>
    <cellStyle name="Normal 4 5 3 4 2 4" xfId="24169"/>
    <cellStyle name="Normal 4 5 3 4 3" xfId="15094"/>
    <cellStyle name="Normal 4 5 3 4 4" xfId="19026"/>
    <cellStyle name="Normal 4 5 3 4 5" xfId="22810"/>
    <cellStyle name="Normal 4 5 3 5" xfId="6417"/>
    <cellStyle name="Normal 4 5 3 5 2" xfId="15462"/>
    <cellStyle name="Normal 4 5 3 5 3" xfId="19396"/>
    <cellStyle name="Normal 4 5 3 5 4" xfId="23173"/>
    <cellStyle name="Normal 4 5 3 6" xfId="14098"/>
    <cellStyle name="Normal 4 5 3 7" xfId="18030"/>
    <cellStyle name="Normal 4 5 3 8" xfId="21814"/>
    <cellStyle name="Normal 4 5 4" xfId="5076"/>
    <cellStyle name="Normal 4 5 4 2" xfId="6583"/>
    <cellStyle name="Normal 4 5 4 2 2" xfId="15628"/>
    <cellStyle name="Normal 4 5 4 2 3" xfId="19562"/>
    <cellStyle name="Normal 4 5 4 2 4" xfId="23339"/>
    <cellStyle name="Normal 4 5 4 3" xfId="14264"/>
    <cellStyle name="Normal 4 5 4 4" xfId="18196"/>
    <cellStyle name="Normal 4 5 4 5" xfId="21980"/>
    <cellStyle name="Normal 4 5 5" xfId="5408"/>
    <cellStyle name="Normal 4 5 5 2" xfId="6915"/>
    <cellStyle name="Normal 4 5 5 2 2" xfId="15960"/>
    <cellStyle name="Normal 4 5 5 2 3" xfId="19894"/>
    <cellStyle name="Normal 4 5 5 2 4" xfId="23671"/>
    <cellStyle name="Normal 4 5 5 3" xfId="14596"/>
    <cellStyle name="Normal 4 5 5 4" xfId="18528"/>
    <cellStyle name="Normal 4 5 5 5" xfId="22312"/>
    <cellStyle name="Normal 4 5 6" xfId="5740"/>
    <cellStyle name="Normal 4 5 6 2" xfId="7247"/>
    <cellStyle name="Normal 4 5 6 2 2" xfId="16292"/>
    <cellStyle name="Normal 4 5 6 2 3" xfId="20226"/>
    <cellStyle name="Normal 4 5 6 2 4" xfId="24003"/>
    <cellStyle name="Normal 4 5 6 3" xfId="14928"/>
    <cellStyle name="Normal 4 5 6 4" xfId="18860"/>
    <cellStyle name="Normal 4 5 6 5" xfId="22644"/>
    <cellStyle name="Normal 4 5 7" xfId="6251"/>
    <cellStyle name="Normal 4 5 7 2" xfId="15296"/>
    <cellStyle name="Normal 4 5 7 3" xfId="19230"/>
    <cellStyle name="Normal 4 5 7 4" xfId="23007"/>
    <cellStyle name="Normal 4 5 8" xfId="7910"/>
    <cellStyle name="Normal 4 5 9" xfId="4738"/>
    <cellStyle name="Normal 4 6" xfId="4747"/>
    <cellStyle name="Normal 4 6 10" xfId="17872"/>
    <cellStyle name="Normal 4 6 11" xfId="21656"/>
    <cellStyle name="Normal 4 6 12" xfId="25739"/>
    <cellStyle name="Normal 4 6 2" xfId="4830"/>
    <cellStyle name="Normal 4 6 2 10" xfId="28240"/>
    <cellStyle name="Normal 4 6 2 2" xfId="4999"/>
    <cellStyle name="Normal 4 6 2 2 2" xfId="5333"/>
    <cellStyle name="Normal 4 6 2 2 2 2" xfId="6840"/>
    <cellStyle name="Normal 4 6 2 2 2 2 2" xfId="15885"/>
    <cellStyle name="Normal 4 6 2 2 2 2 3" xfId="19819"/>
    <cellStyle name="Normal 4 6 2 2 2 2 4" xfId="23596"/>
    <cellStyle name="Normal 4 6 2 2 2 3" xfId="14521"/>
    <cellStyle name="Normal 4 6 2 2 2 4" xfId="18453"/>
    <cellStyle name="Normal 4 6 2 2 2 5" xfId="22237"/>
    <cellStyle name="Normal 4 6 2 2 3" xfId="5665"/>
    <cellStyle name="Normal 4 6 2 2 3 2" xfId="7172"/>
    <cellStyle name="Normal 4 6 2 2 3 2 2" xfId="16217"/>
    <cellStyle name="Normal 4 6 2 2 3 2 3" xfId="20151"/>
    <cellStyle name="Normal 4 6 2 2 3 2 4" xfId="23928"/>
    <cellStyle name="Normal 4 6 2 2 3 3" xfId="14853"/>
    <cellStyle name="Normal 4 6 2 2 3 4" xfId="18785"/>
    <cellStyle name="Normal 4 6 2 2 3 5" xfId="22569"/>
    <cellStyle name="Normal 4 6 2 2 4" xfId="5997"/>
    <cellStyle name="Normal 4 6 2 2 4 2" xfId="7504"/>
    <cellStyle name="Normal 4 6 2 2 4 2 2" xfId="16549"/>
    <cellStyle name="Normal 4 6 2 2 4 2 3" xfId="20483"/>
    <cellStyle name="Normal 4 6 2 2 4 2 4" xfId="24260"/>
    <cellStyle name="Normal 4 6 2 2 4 3" xfId="15185"/>
    <cellStyle name="Normal 4 6 2 2 4 4" xfId="19117"/>
    <cellStyle name="Normal 4 6 2 2 4 5" xfId="22901"/>
    <cellStyle name="Normal 4 6 2 2 5" xfId="6508"/>
    <cellStyle name="Normal 4 6 2 2 5 2" xfId="15553"/>
    <cellStyle name="Normal 4 6 2 2 5 3" xfId="19487"/>
    <cellStyle name="Normal 4 6 2 2 5 4" xfId="23264"/>
    <cellStyle name="Normal 4 6 2 2 6" xfId="14189"/>
    <cellStyle name="Normal 4 6 2 2 7" xfId="18121"/>
    <cellStyle name="Normal 4 6 2 2 8" xfId="21905"/>
    <cellStyle name="Normal 4 6 2 3" xfId="5167"/>
    <cellStyle name="Normal 4 6 2 3 2" xfId="6674"/>
    <cellStyle name="Normal 4 6 2 3 2 2" xfId="15719"/>
    <cellStyle name="Normal 4 6 2 3 2 3" xfId="19653"/>
    <cellStyle name="Normal 4 6 2 3 2 4" xfId="23430"/>
    <cellStyle name="Normal 4 6 2 3 3" xfId="14355"/>
    <cellStyle name="Normal 4 6 2 3 4" xfId="18287"/>
    <cellStyle name="Normal 4 6 2 3 5" xfId="22071"/>
    <cellStyle name="Normal 4 6 2 4" xfId="5499"/>
    <cellStyle name="Normal 4 6 2 4 2" xfId="7006"/>
    <cellStyle name="Normal 4 6 2 4 2 2" xfId="16051"/>
    <cellStyle name="Normal 4 6 2 4 2 3" xfId="19985"/>
    <cellStyle name="Normal 4 6 2 4 2 4" xfId="23762"/>
    <cellStyle name="Normal 4 6 2 4 3" xfId="14687"/>
    <cellStyle name="Normal 4 6 2 4 4" xfId="18619"/>
    <cellStyle name="Normal 4 6 2 4 5" xfId="22403"/>
    <cellStyle name="Normal 4 6 2 5" xfId="5831"/>
    <cellStyle name="Normal 4 6 2 5 2" xfId="7338"/>
    <cellStyle name="Normal 4 6 2 5 2 2" xfId="16383"/>
    <cellStyle name="Normal 4 6 2 5 2 3" xfId="20317"/>
    <cellStyle name="Normal 4 6 2 5 2 4" xfId="24094"/>
    <cellStyle name="Normal 4 6 2 5 3" xfId="15019"/>
    <cellStyle name="Normal 4 6 2 5 4" xfId="18951"/>
    <cellStyle name="Normal 4 6 2 5 5" xfId="22735"/>
    <cellStyle name="Normal 4 6 2 6" xfId="6342"/>
    <cellStyle name="Normal 4 6 2 6 2" xfId="15387"/>
    <cellStyle name="Normal 4 6 2 6 3" xfId="19321"/>
    <cellStyle name="Normal 4 6 2 6 4" xfId="23098"/>
    <cellStyle name="Normal 4 6 2 7" xfId="14023"/>
    <cellStyle name="Normal 4 6 2 8" xfId="17955"/>
    <cellStyle name="Normal 4 6 2 9" xfId="21739"/>
    <cellStyle name="Normal 4 6 3" xfId="4916"/>
    <cellStyle name="Normal 4 6 3 2" xfId="5250"/>
    <cellStyle name="Normal 4 6 3 2 2" xfId="6757"/>
    <cellStyle name="Normal 4 6 3 2 2 2" xfId="15802"/>
    <cellStyle name="Normal 4 6 3 2 2 3" xfId="19736"/>
    <cellStyle name="Normal 4 6 3 2 2 4" xfId="23513"/>
    <cellStyle name="Normal 4 6 3 2 3" xfId="14438"/>
    <cellStyle name="Normal 4 6 3 2 4" xfId="18370"/>
    <cellStyle name="Normal 4 6 3 2 5" xfId="22154"/>
    <cellStyle name="Normal 4 6 3 3" xfId="5582"/>
    <cellStyle name="Normal 4 6 3 3 2" xfId="7089"/>
    <cellStyle name="Normal 4 6 3 3 2 2" xfId="16134"/>
    <cellStyle name="Normal 4 6 3 3 2 3" xfId="20068"/>
    <cellStyle name="Normal 4 6 3 3 2 4" xfId="23845"/>
    <cellStyle name="Normal 4 6 3 3 3" xfId="14770"/>
    <cellStyle name="Normal 4 6 3 3 4" xfId="18702"/>
    <cellStyle name="Normal 4 6 3 3 5" xfId="22486"/>
    <cellStyle name="Normal 4 6 3 4" xfId="5914"/>
    <cellStyle name="Normal 4 6 3 4 2" xfId="7421"/>
    <cellStyle name="Normal 4 6 3 4 2 2" xfId="16466"/>
    <cellStyle name="Normal 4 6 3 4 2 3" xfId="20400"/>
    <cellStyle name="Normal 4 6 3 4 2 4" xfId="24177"/>
    <cellStyle name="Normal 4 6 3 4 3" xfId="15102"/>
    <cellStyle name="Normal 4 6 3 4 4" xfId="19034"/>
    <cellStyle name="Normal 4 6 3 4 5" xfId="22818"/>
    <cellStyle name="Normal 4 6 3 5" xfId="6425"/>
    <cellStyle name="Normal 4 6 3 5 2" xfId="15470"/>
    <cellStyle name="Normal 4 6 3 5 3" xfId="19404"/>
    <cellStyle name="Normal 4 6 3 5 4" xfId="23181"/>
    <cellStyle name="Normal 4 6 3 6" xfId="14106"/>
    <cellStyle name="Normal 4 6 3 7" xfId="18038"/>
    <cellStyle name="Normal 4 6 3 8" xfId="21822"/>
    <cellStyle name="Normal 4 6 4" xfId="5084"/>
    <cellStyle name="Normal 4 6 4 2" xfId="6591"/>
    <cellStyle name="Normal 4 6 4 2 2" xfId="15636"/>
    <cellStyle name="Normal 4 6 4 2 3" xfId="19570"/>
    <cellStyle name="Normal 4 6 4 2 4" xfId="23347"/>
    <cellStyle name="Normal 4 6 4 3" xfId="14272"/>
    <cellStyle name="Normal 4 6 4 4" xfId="18204"/>
    <cellStyle name="Normal 4 6 4 5" xfId="21988"/>
    <cellStyle name="Normal 4 6 5" xfId="5416"/>
    <cellStyle name="Normal 4 6 5 2" xfId="6923"/>
    <cellStyle name="Normal 4 6 5 2 2" xfId="15968"/>
    <cellStyle name="Normal 4 6 5 2 3" xfId="19902"/>
    <cellStyle name="Normal 4 6 5 2 4" xfId="23679"/>
    <cellStyle name="Normal 4 6 5 3" xfId="14604"/>
    <cellStyle name="Normal 4 6 5 4" xfId="18536"/>
    <cellStyle name="Normal 4 6 5 5" xfId="22320"/>
    <cellStyle name="Normal 4 6 6" xfId="5748"/>
    <cellStyle name="Normal 4 6 6 2" xfId="7255"/>
    <cellStyle name="Normal 4 6 6 2 2" xfId="16300"/>
    <cellStyle name="Normal 4 6 6 2 3" xfId="20234"/>
    <cellStyle name="Normal 4 6 6 2 4" xfId="24011"/>
    <cellStyle name="Normal 4 6 6 3" xfId="14936"/>
    <cellStyle name="Normal 4 6 6 4" xfId="18868"/>
    <cellStyle name="Normal 4 6 6 5" xfId="22652"/>
    <cellStyle name="Normal 4 6 7" xfId="6259"/>
    <cellStyle name="Normal 4 6 7 2" xfId="15304"/>
    <cellStyle name="Normal 4 6 7 3" xfId="19238"/>
    <cellStyle name="Normal 4 6 7 4" xfId="23015"/>
    <cellStyle name="Normal 4 6 8" xfId="8261"/>
    <cellStyle name="Normal 4 6 8 2" xfId="17144"/>
    <cellStyle name="Normal 4 6 8 3" xfId="21071"/>
    <cellStyle name="Normal 4 6 8 4" xfId="24858"/>
    <cellStyle name="Normal 4 6 9" xfId="13940"/>
    <cellStyle name="Normal 4 7" xfId="4758"/>
    <cellStyle name="Normal 4 7 10" xfId="21667"/>
    <cellStyle name="Normal 4 7 11" xfId="27925"/>
    <cellStyle name="Normal 4 7 2" xfId="4841"/>
    <cellStyle name="Normal 4 7 2 2" xfId="5010"/>
    <cellStyle name="Normal 4 7 2 2 2" xfId="5344"/>
    <cellStyle name="Normal 4 7 2 2 2 2" xfId="6851"/>
    <cellStyle name="Normal 4 7 2 2 2 2 2" xfId="15896"/>
    <cellStyle name="Normal 4 7 2 2 2 2 3" xfId="19830"/>
    <cellStyle name="Normal 4 7 2 2 2 2 4" xfId="23607"/>
    <cellStyle name="Normal 4 7 2 2 2 3" xfId="14532"/>
    <cellStyle name="Normal 4 7 2 2 2 4" xfId="18464"/>
    <cellStyle name="Normal 4 7 2 2 2 5" xfId="22248"/>
    <cellStyle name="Normal 4 7 2 2 3" xfId="5676"/>
    <cellStyle name="Normal 4 7 2 2 3 2" xfId="7183"/>
    <cellStyle name="Normal 4 7 2 2 3 2 2" xfId="16228"/>
    <cellStyle name="Normal 4 7 2 2 3 2 3" xfId="20162"/>
    <cellStyle name="Normal 4 7 2 2 3 2 4" xfId="23939"/>
    <cellStyle name="Normal 4 7 2 2 3 3" xfId="14864"/>
    <cellStyle name="Normal 4 7 2 2 3 4" xfId="18796"/>
    <cellStyle name="Normal 4 7 2 2 3 5" xfId="22580"/>
    <cellStyle name="Normal 4 7 2 2 4" xfId="6008"/>
    <cellStyle name="Normal 4 7 2 2 4 2" xfId="7515"/>
    <cellStyle name="Normal 4 7 2 2 4 2 2" xfId="16560"/>
    <cellStyle name="Normal 4 7 2 2 4 2 3" xfId="20494"/>
    <cellStyle name="Normal 4 7 2 2 4 2 4" xfId="24271"/>
    <cellStyle name="Normal 4 7 2 2 4 3" xfId="15196"/>
    <cellStyle name="Normal 4 7 2 2 4 4" xfId="19128"/>
    <cellStyle name="Normal 4 7 2 2 4 5" xfId="22912"/>
    <cellStyle name="Normal 4 7 2 2 5" xfId="6519"/>
    <cellStyle name="Normal 4 7 2 2 5 2" xfId="15564"/>
    <cellStyle name="Normal 4 7 2 2 5 3" xfId="19498"/>
    <cellStyle name="Normal 4 7 2 2 5 4" xfId="23275"/>
    <cellStyle name="Normal 4 7 2 2 6" xfId="14200"/>
    <cellStyle name="Normal 4 7 2 2 7" xfId="18132"/>
    <cellStyle name="Normal 4 7 2 2 8" xfId="21916"/>
    <cellStyle name="Normal 4 7 2 3" xfId="5178"/>
    <cellStyle name="Normal 4 7 2 3 2" xfId="6685"/>
    <cellStyle name="Normal 4 7 2 3 2 2" xfId="15730"/>
    <cellStyle name="Normal 4 7 2 3 2 3" xfId="19664"/>
    <cellStyle name="Normal 4 7 2 3 2 4" xfId="23441"/>
    <cellStyle name="Normal 4 7 2 3 3" xfId="14366"/>
    <cellStyle name="Normal 4 7 2 3 4" xfId="18298"/>
    <cellStyle name="Normal 4 7 2 3 5" xfId="22082"/>
    <cellStyle name="Normal 4 7 2 4" xfId="5510"/>
    <cellStyle name="Normal 4 7 2 4 2" xfId="7017"/>
    <cellStyle name="Normal 4 7 2 4 2 2" xfId="16062"/>
    <cellStyle name="Normal 4 7 2 4 2 3" xfId="19996"/>
    <cellStyle name="Normal 4 7 2 4 2 4" xfId="23773"/>
    <cellStyle name="Normal 4 7 2 4 3" xfId="14698"/>
    <cellStyle name="Normal 4 7 2 4 4" xfId="18630"/>
    <cellStyle name="Normal 4 7 2 4 5" xfId="22414"/>
    <cellStyle name="Normal 4 7 2 5" xfId="5842"/>
    <cellStyle name="Normal 4 7 2 5 2" xfId="7349"/>
    <cellStyle name="Normal 4 7 2 5 2 2" xfId="16394"/>
    <cellStyle name="Normal 4 7 2 5 2 3" xfId="20328"/>
    <cellStyle name="Normal 4 7 2 5 2 4" xfId="24105"/>
    <cellStyle name="Normal 4 7 2 5 3" xfId="15030"/>
    <cellStyle name="Normal 4 7 2 5 4" xfId="18962"/>
    <cellStyle name="Normal 4 7 2 5 5" xfId="22746"/>
    <cellStyle name="Normal 4 7 2 6" xfId="6353"/>
    <cellStyle name="Normal 4 7 2 6 2" xfId="15398"/>
    <cellStyle name="Normal 4 7 2 6 3" xfId="19332"/>
    <cellStyle name="Normal 4 7 2 6 4" xfId="23109"/>
    <cellStyle name="Normal 4 7 2 7" xfId="14034"/>
    <cellStyle name="Normal 4 7 2 8" xfId="17966"/>
    <cellStyle name="Normal 4 7 2 9" xfId="21750"/>
    <cellStyle name="Normal 4 7 3" xfId="4927"/>
    <cellStyle name="Normal 4 7 3 2" xfId="5261"/>
    <cellStyle name="Normal 4 7 3 2 2" xfId="6768"/>
    <cellStyle name="Normal 4 7 3 2 2 2" xfId="15813"/>
    <cellStyle name="Normal 4 7 3 2 2 3" xfId="19747"/>
    <cellStyle name="Normal 4 7 3 2 2 4" xfId="23524"/>
    <cellStyle name="Normal 4 7 3 2 3" xfId="14449"/>
    <cellStyle name="Normal 4 7 3 2 4" xfId="18381"/>
    <cellStyle name="Normal 4 7 3 2 5" xfId="22165"/>
    <cellStyle name="Normal 4 7 3 3" xfId="5593"/>
    <cellStyle name="Normal 4 7 3 3 2" xfId="7100"/>
    <cellStyle name="Normal 4 7 3 3 2 2" xfId="16145"/>
    <cellStyle name="Normal 4 7 3 3 2 3" xfId="20079"/>
    <cellStyle name="Normal 4 7 3 3 2 4" xfId="23856"/>
    <cellStyle name="Normal 4 7 3 3 3" xfId="14781"/>
    <cellStyle name="Normal 4 7 3 3 4" xfId="18713"/>
    <cellStyle name="Normal 4 7 3 3 5" xfId="22497"/>
    <cellStyle name="Normal 4 7 3 4" xfId="5925"/>
    <cellStyle name="Normal 4 7 3 4 2" xfId="7432"/>
    <cellStyle name="Normal 4 7 3 4 2 2" xfId="16477"/>
    <cellStyle name="Normal 4 7 3 4 2 3" xfId="20411"/>
    <cellStyle name="Normal 4 7 3 4 2 4" xfId="24188"/>
    <cellStyle name="Normal 4 7 3 4 3" xfId="15113"/>
    <cellStyle name="Normal 4 7 3 4 4" xfId="19045"/>
    <cellStyle name="Normal 4 7 3 4 5" xfId="22829"/>
    <cellStyle name="Normal 4 7 3 5" xfId="6436"/>
    <cellStyle name="Normal 4 7 3 5 2" xfId="15481"/>
    <cellStyle name="Normal 4 7 3 5 3" xfId="19415"/>
    <cellStyle name="Normal 4 7 3 5 4" xfId="23192"/>
    <cellStyle name="Normal 4 7 3 6" xfId="14117"/>
    <cellStyle name="Normal 4 7 3 7" xfId="18049"/>
    <cellStyle name="Normal 4 7 3 8" xfId="21833"/>
    <cellStyle name="Normal 4 7 4" xfId="5095"/>
    <cellStyle name="Normal 4 7 4 2" xfId="6602"/>
    <cellStyle name="Normal 4 7 4 2 2" xfId="15647"/>
    <cellStyle name="Normal 4 7 4 2 3" xfId="19581"/>
    <cellStyle name="Normal 4 7 4 2 4" xfId="23358"/>
    <cellStyle name="Normal 4 7 4 3" xfId="14283"/>
    <cellStyle name="Normal 4 7 4 4" xfId="18215"/>
    <cellStyle name="Normal 4 7 4 5" xfId="21999"/>
    <cellStyle name="Normal 4 7 5" xfId="5427"/>
    <cellStyle name="Normal 4 7 5 2" xfId="6934"/>
    <cellStyle name="Normal 4 7 5 2 2" xfId="15979"/>
    <cellStyle name="Normal 4 7 5 2 3" xfId="19913"/>
    <cellStyle name="Normal 4 7 5 2 4" xfId="23690"/>
    <cellStyle name="Normal 4 7 5 3" xfId="14615"/>
    <cellStyle name="Normal 4 7 5 4" xfId="18547"/>
    <cellStyle name="Normal 4 7 5 5" xfId="22331"/>
    <cellStyle name="Normal 4 7 6" xfId="5759"/>
    <cellStyle name="Normal 4 7 6 2" xfId="7266"/>
    <cellStyle name="Normal 4 7 6 2 2" xfId="16311"/>
    <cellStyle name="Normal 4 7 6 2 3" xfId="20245"/>
    <cellStyle name="Normal 4 7 6 2 4" xfId="24022"/>
    <cellStyle name="Normal 4 7 6 3" xfId="14947"/>
    <cellStyle name="Normal 4 7 6 4" xfId="18879"/>
    <cellStyle name="Normal 4 7 6 5" xfId="22663"/>
    <cellStyle name="Normal 4 7 7" xfId="6270"/>
    <cellStyle name="Normal 4 7 7 2" xfId="15315"/>
    <cellStyle name="Normal 4 7 7 3" xfId="19249"/>
    <cellStyle name="Normal 4 7 7 4" xfId="23026"/>
    <cellStyle name="Normal 4 7 8" xfId="13951"/>
    <cellStyle name="Normal 4 7 9" xfId="17883"/>
    <cellStyle name="Normal 4 8" xfId="4769"/>
    <cellStyle name="Normal 4 8 10" xfId="21678"/>
    <cellStyle name="Normal 4 8 11" xfId="30176"/>
    <cellStyle name="Normal 4 8 2" xfId="4852"/>
    <cellStyle name="Normal 4 8 2 2" xfId="5021"/>
    <cellStyle name="Normal 4 8 2 2 2" xfId="5355"/>
    <cellStyle name="Normal 4 8 2 2 2 2" xfId="6862"/>
    <cellStyle name="Normal 4 8 2 2 2 2 2" xfId="15907"/>
    <cellStyle name="Normal 4 8 2 2 2 2 3" xfId="19841"/>
    <cellStyle name="Normal 4 8 2 2 2 2 4" xfId="23618"/>
    <cellStyle name="Normal 4 8 2 2 2 3" xfId="14543"/>
    <cellStyle name="Normal 4 8 2 2 2 4" xfId="18475"/>
    <cellStyle name="Normal 4 8 2 2 2 5" xfId="22259"/>
    <cellStyle name="Normal 4 8 2 2 3" xfId="5687"/>
    <cellStyle name="Normal 4 8 2 2 3 2" xfId="7194"/>
    <cellStyle name="Normal 4 8 2 2 3 2 2" xfId="16239"/>
    <cellStyle name="Normal 4 8 2 2 3 2 3" xfId="20173"/>
    <cellStyle name="Normal 4 8 2 2 3 2 4" xfId="23950"/>
    <cellStyle name="Normal 4 8 2 2 3 3" xfId="14875"/>
    <cellStyle name="Normal 4 8 2 2 3 4" xfId="18807"/>
    <cellStyle name="Normal 4 8 2 2 3 5" xfId="22591"/>
    <cellStyle name="Normal 4 8 2 2 4" xfId="6019"/>
    <cellStyle name="Normal 4 8 2 2 4 2" xfId="7526"/>
    <cellStyle name="Normal 4 8 2 2 4 2 2" xfId="16571"/>
    <cellStyle name="Normal 4 8 2 2 4 2 3" xfId="20505"/>
    <cellStyle name="Normal 4 8 2 2 4 2 4" xfId="24282"/>
    <cellStyle name="Normal 4 8 2 2 4 3" xfId="15207"/>
    <cellStyle name="Normal 4 8 2 2 4 4" xfId="19139"/>
    <cellStyle name="Normal 4 8 2 2 4 5" xfId="22923"/>
    <cellStyle name="Normal 4 8 2 2 5" xfId="6530"/>
    <cellStyle name="Normal 4 8 2 2 5 2" xfId="15575"/>
    <cellStyle name="Normal 4 8 2 2 5 3" xfId="19509"/>
    <cellStyle name="Normal 4 8 2 2 5 4" xfId="23286"/>
    <cellStyle name="Normal 4 8 2 2 6" xfId="14211"/>
    <cellStyle name="Normal 4 8 2 2 7" xfId="18143"/>
    <cellStyle name="Normal 4 8 2 2 8" xfId="21927"/>
    <cellStyle name="Normal 4 8 2 3" xfId="5189"/>
    <cellStyle name="Normal 4 8 2 3 2" xfId="6696"/>
    <cellStyle name="Normal 4 8 2 3 2 2" xfId="15741"/>
    <cellStyle name="Normal 4 8 2 3 2 3" xfId="19675"/>
    <cellStyle name="Normal 4 8 2 3 2 4" xfId="23452"/>
    <cellStyle name="Normal 4 8 2 3 3" xfId="14377"/>
    <cellStyle name="Normal 4 8 2 3 4" xfId="18309"/>
    <cellStyle name="Normal 4 8 2 3 5" xfId="22093"/>
    <cellStyle name="Normal 4 8 2 4" xfId="5521"/>
    <cellStyle name="Normal 4 8 2 4 2" xfId="7028"/>
    <cellStyle name="Normal 4 8 2 4 2 2" xfId="16073"/>
    <cellStyle name="Normal 4 8 2 4 2 3" xfId="20007"/>
    <cellStyle name="Normal 4 8 2 4 2 4" xfId="23784"/>
    <cellStyle name="Normal 4 8 2 4 3" xfId="14709"/>
    <cellStyle name="Normal 4 8 2 4 4" xfId="18641"/>
    <cellStyle name="Normal 4 8 2 4 5" xfId="22425"/>
    <cellStyle name="Normal 4 8 2 5" xfId="5853"/>
    <cellStyle name="Normal 4 8 2 5 2" xfId="7360"/>
    <cellStyle name="Normal 4 8 2 5 2 2" xfId="16405"/>
    <cellStyle name="Normal 4 8 2 5 2 3" xfId="20339"/>
    <cellStyle name="Normal 4 8 2 5 2 4" xfId="24116"/>
    <cellStyle name="Normal 4 8 2 5 3" xfId="15041"/>
    <cellStyle name="Normal 4 8 2 5 4" xfId="18973"/>
    <cellStyle name="Normal 4 8 2 5 5" xfId="22757"/>
    <cellStyle name="Normal 4 8 2 6" xfId="6364"/>
    <cellStyle name="Normal 4 8 2 6 2" xfId="15409"/>
    <cellStyle name="Normal 4 8 2 6 3" xfId="19343"/>
    <cellStyle name="Normal 4 8 2 6 4" xfId="23120"/>
    <cellStyle name="Normal 4 8 2 7" xfId="14045"/>
    <cellStyle name="Normal 4 8 2 8" xfId="17977"/>
    <cellStyle name="Normal 4 8 2 9" xfId="21761"/>
    <cellStyle name="Normal 4 8 3" xfId="4938"/>
    <cellStyle name="Normal 4 8 3 2" xfId="5272"/>
    <cellStyle name="Normal 4 8 3 2 2" xfId="6779"/>
    <cellStyle name="Normal 4 8 3 2 2 2" xfId="15824"/>
    <cellStyle name="Normal 4 8 3 2 2 3" xfId="19758"/>
    <cellStyle name="Normal 4 8 3 2 2 4" xfId="23535"/>
    <cellStyle name="Normal 4 8 3 2 3" xfId="14460"/>
    <cellStyle name="Normal 4 8 3 2 4" xfId="18392"/>
    <cellStyle name="Normal 4 8 3 2 5" xfId="22176"/>
    <cellStyle name="Normal 4 8 3 3" xfId="5604"/>
    <cellStyle name="Normal 4 8 3 3 2" xfId="7111"/>
    <cellStyle name="Normal 4 8 3 3 2 2" xfId="16156"/>
    <cellStyle name="Normal 4 8 3 3 2 3" xfId="20090"/>
    <cellStyle name="Normal 4 8 3 3 2 4" xfId="23867"/>
    <cellStyle name="Normal 4 8 3 3 3" xfId="14792"/>
    <cellStyle name="Normal 4 8 3 3 4" xfId="18724"/>
    <cellStyle name="Normal 4 8 3 3 5" xfId="22508"/>
    <cellStyle name="Normal 4 8 3 4" xfId="5936"/>
    <cellStyle name="Normal 4 8 3 4 2" xfId="7443"/>
    <cellStyle name="Normal 4 8 3 4 2 2" xfId="16488"/>
    <cellStyle name="Normal 4 8 3 4 2 3" xfId="20422"/>
    <cellStyle name="Normal 4 8 3 4 2 4" xfId="24199"/>
    <cellStyle name="Normal 4 8 3 4 3" xfId="15124"/>
    <cellStyle name="Normal 4 8 3 4 4" xfId="19056"/>
    <cellStyle name="Normal 4 8 3 4 5" xfId="22840"/>
    <cellStyle name="Normal 4 8 3 5" xfId="6447"/>
    <cellStyle name="Normal 4 8 3 5 2" xfId="15492"/>
    <cellStyle name="Normal 4 8 3 5 3" xfId="19426"/>
    <cellStyle name="Normal 4 8 3 5 4" xfId="23203"/>
    <cellStyle name="Normal 4 8 3 6" xfId="14128"/>
    <cellStyle name="Normal 4 8 3 7" xfId="18060"/>
    <cellStyle name="Normal 4 8 3 8" xfId="21844"/>
    <cellStyle name="Normal 4 8 4" xfId="5106"/>
    <cellStyle name="Normal 4 8 4 2" xfId="6613"/>
    <cellStyle name="Normal 4 8 4 2 2" xfId="15658"/>
    <cellStyle name="Normal 4 8 4 2 3" xfId="19592"/>
    <cellStyle name="Normal 4 8 4 2 4" xfId="23369"/>
    <cellStyle name="Normal 4 8 4 3" xfId="14294"/>
    <cellStyle name="Normal 4 8 4 4" xfId="18226"/>
    <cellStyle name="Normal 4 8 4 5" xfId="22010"/>
    <cellStyle name="Normal 4 8 5" xfId="5438"/>
    <cellStyle name="Normal 4 8 5 2" xfId="6945"/>
    <cellStyle name="Normal 4 8 5 2 2" xfId="15990"/>
    <cellStyle name="Normal 4 8 5 2 3" xfId="19924"/>
    <cellStyle name="Normal 4 8 5 2 4" xfId="23701"/>
    <cellStyle name="Normal 4 8 5 3" xfId="14626"/>
    <cellStyle name="Normal 4 8 5 4" xfId="18558"/>
    <cellStyle name="Normal 4 8 5 5" xfId="22342"/>
    <cellStyle name="Normal 4 8 6" xfId="5770"/>
    <cellStyle name="Normal 4 8 6 2" xfId="7277"/>
    <cellStyle name="Normal 4 8 6 2 2" xfId="16322"/>
    <cellStyle name="Normal 4 8 6 2 3" xfId="20256"/>
    <cellStyle name="Normal 4 8 6 2 4" xfId="24033"/>
    <cellStyle name="Normal 4 8 6 3" xfId="14958"/>
    <cellStyle name="Normal 4 8 6 4" xfId="18890"/>
    <cellStyle name="Normal 4 8 6 5" xfId="22674"/>
    <cellStyle name="Normal 4 8 7" xfId="6281"/>
    <cellStyle name="Normal 4 8 7 2" xfId="15326"/>
    <cellStyle name="Normal 4 8 7 3" xfId="19260"/>
    <cellStyle name="Normal 4 8 7 4" xfId="23037"/>
    <cellStyle name="Normal 4 8 8" xfId="13962"/>
    <cellStyle name="Normal 4 8 9" xfId="17894"/>
    <cellStyle name="Normal 4 9" xfId="4713"/>
    <cellStyle name="Normal 4 9 10" xfId="21629"/>
    <cellStyle name="Normal 4 9 2" xfId="4803"/>
    <cellStyle name="Normal 4 9 2 2" xfId="4972"/>
    <cellStyle name="Normal 4 9 2 2 2" xfId="5306"/>
    <cellStyle name="Normal 4 9 2 2 2 2" xfId="6813"/>
    <cellStyle name="Normal 4 9 2 2 2 2 2" xfId="15858"/>
    <cellStyle name="Normal 4 9 2 2 2 2 3" xfId="19792"/>
    <cellStyle name="Normal 4 9 2 2 2 2 4" xfId="23569"/>
    <cellStyle name="Normal 4 9 2 2 2 3" xfId="14494"/>
    <cellStyle name="Normal 4 9 2 2 2 4" xfId="18426"/>
    <cellStyle name="Normal 4 9 2 2 2 5" xfId="22210"/>
    <cellStyle name="Normal 4 9 2 2 3" xfId="5638"/>
    <cellStyle name="Normal 4 9 2 2 3 2" xfId="7145"/>
    <cellStyle name="Normal 4 9 2 2 3 2 2" xfId="16190"/>
    <cellStyle name="Normal 4 9 2 2 3 2 3" xfId="20124"/>
    <cellStyle name="Normal 4 9 2 2 3 2 4" xfId="23901"/>
    <cellStyle name="Normal 4 9 2 2 3 3" xfId="14826"/>
    <cellStyle name="Normal 4 9 2 2 3 4" xfId="18758"/>
    <cellStyle name="Normal 4 9 2 2 3 5" xfId="22542"/>
    <cellStyle name="Normal 4 9 2 2 4" xfId="5970"/>
    <cellStyle name="Normal 4 9 2 2 4 2" xfId="7477"/>
    <cellStyle name="Normal 4 9 2 2 4 2 2" xfId="16522"/>
    <cellStyle name="Normal 4 9 2 2 4 2 3" xfId="20456"/>
    <cellStyle name="Normal 4 9 2 2 4 2 4" xfId="24233"/>
    <cellStyle name="Normal 4 9 2 2 4 3" xfId="15158"/>
    <cellStyle name="Normal 4 9 2 2 4 4" xfId="19090"/>
    <cellStyle name="Normal 4 9 2 2 4 5" xfId="22874"/>
    <cellStyle name="Normal 4 9 2 2 5" xfId="6481"/>
    <cellStyle name="Normal 4 9 2 2 5 2" xfId="15526"/>
    <cellStyle name="Normal 4 9 2 2 5 3" xfId="19460"/>
    <cellStyle name="Normal 4 9 2 2 5 4" xfId="23237"/>
    <cellStyle name="Normal 4 9 2 2 6" xfId="14162"/>
    <cellStyle name="Normal 4 9 2 2 7" xfId="18094"/>
    <cellStyle name="Normal 4 9 2 2 8" xfId="21878"/>
    <cellStyle name="Normal 4 9 2 3" xfId="5140"/>
    <cellStyle name="Normal 4 9 2 3 2" xfId="6647"/>
    <cellStyle name="Normal 4 9 2 3 2 2" xfId="15692"/>
    <cellStyle name="Normal 4 9 2 3 2 3" xfId="19626"/>
    <cellStyle name="Normal 4 9 2 3 2 4" xfId="23403"/>
    <cellStyle name="Normal 4 9 2 3 3" xfId="14328"/>
    <cellStyle name="Normal 4 9 2 3 4" xfId="18260"/>
    <cellStyle name="Normal 4 9 2 3 5" xfId="22044"/>
    <cellStyle name="Normal 4 9 2 4" xfId="5472"/>
    <cellStyle name="Normal 4 9 2 4 2" xfId="6979"/>
    <cellStyle name="Normal 4 9 2 4 2 2" xfId="16024"/>
    <cellStyle name="Normal 4 9 2 4 2 3" xfId="19958"/>
    <cellStyle name="Normal 4 9 2 4 2 4" xfId="23735"/>
    <cellStyle name="Normal 4 9 2 4 3" xfId="14660"/>
    <cellStyle name="Normal 4 9 2 4 4" xfId="18592"/>
    <cellStyle name="Normal 4 9 2 4 5" xfId="22376"/>
    <cellStyle name="Normal 4 9 2 5" xfId="5804"/>
    <cellStyle name="Normal 4 9 2 5 2" xfId="7311"/>
    <cellStyle name="Normal 4 9 2 5 2 2" xfId="16356"/>
    <cellStyle name="Normal 4 9 2 5 2 3" xfId="20290"/>
    <cellStyle name="Normal 4 9 2 5 2 4" xfId="24067"/>
    <cellStyle name="Normal 4 9 2 5 3" xfId="14992"/>
    <cellStyle name="Normal 4 9 2 5 4" xfId="18924"/>
    <cellStyle name="Normal 4 9 2 5 5" xfId="22708"/>
    <cellStyle name="Normal 4 9 2 6" xfId="6315"/>
    <cellStyle name="Normal 4 9 2 6 2" xfId="15360"/>
    <cellStyle name="Normal 4 9 2 6 3" xfId="19294"/>
    <cellStyle name="Normal 4 9 2 6 4" xfId="23071"/>
    <cellStyle name="Normal 4 9 2 7" xfId="13996"/>
    <cellStyle name="Normal 4 9 2 8" xfId="17928"/>
    <cellStyle name="Normal 4 9 2 9" xfId="21712"/>
    <cellStyle name="Normal 4 9 3" xfId="4888"/>
    <cellStyle name="Normal 4 9 3 2" xfId="5223"/>
    <cellStyle name="Normal 4 9 3 2 2" xfId="6730"/>
    <cellStyle name="Normal 4 9 3 2 2 2" xfId="15775"/>
    <cellStyle name="Normal 4 9 3 2 2 3" xfId="19709"/>
    <cellStyle name="Normal 4 9 3 2 2 4" xfId="23486"/>
    <cellStyle name="Normal 4 9 3 2 3" xfId="14411"/>
    <cellStyle name="Normal 4 9 3 2 4" xfId="18343"/>
    <cellStyle name="Normal 4 9 3 2 5" xfId="22127"/>
    <cellStyle name="Normal 4 9 3 3" xfId="5555"/>
    <cellStyle name="Normal 4 9 3 3 2" xfId="7062"/>
    <cellStyle name="Normal 4 9 3 3 2 2" xfId="16107"/>
    <cellStyle name="Normal 4 9 3 3 2 3" xfId="20041"/>
    <cellStyle name="Normal 4 9 3 3 2 4" xfId="23818"/>
    <cellStyle name="Normal 4 9 3 3 3" xfId="14743"/>
    <cellStyle name="Normal 4 9 3 3 4" xfId="18675"/>
    <cellStyle name="Normal 4 9 3 3 5" xfId="22459"/>
    <cellStyle name="Normal 4 9 3 4" xfId="5887"/>
    <cellStyle name="Normal 4 9 3 4 2" xfId="7394"/>
    <cellStyle name="Normal 4 9 3 4 2 2" xfId="16439"/>
    <cellStyle name="Normal 4 9 3 4 2 3" xfId="20373"/>
    <cellStyle name="Normal 4 9 3 4 2 4" xfId="24150"/>
    <cellStyle name="Normal 4 9 3 4 3" xfId="15075"/>
    <cellStyle name="Normal 4 9 3 4 4" xfId="19007"/>
    <cellStyle name="Normal 4 9 3 4 5" xfId="22791"/>
    <cellStyle name="Normal 4 9 3 5" xfId="6398"/>
    <cellStyle name="Normal 4 9 3 5 2" xfId="15443"/>
    <cellStyle name="Normal 4 9 3 5 3" xfId="19377"/>
    <cellStyle name="Normal 4 9 3 5 4" xfId="23154"/>
    <cellStyle name="Normal 4 9 3 6" xfId="14079"/>
    <cellStyle name="Normal 4 9 3 7" xfId="18011"/>
    <cellStyle name="Normal 4 9 3 8" xfId="21795"/>
    <cellStyle name="Normal 4 9 4" xfId="5057"/>
    <cellStyle name="Normal 4 9 4 2" xfId="6564"/>
    <cellStyle name="Normal 4 9 4 2 2" xfId="15609"/>
    <cellStyle name="Normal 4 9 4 2 3" xfId="19543"/>
    <cellStyle name="Normal 4 9 4 2 4" xfId="23320"/>
    <cellStyle name="Normal 4 9 4 3" xfId="14245"/>
    <cellStyle name="Normal 4 9 4 4" xfId="18177"/>
    <cellStyle name="Normal 4 9 4 5" xfId="21961"/>
    <cellStyle name="Normal 4 9 5" xfId="5389"/>
    <cellStyle name="Normal 4 9 5 2" xfId="6896"/>
    <cellStyle name="Normal 4 9 5 2 2" xfId="15941"/>
    <cellStyle name="Normal 4 9 5 2 3" xfId="19875"/>
    <cellStyle name="Normal 4 9 5 2 4" xfId="23652"/>
    <cellStyle name="Normal 4 9 5 3" xfId="14577"/>
    <cellStyle name="Normal 4 9 5 4" xfId="18509"/>
    <cellStyle name="Normal 4 9 5 5" xfId="22293"/>
    <cellStyle name="Normal 4 9 6" xfId="5721"/>
    <cellStyle name="Normal 4 9 6 2" xfId="7228"/>
    <cellStyle name="Normal 4 9 6 2 2" xfId="16273"/>
    <cellStyle name="Normal 4 9 6 2 3" xfId="20207"/>
    <cellStyle name="Normal 4 9 6 2 4" xfId="23984"/>
    <cellStyle name="Normal 4 9 6 3" xfId="14909"/>
    <cellStyle name="Normal 4 9 6 4" xfId="18841"/>
    <cellStyle name="Normal 4 9 6 5" xfId="22625"/>
    <cellStyle name="Normal 4 9 7" xfId="6232"/>
    <cellStyle name="Normal 4 9 7 2" xfId="15277"/>
    <cellStyle name="Normal 4 9 7 3" xfId="19211"/>
    <cellStyle name="Normal 4 9 7 4" xfId="22988"/>
    <cellStyle name="Normal 4 9 8" xfId="13913"/>
    <cellStyle name="Normal 4 9 9" xfId="17845"/>
    <cellStyle name="Normal 40" xfId="807"/>
    <cellStyle name="Normal 40 2" xfId="7552"/>
    <cellStyle name="Normal 40 2 2" xfId="16595"/>
    <cellStyle name="Normal 40 2 3" xfId="20530"/>
    <cellStyle name="Normal 40 2 4" xfId="24306"/>
    <cellStyle name="Normal 40 3" xfId="6148"/>
    <cellStyle name="Normal 40 4" xfId="15241"/>
    <cellStyle name="Normal 40 5" xfId="19171"/>
    <cellStyle name="Normal 40 6" xfId="22949"/>
    <cellStyle name="Normal 41" xfId="808"/>
    <cellStyle name="Normal 41 2" xfId="7538"/>
    <cellStyle name="Normal 41 2 2" xfId="16583"/>
    <cellStyle name="Normal 41 2 3" xfId="20517"/>
    <cellStyle name="Normal 41 2 4" xfId="24294"/>
    <cellStyle name="Normal 41 3" xfId="6032"/>
    <cellStyle name="Normal 41 4" xfId="15220"/>
    <cellStyle name="Normal 41 5" xfId="19152"/>
    <cellStyle name="Normal 41 6" xfId="22936"/>
    <cellStyle name="Normal 42" xfId="809"/>
    <cellStyle name="Normal 42 2" xfId="7556"/>
    <cellStyle name="Normal 42 2 2" xfId="16599"/>
    <cellStyle name="Normal 42 2 3" xfId="20534"/>
    <cellStyle name="Normal 42 2 4" xfId="24310"/>
    <cellStyle name="Normal 42 3" xfId="6167"/>
    <cellStyle name="Normal 42 4" xfId="15245"/>
    <cellStyle name="Normal 42 5" xfId="19175"/>
    <cellStyle name="Normal 42 6" xfId="22953"/>
    <cellStyle name="Normal 43" xfId="810"/>
    <cellStyle name="Normal 43 2" xfId="7565"/>
    <cellStyle name="Normal 43 2 2" xfId="16605"/>
    <cellStyle name="Normal 43 2 3" xfId="20541"/>
    <cellStyle name="Normal 43 2 4" xfId="24316"/>
    <cellStyle name="Normal 43 3" xfId="6198"/>
    <cellStyle name="Normal 43 4" xfId="15251"/>
    <cellStyle name="Normal 43 5" xfId="19185"/>
    <cellStyle name="Normal 43 6" xfId="22962"/>
    <cellStyle name="Normal 44" xfId="811"/>
    <cellStyle name="Normal 44 2" xfId="7566"/>
    <cellStyle name="Normal 44 2 2" xfId="16606"/>
    <cellStyle name="Normal 44 2 3" xfId="20542"/>
    <cellStyle name="Normal 44 2 4" xfId="24317"/>
    <cellStyle name="Normal 44 3" xfId="6199"/>
    <cellStyle name="Normal 44 4" xfId="15252"/>
    <cellStyle name="Normal 44 5" xfId="19186"/>
    <cellStyle name="Normal 44 6" xfId="22963"/>
    <cellStyle name="Normal 45" xfId="812"/>
    <cellStyle name="Normal 45 2" xfId="7564"/>
    <cellStyle name="Normal 45 2 2" xfId="16604"/>
    <cellStyle name="Normal 45 2 3" xfId="20540"/>
    <cellStyle name="Normal 45 2 4" xfId="24315"/>
    <cellStyle name="Normal 45 3" xfId="6197"/>
    <cellStyle name="Normal 45 4" xfId="15250"/>
    <cellStyle name="Normal 45 5" xfId="19184"/>
    <cellStyle name="Normal 45 6" xfId="22961"/>
    <cellStyle name="Normal 46" xfId="819"/>
    <cellStyle name="Normal 46 2" xfId="7561"/>
    <cellStyle name="Normal 46 2 2" xfId="16602"/>
    <cellStyle name="Normal 46 2 3" xfId="20537"/>
    <cellStyle name="Normal 46 2 4" xfId="24313"/>
    <cellStyle name="Normal 46 3" xfId="6192"/>
    <cellStyle name="Normal 46 4" xfId="15247"/>
    <cellStyle name="Normal 46 5" xfId="19179"/>
    <cellStyle name="Normal 46 6" xfId="22957"/>
    <cellStyle name="Normal 47" xfId="843"/>
    <cellStyle name="Normal 47 2" xfId="6200"/>
    <cellStyle name="Normal 47 3" xfId="31022"/>
    <cellStyle name="Normal 48" xfId="6201"/>
    <cellStyle name="Normal 48 2" xfId="31023"/>
    <cellStyle name="Normal 49" xfId="6202"/>
    <cellStyle name="Normal 49 2" xfId="31024"/>
    <cellStyle name="Normal 5" xfId="80"/>
    <cellStyle name="Normal 5 10" xfId="516"/>
    <cellStyle name="Normal 5 10 2" xfId="7553"/>
    <cellStyle name="Normal 5 10 2 2" xfId="16596"/>
    <cellStyle name="Normal 5 10 2 3" xfId="20531"/>
    <cellStyle name="Normal 5 10 2 4" xfId="24307"/>
    <cellStyle name="Normal 5 10 3" xfId="6149"/>
    <cellStyle name="Normal 5 10 4" xfId="15242"/>
    <cellStyle name="Normal 5 10 5" xfId="19172"/>
    <cellStyle name="Normal 5 10 6" xfId="22950"/>
    <cellStyle name="Normal 5 11" xfId="517"/>
    <cellStyle name="Normal 5 11 2" xfId="6215"/>
    <cellStyle name="Normal 5 11 3" xfId="15260"/>
    <cellStyle name="Normal 5 11 4" xfId="19194"/>
    <cellStyle name="Normal 5 11 5" xfId="22971"/>
    <cellStyle name="Normal 5 12" xfId="518"/>
    <cellStyle name="Normal 5 12 2" xfId="7664"/>
    <cellStyle name="Normal 5 12 3" xfId="16646"/>
    <cellStyle name="Normal 5 12 4" xfId="20580"/>
    <cellStyle name="Normal 5 12 5" xfId="24367"/>
    <cellStyle name="Normal 5 13" xfId="519"/>
    <cellStyle name="Normal 5 14" xfId="520"/>
    <cellStyle name="Normal 5 15" xfId="521"/>
    <cellStyle name="Normal 5 16" xfId="522"/>
    <cellStyle name="Normal 5 17" xfId="523"/>
    <cellStyle name="Normal 5 18" xfId="524"/>
    <cellStyle name="Normal 5 19" xfId="525"/>
    <cellStyle name="Normal 5 2" xfId="321"/>
    <cellStyle name="Normal 5 2 2" xfId="526"/>
    <cellStyle name="Normal 5 2 2 2" xfId="10277"/>
    <cellStyle name="Normal 5 2 2 3" xfId="4734"/>
    <cellStyle name="Normal 5 2 2 4" xfId="31196"/>
    <cellStyle name="Normal 5 2 3" xfId="6150"/>
    <cellStyle name="Normal 5 2 4" xfId="4707"/>
    <cellStyle name="Normal 5 2 5" xfId="31097"/>
    <cellStyle name="Normal 5 20" xfId="527"/>
    <cellStyle name="Normal 5 21" xfId="528"/>
    <cellStyle name="Normal 5 22" xfId="529"/>
    <cellStyle name="Normal 5 23" xfId="530"/>
    <cellStyle name="Normal 5 24" xfId="531"/>
    <cellStyle name="Normal 5 25" xfId="532"/>
    <cellStyle name="Normal 5 26" xfId="533"/>
    <cellStyle name="Normal 5 27" xfId="534"/>
    <cellStyle name="Normal 5 28" xfId="535"/>
    <cellStyle name="Normal 5 29" xfId="536"/>
    <cellStyle name="Normal 5 3" xfId="537"/>
    <cellStyle name="Normal 5 3 2" xfId="4728"/>
    <cellStyle name="Normal 5 3 2 2" xfId="10435"/>
    <cellStyle name="Normal 5 3 2 2 2" xfId="17343"/>
    <cellStyle name="Normal 5 3 2 2 2 2" xfId="30007"/>
    <cellStyle name="Normal 5 3 2 2 3" xfId="21266"/>
    <cellStyle name="Normal 5 3 2 2 4" xfId="25058"/>
    <cellStyle name="Normal 5 3 2 2 5" xfId="27361"/>
    <cellStyle name="Normal 5 3 2 3" xfId="28528"/>
    <cellStyle name="Normal 5 3 2 4" xfId="30671"/>
    <cellStyle name="Normal 5 3 2 5" xfId="25934"/>
    <cellStyle name="Normal 5 3 3" xfId="7911"/>
    <cellStyle name="Normal 5 3 3 2" xfId="16806"/>
    <cellStyle name="Normal 5 3 3 2 2" xfId="28850"/>
    <cellStyle name="Normal 5 3 3 3" xfId="20733"/>
    <cellStyle name="Normal 5 3 3 4" xfId="24520"/>
    <cellStyle name="Normal 5 3 3 5" xfId="26227"/>
    <cellStyle name="Normal 5 3 4" xfId="4697"/>
    <cellStyle name="Normal 5 3 4 2" xfId="29129"/>
    <cellStyle name="Normal 5 3 4 3" xfId="26505"/>
    <cellStyle name="Normal 5 3 5" xfId="26963"/>
    <cellStyle name="Normal 5 3 5 2" xfId="29615"/>
    <cellStyle name="Normal 5 3 6" xfId="28119"/>
    <cellStyle name="Normal 5 3 7" xfId="30383"/>
    <cellStyle name="Normal 5 3 8" xfId="25404"/>
    <cellStyle name="Normal 5 3 9" xfId="31197"/>
    <cellStyle name="Normal 5 30" xfId="538"/>
    <cellStyle name="Normal 5 31" xfId="539"/>
    <cellStyle name="Normal 5 32" xfId="540"/>
    <cellStyle name="Normal 5 33" xfId="541"/>
    <cellStyle name="Normal 5 34" xfId="542"/>
    <cellStyle name="Normal 5 35" xfId="543"/>
    <cellStyle name="Normal 5 36" xfId="544"/>
    <cellStyle name="Normal 5 37" xfId="545"/>
    <cellStyle name="Normal 5 38" xfId="546"/>
    <cellStyle name="Normal 5 39" xfId="547"/>
    <cellStyle name="Normal 5 4" xfId="548"/>
    <cellStyle name="Normal 5 4 2" xfId="7912"/>
    <cellStyle name="Normal 5 4 2 2" xfId="16807"/>
    <cellStyle name="Normal 5 4 2 3" xfId="20734"/>
    <cellStyle name="Normal 5 4 2 4" xfId="24521"/>
    <cellStyle name="Normal 5 4 2 5" xfId="27167"/>
    <cellStyle name="Normal 5 4 3" xfId="4739"/>
    <cellStyle name="Normal 5 4 3 2" xfId="28120"/>
    <cellStyle name="Normal 5 4 4" xfId="25405"/>
    <cellStyle name="Normal 5 40" xfId="549"/>
    <cellStyle name="Normal 5 41" xfId="550"/>
    <cellStyle name="Normal 5 42" xfId="551"/>
    <cellStyle name="Normal 5 43" xfId="552"/>
    <cellStyle name="Normal 5 44" xfId="553"/>
    <cellStyle name="Normal 5 45" xfId="554"/>
    <cellStyle name="Normal 5 46" xfId="555"/>
    <cellStyle name="Normal 5 47" xfId="556"/>
    <cellStyle name="Normal 5 48" xfId="557"/>
    <cellStyle name="Normal 5 49" xfId="558"/>
    <cellStyle name="Normal 5 5" xfId="559"/>
    <cellStyle name="Normal 5 5 10" xfId="17912"/>
    <cellStyle name="Normal 5 5 11" xfId="21696"/>
    <cellStyle name="Normal 5 5 12" xfId="25742"/>
    <cellStyle name="Normal 5 5 2" xfId="4956"/>
    <cellStyle name="Normal 5 5 2 2" xfId="5290"/>
    <cellStyle name="Normal 5 5 2 2 2" xfId="6797"/>
    <cellStyle name="Normal 5 5 2 2 2 2" xfId="15842"/>
    <cellStyle name="Normal 5 5 2 2 2 3" xfId="19776"/>
    <cellStyle name="Normal 5 5 2 2 2 4" xfId="23553"/>
    <cellStyle name="Normal 5 5 2 2 3" xfId="14478"/>
    <cellStyle name="Normal 5 5 2 2 4" xfId="18410"/>
    <cellStyle name="Normal 5 5 2 2 5" xfId="22194"/>
    <cellStyle name="Normal 5 5 2 3" xfId="5622"/>
    <cellStyle name="Normal 5 5 2 3 2" xfId="7129"/>
    <cellStyle name="Normal 5 5 2 3 2 2" xfId="16174"/>
    <cellStyle name="Normal 5 5 2 3 2 3" xfId="20108"/>
    <cellStyle name="Normal 5 5 2 3 2 4" xfId="23885"/>
    <cellStyle name="Normal 5 5 2 3 3" xfId="14810"/>
    <cellStyle name="Normal 5 5 2 3 4" xfId="18742"/>
    <cellStyle name="Normal 5 5 2 3 5" xfId="22526"/>
    <cellStyle name="Normal 5 5 2 4" xfId="5954"/>
    <cellStyle name="Normal 5 5 2 4 2" xfId="7461"/>
    <cellStyle name="Normal 5 5 2 4 2 2" xfId="16506"/>
    <cellStyle name="Normal 5 5 2 4 2 3" xfId="20440"/>
    <cellStyle name="Normal 5 5 2 4 2 4" xfId="24217"/>
    <cellStyle name="Normal 5 5 2 4 3" xfId="15142"/>
    <cellStyle name="Normal 5 5 2 4 4" xfId="19074"/>
    <cellStyle name="Normal 5 5 2 4 5" xfId="22858"/>
    <cellStyle name="Normal 5 5 2 5" xfId="6465"/>
    <cellStyle name="Normal 5 5 2 5 2" xfId="15510"/>
    <cellStyle name="Normal 5 5 2 5 3" xfId="19444"/>
    <cellStyle name="Normal 5 5 2 5 4" xfId="23221"/>
    <cellStyle name="Normal 5 5 2 6" xfId="14146"/>
    <cellStyle name="Normal 5 5 2 7" xfId="18078"/>
    <cellStyle name="Normal 5 5 2 8" xfId="21862"/>
    <cellStyle name="Normal 5 5 2 9" xfId="28243"/>
    <cellStyle name="Normal 5 5 3" xfId="5124"/>
    <cellStyle name="Normal 5 5 3 2" xfId="6631"/>
    <cellStyle name="Normal 5 5 3 2 2" xfId="15676"/>
    <cellStyle name="Normal 5 5 3 2 3" xfId="19610"/>
    <cellStyle name="Normal 5 5 3 2 4" xfId="23387"/>
    <cellStyle name="Normal 5 5 3 3" xfId="14312"/>
    <cellStyle name="Normal 5 5 3 4" xfId="18244"/>
    <cellStyle name="Normal 5 5 3 5" xfId="22028"/>
    <cellStyle name="Normal 5 5 4" xfId="5456"/>
    <cellStyle name="Normal 5 5 4 2" xfId="6963"/>
    <cellStyle name="Normal 5 5 4 2 2" xfId="16008"/>
    <cellStyle name="Normal 5 5 4 2 3" xfId="19942"/>
    <cellStyle name="Normal 5 5 4 2 4" xfId="23719"/>
    <cellStyle name="Normal 5 5 4 3" xfId="14644"/>
    <cellStyle name="Normal 5 5 4 4" xfId="18576"/>
    <cellStyle name="Normal 5 5 4 5" xfId="22360"/>
    <cellStyle name="Normal 5 5 5" xfId="5788"/>
    <cellStyle name="Normal 5 5 5 2" xfId="7295"/>
    <cellStyle name="Normal 5 5 5 2 2" xfId="16340"/>
    <cellStyle name="Normal 5 5 5 2 3" xfId="20274"/>
    <cellStyle name="Normal 5 5 5 2 4" xfId="24051"/>
    <cellStyle name="Normal 5 5 5 3" xfId="14976"/>
    <cellStyle name="Normal 5 5 5 4" xfId="18908"/>
    <cellStyle name="Normal 5 5 5 5" xfId="22692"/>
    <cellStyle name="Normal 5 5 6" xfId="6299"/>
    <cellStyle name="Normal 5 5 6 2" xfId="15344"/>
    <cellStyle name="Normal 5 5 6 3" xfId="19278"/>
    <cellStyle name="Normal 5 5 6 4" xfId="23055"/>
    <cellStyle name="Normal 5 5 7" xfId="8264"/>
    <cellStyle name="Normal 5 5 7 2" xfId="17147"/>
    <cellStyle name="Normal 5 5 7 3" xfId="21074"/>
    <cellStyle name="Normal 5 5 7 4" xfId="24861"/>
    <cellStyle name="Normal 5 5 8" xfId="4787"/>
    <cellStyle name="Normal 5 5 9" xfId="13980"/>
    <cellStyle name="Normal 5 50" xfId="560"/>
    <cellStyle name="Normal 5 51" xfId="561"/>
    <cellStyle name="Normal 5 52" xfId="562"/>
    <cellStyle name="Normal 5 53" xfId="563"/>
    <cellStyle name="Normal 5 54" xfId="564"/>
    <cellStyle name="Normal 5 55" xfId="565"/>
    <cellStyle name="Normal 5 56" xfId="566"/>
    <cellStyle name="Normal 5 57" xfId="567"/>
    <cellStyle name="Normal 5 58" xfId="568"/>
    <cellStyle name="Normal 5 59" xfId="569"/>
    <cellStyle name="Normal 5 6" xfId="570"/>
    <cellStyle name="Normal 5 6 10" xfId="21779"/>
    <cellStyle name="Normal 5 6 2" xfId="5207"/>
    <cellStyle name="Normal 5 6 2 2" xfId="6714"/>
    <cellStyle name="Normal 5 6 2 2 2" xfId="15759"/>
    <cellStyle name="Normal 5 6 2 2 3" xfId="19693"/>
    <cellStyle name="Normal 5 6 2 2 4" xfId="23470"/>
    <cellStyle name="Normal 5 6 2 3" xfId="14395"/>
    <cellStyle name="Normal 5 6 2 4" xfId="18327"/>
    <cellStyle name="Normal 5 6 2 5" xfId="22111"/>
    <cellStyle name="Normal 5 6 3" xfId="5539"/>
    <cellStyle name="Normal 5 6 3 2" xfId="7046"/>
    <cellStyle name="Normal 5 6 3 2 2" xfId="16091"/>
    <cellStyle name="Normal 5 6 3 2 3" xfId="20025"/>
    <cellStyle name="Normal 5 6 3 2 4" xfId="23802"/>
    <cellStyle name="Normal 5 6 3 3" xfId="14727"/>
    <cellStyle name="Normal 5 6 3 4" xfId="18659"/>
    <cellStyle name="Normal 5 6 3 5" xfId="22443"/>
    <cellStyle name="Normal 5 6 4" xfId="5871"/>
    <cellStyle name="Normal 5 6 4 2" xfId="7378"/>
    <cellStyle name="Normal 5 6 4 2 2" xfId="16423"/>
    <cellStyle name="Normal 5 6 4 2 3" xfId="20357"/>
    <cellStyle name="Normal 5 6 4 2 4" xfId="24134"/>
    <cellStyle name="Normal 5 6 4 3" xfId="15059"/>
    <cellStyle name="Normal 5 6 4 4" xfId="18991"/>
    <cellStyle name="Normal 5 6 4 5" xfId="22775"/>
    <cellStyle name="Normal 5 6 5" xfId="6382"/>
    <cellStyle name="Normal 5 6 5 2" xfId="15427"/>
    <cellStyle name="Normal 5 6 5 3" xfId="19361"/>
    <cellStyle name="Normal 5 6 5 4" xfId="23138"/>
    <cellStyle name="Normal 5 6 6" xfId="8495"/>
    <cellStyle name="Normal 5 6 7" xfId="4872"/>
    <cellStyle name="Normal 5 6 8" xfId="14063"/>
    <cellStyle name="Normal 5 6 9" xfId="17995"/>
    <cellStyle name="Normal 5 60" xfId="571"/>
    <cellStyle name="Normal 5 61" xfId="572"/>
    <cellStyle name="Normal 5 62" xfId="573"/>
    <cellStyle name="Normal 5 63" xfId="574"/>
    <cellStyle name="Normal 5 64" xfId="575"/>
    <cellStyle name="Normal 5 65" xfId="576"/>
    <cellStyle name="Normal 5 66" xfId="577"/>
    <cellStyle name="Normal 5 67" xfId="578"/>
    <cellStyle name="Normal 5 68" xfId="579"/>
    <cellStyle name="Normal 5 69" xfId="580"/>
    <cellStyle name="Normal 5 69 2" xfId="13837"/>
    <cellStyle name="Normal 5 7" xfId="581"/>
    <cellStyle name="Normal 5 7 2" xfId="6548"/>
    <cellStyle name="Normal 5 7 2 2" xfId="15593"/>
    <cellStyle name="Normal 5 7 2 3" xfId="19527"/>
    <cellStyle name="Normal 5 7 2 4" xfId="23304"/>
    <cellStyle name="Normal 5 7 3" xfId="5041"/>
    <cellStyle name="Normal 5 7 4" xfId="14229"/>
    <cellStyle name="Normal 5 7 5" xfId="18161"/>
    <cellStyle name="Normal 5 7 6" xfId="21945"/>
    <cellStyle name="Normal 5 7 7" xfId="27929"/>
    <cellStyle name="Normal 5 70" xfId="515"/>
    <cellStyle name="Normal 5 71" xfId="4688"/>
    <cellStyle name="Normal 5 72" xfId="13755"/>
    <cellStyle name="Normal 5 73" xfId="13897"/>
    <cellStyle name="Normal 5 74" xfId="17497"/>
    <cellStyle name="Normal 5 75" xfId="17663"/>
    <cellStyle name="Normal 5 76" xfId="17778"/>
    <cellStyle name="Normal 5 77" xfId="17786"/>
    <cellStyle name="Normal 5 78" xfId="17804"/>
    <cellStyle name="Normal 5 79" xfId="17829"/>
    <cellStyle name="Normal 5 8" xfId="582"/>
    <cellStyle name="Normal 5 8 2" xfId="6880"/>
    <cellStyle name="Normal 5 8 2 2" xfId="15925"/>
    <cellStyle name="Normal 5 8 2 3" xfId="19859"/>
    <cellStyle name="Normal 5 8 2 4" xfId="23636"/>
    <cellStyle name="Normal 5 8 3" xfId="5373"/>
    <cellStyle name="Normal 5 8 4" xfId="14561"/>
    <cellStyle name="Normal 5 8 5" xfId="18493"/>
    <cellStyle name="Normal 5 8 6" xfId="22277"/>
    <cellStyle name="Normal 5 8 7" xfId="30179"/>
    <cellStyle name="Normal 5 80" xfId="21505"/>
    <cellStyle name="Normal 5 81" xfId="21599"/>
    <cellStyle name="Normal 5 82" xfId="21613"/>
    <cellStyle name="Normal 5 83" xfId="25253"/>
    <cellStyle name="Normal 5 84" xfId="30906"/>
    <cellStyle name="Normal 5 85" xfId="31079"/>
    <cellStyle name="Normal 5 9" xfId="583"/>
    <cellStyle name="Normal 5 9 2" xfId="7212"/>
    <cellStyle name="Normal 5 9 2 2" xfId="16257"/>
    <cellStyle name="Normal 5 9 2 3" xfId="20191"/>
    <cellStyle name="Normal 5 9 2 4" xfId="23968"/>
    <cellStyle name="Normal 5 9 3" xfId="5705"/>
    <cellStyle name="Normal 5 9 4" xfId="14893"/>
    <cellStyle name="Normal 5 9 5" xfId="18825"/>
    <cellStyle name="Normal 5 9 6" xfId="22609"/>
    <cellStyle name="Normal 50" xfId="6203"/>
    <cellStyle name="Normal 50 2" xfId="31025"/>
    <cellStyle name="Normal 51" xfId="6204"/>
    <cellStyle name="Normal 51 2" xfId="31026"/>
    <cellStyle name="Normal 52" xfId="6205"/>
    <cellStyle name="Normal 52 2" xfId="31027"/>
    <cellStyle name="Normal 53" xfId="6206"/>
    <cellStyle name="Normal 53 2" xfId="31028"/>
    <cellStyle name="Normal 54" xfId="6208"/>
    <cellStyle name="Normal 54 2" xfId="31029"/>
    <cellStyle name="Normal 55" xfId="6207"/>
    <cellStyle name="Normal 55 2" xfId="15253"/>
    <cellStyle name="Normal 55 3" xfId="19187"/>
    <cellStyle name="Normal 55 4" xfId="22964"/>
    <cellStyle name="Normal 55 5" xfId="31030"/>
    <cellStyle name="Normal 56" xfId="7558"/>
    <cellStyle name="Normal 56 2" xfId="16601"/>
    <cellStyle name="Normal 56 3" xfId="20536"/>
    <cellStyle name="Normal 56 4" xfId="24312"/>
    <cellStyle name="Normal 56 5" xfId="31031"/>
    <cellStyle name="Normal 57" xfId="7567"/>
    <cellStyle name="Normal 57 2" xfId="31032"/>
    <cellStyle name="Normal 58" xfId="7575"/>
    <cellStyle name="Normal 58 2" xfId="31033"/>
    <cellStyle name="Normal 59" xfId="7574"/>
    <cellStyle name="Normal 59 2" xfId="16610"/>
    <cellStyle name="Normal 59 3" xfId="20549"/>
    <cellStyle name="Normal 59 4" xfId="24323"/>
    <cellStyle name="Normal 59 5" xfId="31034"/>
    <cellStyle name="Normal 6" xfId="81"/>
    <cellStyle name="Normal 6 10" xfId="584"/>
    <cellStyle name="Normal 6 11" xfId="585"/>
    <cellStyle name="Normal 6 11 2" xfId="6209"/>
    <cellStyle name="Normal 6 11 3" xfId="15254"/>
    <cellStyle name="Normal 6 11 4" xfId="19188"/>
    <cellStyle name="Normal 6 11 5" xfId="22965"/>
    <cellStyle name="Normal 6 12" xfId="586"/>
    <cellStyle name="Normal 6 12 2" xfId="7913"/>
    <cellStyle name="Normal 6 12 3" xfId="16808"/>
    <cellStyle name="Normal 6 12 4" xfId="20735"/>
    <cellStyle name="Normal 6 12 5" xfId="24522"/>
    <cellStyle name="Normal 6 13" xfId="587"/>
    <cellStyle name="Normal 6 14" xfId="588"/>
    <cellStyle name="Normal 6 15" xfId="589"/>
    <cellStyle name="Normal 6 16" xfId="590"/>
    <cellStyle name="Normal 6 17" xfId="591"/>
    <cellStyle name="Normal 6 18" xfId="592"/>
    <cellStyle name="Normal 6 19" xfId="593"/>
    <cellStyle name="Normal 6 2" xfId="322"/>
    <cellStyle name="Normal 6 2 10" xfId="4690"/>
    <cellStyle name="Normal 6 2 11" xfId="13898"/>
    <cellStyle name="Normal 6 2 12" xfId="17830"/>
    <cellStyle name="Normal 6 2 13" xfId="21614"/>
    <cellStyle name="Normal 6 2 14" xfId="31109"/>
    <cellStyle name="Normal 6 2 2" xfId="594"/>
    <cellStyle name="Normal 6 2 2 10" xfId="13911"/>
    <cellStyle name="Normal 6 2 2 11" xfId="17843"/>
    <cellStyle name="Normal 6 2 2 12" xfId="21627"/>
    <cellStyle name="Normal 6 2 2 13" xfId="31198"/>
    <cellStyle name="Normal 6 2 2 2" xfId="4801"/>
    <cellStyle name="Normal 6 2 2 2 2" xfId="4970"/>
    <cellStyle name="Normal 6 2 2 2 2 2" xfId="5304"/>
    <cellStyle name="Normal 6 2 2 2 2 2 2" xfId="6811"/>
    <cellStyle name="Normal 6 2 2 2 2 2 2 2" xfId="15856"/>
    <cellStyle name="Normal 6 2 2 2 2 2 2 3" xfId="19790"/>
    <cellStyle name="Normal 6 2 2 2 2 2 2 4" xfId="23567"/>
    <cellStyle name="Normal 6 2 2 2 2 2 3" xfId="14492"/>
    <cellStyle name="Normal 6 2 2 2 2 2 4" xfId="18424"/>
    <cellStyle name="Normal 6 2 2 2 2 2 5" xfId="22208"/>
    <cellStyle name="Normal 6 2 2 2 2 3" xfId="5636"/>
    <cellStyle name="Normal 6 2 2 2 2 3 2" xfId="7143"/>
    <cellStyle name="Normal 6 2 2 2 2 3 2 2" xfId="16188"/>
    <cellStyle name="Normal 6 2 2 2 2 3 2 3" xfId="20122"/>
    <cellStyle name="Normal 6 2 2 2 2 3 2 4" xfId="23899"/>
    <cellStyle name="Normal 6 2 2 2 2 3 3" xfId="14824"/>
    <cellStyle name="Normal 6 2 2 2 2 3 4" xfId="18756"/>
    <cellStyle name="Normal 6 2 2 2 2 3 5" xfId="22540"/>
    <cellStyle name="Normal 6 2 2 2 2 4" xfId="5968"/>
    <cellStyle name="Normal 6 2 2 2 2 4 2" xfId="7475"/>
    <cellStyle name="Normal 6 2 2 2 2 4 2 2" xfId="16520"/>
    <cellStyle name="Normal 6 2 2 2 2 4 2 3" xfId="20454"/>
    <cellStyle name="Normal 6 2 2 2 2 4 2 4" xfId="24231"/>
    <cellStyle name="Normal 6 2 2 2 2 4 3" xfId="15156"/>
    <cellStyle name="Normal 6 2 2 2 2 4 4" xfId="19088"/>
    <cellStyle name="Normal 6 2 2 2 2 4 5" xfId="22872"/>
    <cellStyle name="Normal 6 2 2 2 2 5" xfId="6479"/>
    <cellStyle name="Normal 6 2 2 2 2 5 2" xfId="15524"/>
    <cellStyle name="Normal 6 2 2 2 2 5 3" xfId="19458"/>
    <cellStyle name="Normal 6 2 2 2 2 5 4" xfId="23235"/>
    <cellStyle name="Normal 6 2 2 2 2 6" xfId="14160"/>
    <cellStyle name="Normal 6 2 2 2 2 7" xfId="18092"/>
    <cellStyle name="Normal 6 2 2 2 2 8" xfId="21876"/>
    <cellStyle name="Normal 6 2 2 2 3" xfId="5138"/>
    <cellStyle name="Normal 6 2 2 2 3 2" xfId="6645"/>
    <cellStyle name="Normal 6 2 2 2 3 2 2" xfId="15690"/>
    <cellStyle name="Normal 6 2 2 2 3 2 3" xfId="19624"/>
    <cellStyle name="Normal 6 2 2 2 3 2 4" xfId="23401"/>
    <cellStyle name="Normal 6 2 2 2 3 3" xfId="14326"/>
    <cellStyle name="Normal 6 2 2 2 3 4" xfId="18258"/>
    <cellStyle name="Normal 6 2 2 2 3 5" xfId="22042"/>
    <cellStyle name="Normal 6 2 2 2 4" xfId="5470"/>
    <cellStyle name="Normal 6 2 2 2 4 2" xfId="6977"/>
    <cellStyle name="Normal 6 2 2 2 4 2 2" xfId="16022"/>
    <cellStyle name="Normal 6 2 2 2 4 2 3" xfId="19956"/>
    <cellStyle name="Normal 6 2 2 2 4 2 4" xfId="23733"/>
    <cellStyle name="Normal 6 2 2 2 4 3" xfId="14658"/>
    <cellStyle name="Normal 6 2 2 2 4 4" xfId="18590"/>
    <cellStyle name="Normal 6 2 2 2 4 5" xfId="22374"/>
    <cellStyle name="Normal 6 2 2 2 5" xfId="5802"/>
    <cellStyle name="Normal 6 2 2 2 5 2" xfId="7309"/>
    <cellStyle name="Normal 6 2 2 2 5 2 2" xfId="16354"/>
    <cellStyle name="Normal 6 2 2 2 5 2 3" xfId="20288"/>
    <cellStyle name="Normal 6 2 2 2 5 2 4" xfId="24065"/>
    <cellStyle name="Normal 6 2 2 2 5 3" xfId="14990"/>
    <cellStyle name="Normal 6 2 2 2 5 4" xfId="18922"/>
    <cellStyle name="Normal 6 2 2 2 5 5" xfId="22706"/>
    <cellStyle name="Normal 6 2 2 2 6" xfId="6313"/>
    <cellStyle name="Normal 6 2 2 2 6 2" xfId="15358"/>
    <cellStyle name="Normal 6 2 2 2 6 3" xfId="19292"/>
    <cellStyle name="Normal 6 2 2 2 6 4" xfId="23069"/>
    <cellStyle name="Normal 6 2 2 2 7" xfId="13994"/>
    <cellStyle name="Normal 6 2 2 2 8" xfId="17926"/>
    <cellStyle name="Normal 6 2 2 2 9" xfId="21710"/>
    <cellStyle name="Normal 6 2 2 3" xfId="4886"/>
    <cellStyle name="Normal 6 2 2 3 2" xfId="5221"/>
    <cellStyle name="Normal 6 2 2 3 2 2" xfId="6728"/>
    <cellStyle name="Normal 6 2 2 3 2 2 2" xfId="15773"/>
    <cellStyle name="Normal 6 2 2 3 2 2 3" xfId="19707"/>
    <cellStyle name="Normal 6 2 2 3 2 2 4" xfId="23484"/>
    <cellStyle name="Normal 6 2 2 3 2 3" xfId="14409"/>
    <cellStyle name="Normal 6 2 2 3 2 4" xfId="18341"/>
    <cellStyle name="Normal 6 2 2 3 2 5" xfId="22125"/>
    <cellStyle name="Normal 6 2 2 3 3" xfId="5553"/>
    <cellStyle name="Normal 6 2 2 3 3 2" xfId="7060"/>
    <cellStyle name="Normal 6 2 2 3 3 2 2" xfId="16105"/>
    <cellStyle name="Normal 6 2 2 3 3 2 3" xfId="20039"/>
    <cellStyle name="Normal 6 2 2 3 3 2 4" xfId="23816"/>
    <cellStyle name="Normal 6 2 2 3 3 3" xfId="14741"/>
    <cellStyle name="Normal 6 2 2 3 3 4" xfId="18673"/>
    <cellStyle name="Normal 6 2 2 3 3 5" xfId="22457"/>
    <cellStyle name="Normal 6 2 2 3 4" xfId="5885"/>
    <cellStyle name="Normal 6 2 2 3 4 2" xfId="7392"/>
    <cellStyle name="Normal 6 2 2 3 4 2 2" xfId="16437"/>
    <cellStyle name="Normal 6 2 2 3 4 2 3" xfId="20371"/>
    <cellStyle name="Normal 6 2 2 3 4 2 4" xfId="24148"/>
    <cellStyle name="Normal 6 2 2 3 4 3" xfId="15073"/>
    <cellStyle name="Normal 6 2 2 3 4 4" xfId="19005"/>
    <cellStyle name="Normal 6 2 2 3 4 5" xfId="22789"/>
    <cellStyle name="Normal 6 2 2 3 5" xfId="6396"/>
    <cellStyle name="Normal 6 2 2 3 5 2" xfId="15441"/>
    <cellStyle name="Normal 6 2 2 3 5 3" xfId="19375"/>
    <cellStyle name="Normal 6 2 2 3 5 4" xfId="23152"/>
    <cellStyle name="Normal 6 2 2 3 6" xfId="14077"/>
    <cellStyle name="Normal 6 2 2 3 7" xfId="18009"/>
    <cellStyle name="Normal 6 2 2 3 8" xfId="21793"/>
    <cellStyle name="Normal 6 2 2 4" xfId="5055"/>
    <cellStyle name="Normal 6 2 2 4 2" xfId="6562"/>
    <cellStyle name="Normal 6 2 2 4 2 2" xfId="15607"/>
    <cellStyle name="Normal 6 2 2 4 2 3" xfId="19541"/>
    <cellStyle name="Normal 6 2 2 4 2 4" xfId="23318"/>
    <cellStyle name="Normal 6 2 2 4 3" xfId="14243"/>
    <cellStyle name="Normal 6 2 2 4 4" xfId="18175"/>
    <cellStyle name="Normal 6 2 2 4 5" xfId="21959"/>
    <cellStyle name="Normal 6 2 2 5" xfId="5387"/>
    <cellStyle name="Normal 6 2 2 5 2" xfId="6894"/>
    <cellStyle name="Normal 6 2 2 5 2 2" xfId="15939"/>
    <cellStyle name="Normal 6 2 2 5 2 3" xfId="19873"/>
    <cellStyle name="Normal 6 2 2 5 2 4" xfId="23650"/>
    <cellStyle name="Normal 6 2 2 5 3" xfId="14575"/>
    <cellStyle name="Normal 6 2 2 5 4" xfId="18507"/>
    <cellStyle name="Normal 6 2 2 5 5" xfId="22291"/>
    <cellStyle name="Normal 6 2 2 6" xfId="5719"/>
    <cellStyle name="Normal 6 2 2 6 2" xfId="7226"/>
    <cellStyle name="Normal 6 2 2 6 2 2" xfId="16271"/>
    <cellStyle name="Normal 6 2 2 6 2 3" xfId="20205"/>
    <cellStyle name="Normal 6 2 2 6 2 4" xfId="23982"/>
    <cellStyle name="Normal 6 2 2 6 3" xfId="14907"/>
    <cellStyle name="Normal 6 2 2 6 4" xfId="18839"/>
    <cellStyle name="Normal 6 2 2 6 5" xfId="22623"/>
    <cellStyle name="Normal 6 2 2 7" xfId="6230"/>
    <cellStyle name="Normal 6 2 2 7 2" xfId="15275"/>
    <cellStyle name="Normal 6 2 2 7 3" xfId="19209"/>
    <cellStyle name="Normal 6 2 2 7 4" xfId="22986"/>
    <cellStyle name="Normal 6 2 2 8" xfId="10242"/>
    <cellStyle name="Normal 6 2 2 9" xfId="4710"/>
    <cellStyle name="Normal 6 2 3" xfId="4788"/>
    <cellStyle name="Normal 6 2 3 2" xfId="4957"/>
    <cellStyle name="Normal 6 2 3 2 2" xfId="5291"/>
    <cellStyle name="Normal 6 2 3 2 2 2" xfId="6798"/>
    <cellStyle name="Normal 6 2 3 2 2 2 2" xfId="15843"/>
    <cellStyle name="Normal 6 2 3 2 2 2 3" xfId="19777"/>
    <cellStyle name="Normal 6 2 3 2 2 2 4" xfId="23554"/>
    <cellStyle name="Normal 6 2 3 2 2 3" xfId="14479"/>
    <cellStyle name="Normal 6 2 3 2 2 4" xfId="18411"/>
    <cellStyle name="Normal 6 2 3 2 2 5" xfId="22195"/>
    <cellStyle name="Normal 6 2 3 2 3" xfId="5623"/>
    <cellStyle name="Normal 6 2 3 2 3 2" xfId="7130"/>
    <cellStyle name="Normal 6 2 3 2 3 2 2" xfId="16175"/>
    <cellStyle name="Normal 6 2 3 2 3 2 3" xfId="20109"/>
    <cellStyle name="Normal 6 2 3 2 3 2 4" xfId="23886"/>
    <cellStyle name="Normal 6 2 3 2 3 3" xfId="14811"/>
    <cellStyle name="Normal 6 2 3 2 3 4" xfId="18743"/>
    <cellStyle name="Normal 6 2 3 2 3 5" xfId="22527"/>
    <cellStyle name="Normal 6 2 3 2 4" xfId="5955"/>
    <cellStyle name="Normal 6 2 3 2 4 2" xfId="7462"/>
    <cellStyle name="Normal 6 2 3 2 4 2 2" xfId="16507"/>
    <cellStyle name="Normal 6 2 3 2 4 2 3" xfId="20441"/>
    <cellStyle name="Normal 6 2 3 2 4 2 4" xfId="24218"/>
    <cellStyle name="Normal 6 2 3 2 4 3" xfId="15143"/>
    <cellStyle name="Normal 6 2 3 2 4 4" xfId="19075"/>
    <cellStyle name="Normal 6 2 3 2 4 5" xfId="22859"/>
    <cellStyle name="Normal 6 2 3 2 5" xfId="6466"/>
    <cellStyle name="Normal 6 2 3 2 5 2" xfId="15511"/>
    <cellStyle name="Normal 6 2 3 2 5 3" xfId="19445"/>
    <cellStyle name="Normal 6 2 3 2 5 4" xfId="23222"/>
    <cellStyle name="Normal 6 2 3 2 6" xfId="14147"/>
    <cellStyle name="Normal 6 2 3 2 7" xfId="18079"/>
    <cellStyle name="Normal 6 2 3 2 8" xfId="21863"/>
    <cellStyle name="Normal 6 2 3 3" xfId="5125"/>
    <cellStyle name="Normal 6 2 3 3 2" xfId="6632"/>
    <cellStyle name="Normal 6 2 3 3 2 2" xfId="15677"/>
    <cellStyle name="Normal 6 2 3 3 2 3" xfId="19611"/>
    <cellStyle name="Normal 6 2 3 3 2 4" xfId="23388"/>
    <cellStyle name="Normal 6 2 3 3 3" xfId="14313"/>
    <cellStyle name="Normal 6 2 3 3 4" xfId="18245"/>
    <cellStyle name="Normal 6 2 3 3 5" xfId="22029"/>
    <cellStyle name="Normal 6 2 3 4" xfId="5457"/>
    <cellStyle name="Normal 6 2 3 4 2" xfId="6964"/>
    <cellStyle name="Normal 6 2 3 4 2 2" xfId="16009"/>
    <cellStyle name="Normal 6 2 3 4 2 3" xfId="19943"/>
    <cellStyle name="Normal 6 2 3 4 2 4" xfId="23720"/>
    <cellStyle name="Normal 6 2 3 4 3" xfId="14645"/>
    <cellStyle name="Normal 6 2 3 4 4" xfId="18577"/>
    <cellStyle name="Normal 6 2 3 4 5" xfId="22361"/>
    <cellStyle name="Normal 6 2 3 5" xfId="5789"/>
    <cellStyle name="Normal 6 2 3 5 2" xfId="7296"/>
    <cellStyle name="Normal 6 2 3 5 2 2" xfId="16341"/>
    <cellStyle name="Normal 6 2 3 5 2 3" xfId="20275"/>
    <cellStyle name="Normal 6 2 3 5 2 4" xfId="24052"/>
    <cellStyle name="Normal 6 2 3 5 3" xfId="14977"/>
    <cellStyle name="Normal 6 2 3 5 4" xfId="18909"/>
    <cellStyle name="Normal 6 2 3 5 5" xfId="22693"/>
    <cellStyle name="Normal 6 2 3 6" xfId="6300"/>
    <cellStyle name="Normal 6 2 3 6 2" xfId="15345"/>
    <cellStyle name="Normal 6 2 3 6 3" xfId="19279"/>
    <cellStyle name="Normal 6 2 3 6 4" xfId="23056"/>
    <cellStyle name="Normal 6 2 3 7" xfId="13981"/>
    <cellStyle name="Normal 6 2 3 8" xfId="17913"/>
    <cellStyle name="Normal 6 2 3 9" xfId="21697"/>
    <cellStyle name="Normal 6 2 4" xfId="4873"/>
    <cellStyle name="Normal 6 2 4 2" xfId="5208"/>
    <cellStyle name="Normal 6 2 4 2 2" xfId="6715"/>
    <cellStyle name="Normal 6 2 4 2 2 2" xfId="15760"/>
    <cellStyle name="Normal 6 2 4 2 2 3" xfId="19694"/>
    <cellStyle name="Normal 6 2 4 2 2 4" xfId="23471"/>
    <cellStyle name="Normal 6 2 4 2 3" xfId="14396"/>
    <cellStyle name="Normal 6 2 4 2 4" xfId="18328"/>
    <cellStyle name="Normal 6 2 4 2 5" xfId="22112"/>
    <cellStyle name="Normal 6 2 4 3" xfId="5540"/>
    <cellStyle name="Normal 6 2 4 3 2" xfId="7047"/>
    <cellStyle name="Normal 6 2 4 3 2 2" xfId="16092"/>
    <cellStyle name="Normal 6 2 4 3 2 3" xfId="20026"/>
    <cellStyle name="Normal 6 2 4 3 2 4" xfId="23803"/>
    <cellStyle name="Normal 6 2 4 3 3" xfId="14728"/>
    <cellStyle name="Normal 6 2 4 3 4" xfId="18660"/>
    <cellStyle name="Normal 6 2 4 3 5" xfId="22444"/>
    <cellStyle name="Normal 6 2 4 4" xfId="5872"/>
    <cellStyle name="Normal 6 2 4 4 2" xfId="7379"/>
    <cellStyle name="Normal 6 2 4 4 2 2" xfId="16424"/>
    <cellStyle name="Normal 6 2 4 4 2 3" xfId="20358"/>
    <cellStyle name="Normal 6 2 4 4 2 4" xfId="24135"/>
    <cellStyle name="Normal 6 2 4 4 3" xfId="15060"/>
    <cellStyle name="Normal 6 2 4 4 4" xfId="18992"/>
    <cellStyle name="Normal 6 2 4 4 5" xfId="22776"/>
    <cellStyle name="Normal 6 2 4 5" xfId="6383"/>
    <cellStyle name="Normal 6 2 4 5 2" xfId="15428"/>
    <cellStyle name="Normal 6 2 4 5 3" xfId="19362"/>
    <cellStyle name="Normal 6 2 4 5 4" xfId="23139"/>
    <cellStyle name="Normal 6 2 4 6" xfId="14064"/>
    <cellStyle name="Normal 6 2 4 7" xfId="17996"/>
    <cellStyle name="Normal 6 2 4 8" xfId="21780"/>
    <cellStyle name="Normal 6 2 5" xfId="5042"/>
    <cellStyle name="Normal 6 2 5 2" xfId="6549"/>
    <cellStyle name="Normal 6 2 5 2 2" xfId="15594"/>
    <cellStyle name="Normal 6 2 5 2 3" xfId="19528"/>
    <cellStyle name="Normal 6 2 5 2 4" xfId="23305"/>
    <cellStyle name="Normal 6 2 5 3" xfId="14230"/>
    <cellStyle name="Normal 6 2 5 4" xfId="18162"/>
    <cellStyle name="Normal 6 2 5 5" xfId="21946"/>
    <cellStyle name="Normal 6 2 6" xfId="5374"/>
    <cellStyle name="Normal 6 2 6 2" xfId="6881"/>
    <cellStyle name="Normal 6 2 6 2 2" xfId="15926"/>
    <cellStyle name="Normal 6 2 6 2 3" xfId="19860"/>
    <cellStyle name="Normal 6 2 6 2 4" xfId="23637"/>
    <cellStyle name="Normal 6 2 6 3" xfId="14562"/>
    <cellStyle name="Normal 6 2 6 4" xfId="18494"/>
    <cellStyle name="Normal 6 2 6 5" xfId="22278"/>
    <cellStyle name="Normal 6 2 7" xfId="5706"/>
    <cellStyle name="Normal 6 2 7 2" xfId="7213"/>
    <cellStyle name="Normal 6 2 7 2 2" xfId="16258"/>
    <cellStyle name="Normal 6 2 7 2 3" xfId="20192"/>
    <cellStyle name="Normal 6 2 7 2 4" xfId="23969"/>
    <cellStyle name="Normal 6 2 7 3" xfId="14894"/>
    <cellStyle name="Normal 6 2 7 4" xfId="18826"/>
    <cellStyle name="Normal 6 2 7 5" xfId="22610"/>
    <cellStyle name="Normal 6 2 8" xfId="6151"/>
    <cellStyle name="Normal 6 2 9" xfId="6216"/>
    <cellStyle name="Normal 6 2 9 2" xfId="15261"/>
    <cellStyle name="Normal 6 2 9 3" xfId="19195"/>
    <cellStyle name="Normal 6 2 9 4" xfId="22972"/>
    <cellStyle name="Normal 6 20" xfId="595"/>
    <cellStyle name="Normal 6 21" xfId="596"/>
    <cellStyle name="Normal 6 22" xfId="597"/>
    <cellStyle name="Normal 6 23" xfId="598"/>
    <cellStyle name="Normal 6 24" xfId="599"/>
    <cellStyle name="Normal 6 25" xfId="600"/>
    <cellStyle name="Normal 6 26" xfId="601"/>
    <cellStyle name="Normal 6 27" xfId="602"/>
    <cellStyle name="Normal 6 28" xfId="603"/>
    <cellStyle name="Normal 6 29" xfId="604"/>
    <cellStyle name="Normal 6 3" xfId="605"/>
    <cellStyle name="Normal 6 3 10" xfId="13908"/>
    <cellStyle name="Normal 6 3 11" xfId="17840"/>
    <cellStyle name="Normal 6 3 12" xfId="21624"/>
    <cellStyle name="Normal 6 3 13" xfId="31199"/>
    <cellStyle name="Normal 6 3 2" xfId="4798"/>
    <cellStyle name="Normal 6 3 2 2" xfId="4967"/>
    <cellStyle name="Normal 6 3 2 2 2" xfId="5301"/>
    <cellStyle name="Normal 6 3 2 2 2 2" xfId="6808"/>
    <cellStyle name="Normal 6 3 2 2 2 2 2" xfId="15853"/>
    <cellStyle name="Normal 6 3 2 2 2 2 3" xfId="19787"/>
    <cellStyle name="Normal 6 3 2 2 2 2 4" xfId="23564"/>
    <cellStyle name="Normal 6 3 2 2 2 3" xfId="14489"/>
    <cellStyle name="Normal 6 3 2 2 2 4" xfId="18421"/>
    <cellStyle name="Normal 6 3 2 2 2 5" xfId="22205"/>
    <cellStyle name="Normal 6 3 2 2 3" xfId="5633"/>
    <cellStyle name="Normal 6 3 2 2 3 2" xfId="7140"/>
    <cellStyle name="Normal 6 3 2 2 3 2 2" xfId="16185"/>
    <cellStyle name="Normal 6 3 2 2 3 2 3" xfId="20119"/>
    <cellStyle name="Normal 6 3 2 2 3 2 4" xfId="23896"/>
    <cellStyle name="Normal 6 3 2 2 3 3" xfId="14821"/>
    <cellStyle name="Normal 6 3 2 2 3 4" xfId="18753"/>
    <cellStyle name="Normal 6 3 2 2 3 5" xfId="22537"/>
    <cellStyle name="Normal 6 3 2 2 4" xfId="5965"/>
    <cellStyle name="Normal 6 3 2 2 4 2" xfId="7472"/>
    <cellStyle name="Normal 6 3 2 2 4 2 2" xfId="16517"/>
    <cellStyle name="Normal 6 3 2 2 4 2 3" xfId="20451"/>
    <cellStyle name="Normal 6 3 2 2 4 2 4" xfId="24228"/>
    <cellStyle name="Normal 6 3 2 2 4 3" xfId="15153"/>
    <cellStyle name="Normal 6 3 2 2 4 4" xfId="19085"/>
    <cellStyle name="Normal 6 3 2 2 4 5" xfId="22869"/>
    <cellStyle name="Normal 6 3 2 2 5" xfId="6476"/>
    <cellStyle name="Normal 6 3 2 2 5 2" xfId="15521"/>
    <cellStyle name="Normal 6 3 2 2 5 3" xfId="19455"/>
    <cellStyle name="Normal 6 3 2 2 5 4" xfId="23232"/>
    <cellStyle name="Normal 6 3 2 2 6" xfId="14157"/>
    <cellStyle name="Normal 6 3 2 2 7" xfId="18089"/>
    <cellStyle name="Normal 6 3 2 2 8" xfId="21873"/>
    <cellStyle name="Normal 6 3 2 3" xfId="5135"/>
    <cellStyle name="Normal 6 3 2 3 2" xfId="6642"/>
    <cellStyle name="Normal 6 3 2 3 2 2" xfId="15687"/>
    <cellStyle name="Normal 6 3 2 3 2 3" xfId="19621"/>
    <cellStyle name="Normal 6 3 2 3 2 4" xfId="23398"/>
    <cellStyle name="Normal 6 3 2 3 3" xfId="14323"/>
    <cellStyle name="Normal 6 3 2 3 4" xfId="18255"/>
    <cellStyle name="Normal 6 3 2 3 5" xfId="22039"/>
    <cellStyle name="Normal 6 3 2 4" xfId="5467"/>
    <cellStyle name="Normal 6 3 2 4 2" xfId="6974"/>
    <cellStyle name="Normal 6 3 2 4 2 2" xfId="16019"/>
    <cellStyle name="Normal 6 3 2 4 2 3" xfId="19953"/>
    <cellStyle name="Normal 6 3 2 4 2 4" xfId="23730"/>
    <cellStyle name="Normal 6 3 2 4 3" xfId="14655"/>
    <cellStyle name="Normal 6 3 2 4 4" xfId="18587"/>
    <cellStyle name="Normal 6 3 2 4 5" xfId="22371"/>
    <cellStyle name="Normal 6 3 2 5" xfId="5799"/>
    <cellStyle name="Normal 6 3 2 5 2" xfId="7306"/>
    <cellStyle name="Normal 6 3 2 5 2 2" xfId="16351"/>
    <cellStyle name="Normal 6 3 2 5 2 3" xfId="20285"/>
    <cellStyle name="Normal 6 3 2 5 2 4" xfId="24062"/>
    <cellStyle name="Normal 6 3 2 5 3" xfId="14987"/>
    <cellStyle name="Normal 6 3 2 5 4" xfId="18919"/>
    <cellStyle name="Normal 6 3 2 5 5" xfId="22703"/>
    <cellStyle name="Normal 6 3 2 6" xfId="6310"/>
    <cellStyle name="Normal 6 3 2 6 2" xfId="15355"/>
    <cellStyle name="Normal 6 3 2 6 3" xfId="19289"/>
    <cellStyle name="Normal 6 3 2 6 4" xfId="23066"/>
    <cellStyle name="Normal 6 3 2 7" xfId="13991"/>
    <cellStyle name="Normal 6 3 2 8" xfId="17923"/>
    <cellStyle name="Normal 6 3 2 9" xfId="21707"/>
    <cellStyle name="Normal 6 3 3" xfId="4883"/>
    <cellStyle name="Normal 6 3 3 2" xfId="5218"/>
    <cellStyle name="Normal 6 3 3 2 2" xfId="6725"/>
    <cellStyle name="Normal 6 3 3 2 2 2" xfId="15770"/>
    <cellStyle name="Normal 6 3 3 2 2 3" xfId="19704"/>
    <cellStyle name="Normal 6 3 3 2 2 4" xfId="23481"/>
    <cellStyle name="Normal 6 3 3 2 3" xfId="14406"/>
    <cellStyle name="Normal 6 3 3 2 4" xfId="18338"/>
    <cellStyle name="Normal 6 3 3 2 5" xfId="22122"/>
    <cellStyle name="Normal 6 3 3 3" xfId="5550"/>
    <cellStyle name="Normal 6 3 3 3 2" xfId="7057"/>
    <cellStyle name="Normal 6 3 3 3 2 2" xfId="16102"/>
    <cellStyle name="Normal 6 3 3 3 2 3" xfId="20036"/>
    <cellStyle name="Normal 6 3 3 3 2 4" xfId="23813"/>
    <cellStyle name="Normal 6 3 3 3 3" xfId="14738"/>
    <cellStyle name="Normal 6 3 3 3 4" xfId="18670"/>
    <cellStyle name="Normal 6 3 3 3 5" xfId="22454"/>
    <cellStyle name="Normal 6 3 3 4" xfId="5882"/>
    <cellStyle name="Normal 6 3 3 4 2" xfId="7389"/>
    <cellStyle name="Normal 6 3 3 4 2 2" xfId="16434"/>
    <cellStyle name="Normal 6 3 3 4 2 3" xfId="20368"/>
    <cellStyle name="Normal 6 3 3 4 2 4" xfId="24145"/>
    <cellStyle name="Normal 6 3 3 4 3" xfId="15070"/>
    <cellStyle name="Normal 6 3 3 4 4" xfId="19002"/>
    <cellStyle name="Normal 6 3 3 4 5" xfId="22786"/>
    <cellStyle name="Normal 6 3 3 5" xfId="6393"/>
    <cellStyle name="Normal 6 3 3 5 2" xfId="15438"/>
    <cellStyle name="Normal 6 3 3 5 3" xfId="19372"/>
    <cellStyle name="Normal 6 3 3 5 4" xfId="23149"/>
    <cellStyle name="Normal 6 3 3 6" xfId="14074"/>
    <cellStyle name="Normal 6 3 3 7" xfId="18006"/>
    <cellStyle name="Normal 6 3 3 8" xfId="21790"/>
    <cellStyle name="Normal 6 3 4" xfId="5052"/>
    <cellStyle name="Normal 6 3 4 2" xfId="6559"/>
    <cellStyle name="Normal 6 3 4 2 2" xfId="15604"/>
    <cellStyle name="Normal 6 3 4 2 3" xfId="19538"/>
    <cellStyle name="Normal 6 3 4 2 4" xfId="23315"/>
    <cellStyle name="Normal 6 3 4 3" xfId="14240"/>
    <cellStyle name="Normal 6 3 4 4" xfId="18172"/>
    <cellStyle name="Normal 6 3 4 5" xfId="21956"/>
    <cellStyle name="Normal 6 3 5" xfId="5384"/>
    <cellStyle name="Normal 6 3 5 2" xfId="6891"/>
    <cellStyle name="Normal 6 3 5 2 2" xfId="15936"/>
    <cellStyle name="Normal 6 3 5 2 3" xfId="19870"/>
    <cellStyle name="Normal 6 3 5 2 4" xfId="23647"/>
    <cellStyle name="Normal 6 3 5 3" xfId="14572"/>
    <cellStyle name="Normal 6 3 5 4" xfId="18504"/>
    <cellStyle name="Normal 6 3 5 5" xfId="22288"/>
    <cellStyle name="Normal 6 3 6" xfId="5716"/>
    <cellStyle name="Normal 6 3 6 2" xfId="7223"/>
    <cellStyle name="Normal 6 3 6 2 2" xfId="16268"/>
    <cellStyle name="Normal 6 3 6 2 3" xfId="20202"/>
    <cellStyle name="Normal 6 3 6 2 4" xfId="23979"/>
    <cellStyle name="Normal 6 3 6 3" xfId="14904"/>
    <cellStyle name="Normal 6 3 6 4" xfId="18836"/>
    <cellStyle name="Normal 6 3 6 5" xfId="22620"/>
    <cellStyle name="Normal 6 3 7" xfId="6227"/>
    <cellStyle name="Normal 6 3 7 2" xfId="15272"/>
    <cellStyle name="Normal 6 3 7 3" xfId="19206"/>
    <cellStyle name="Normal 6 3 7 4" xfId="22983"/>
    <cellStyle name="Normal 6 3 8" xfId="8496"/>
    <cellStyle name="Normal 6 3 9" xfId="4706"/>
    <cellStyle name="Normal 6 30" xfId="606"/>
    <cellStyle name="Normal 6 31" xfId="607"/>
    <cellStyle name="Normal 6 32" xfId="608"/>
    <cellStyle name="Normal 6 33" xfId="609"/>
    <cellStyle name="Normal 6 34" xfId="610"/>
    <cellStyle name="Normal 6 35" xfId="611"/>
    <cellStyle name="Normal 6 36" xfId="612"/>
    <cellStyle name="Normal 6 37" xfId="613"/>
    <cellStyle name="Normal 6 38" xfId="614"/>
    <cellStyle name="Normal 6 39" xfId="615"/>
    <cellStyle name="Normal 6 4" xfId="616"/>
    <cellStyle name="Normal 6 4 2" xfId="4723"/>
    <cellStyle name="Normal 6 4 3" xfId="28121"/>
    <cellStyle name="Normal 6 40" xfId="617"/>
    <cellStyle name="Normal 6 41" xfId="618"/>
    <cellStyle name="Normal 6 42" xfId="619"/>
    <cellStyle name="Normal 6 43" xfId="620"/>
    <cellStyle name="Normal 6 44" xfId="621"/>
    <cellStyle name="Normal 6 45" xfId="622"/>
    <cellStyle name="Normal 6 46" xfId="623"/>
    <cellStyle name="Normal 6 47" xfId="624"/>
    <cellStyle name="Normal 6 48" xfId="625"/>
    <cellStyle name="Normal 6 49" xfId="626"/>
    <cellStyle name="Normal 6 5" xfId="627"/>
    <cellStyle name="Normal 6 5 10" xfId="21690"/>
    <cellStyle name="Normal 6 5 2" xfId="4950"/>
    <cellStyle name="Normal 6 5 2 2" xfId="5284"/>
    <cellStyle name="Normal 6 5 2 2 2" xfId="6791"/>
    <cellStyle name="Normal 6 5 2 2 2 2" xfId="15836"/>
    <cellStyle name="Normal 6 5 2 2 2 3" xfId="19770"/>
    <cellStyle name="Normal 6 5 2 2 2 4" xfId="23547"/>
    <cellStyle name="Normal 6 5 2 2 3" xfId="14472"/>
    <cellStyle name="Normal 6 5 2 2 4" xfId="18404"/>
    <cellStyle name="Normal 6 5 2 2 5" xfId="22188"/>
    <cellStyle name="Normal 6 5 2 3" xfId="5616"/>
    <cellStyle name="Normal 6 5 2 3 2" xfId="7123"/>
    <cellStyle name="Normal 6 5 2 3 2 2" xfId="16168"/>
    <cellStyle name="Normal 6 5 2 3 2 3" xfId="20102"/>
    <cellStyle name="Normal 6 5 2 3 2 4" xfId="23879"/>
    <cellStyle name="Normal 6 5 2 3 3" xfId="14804"/>
    <cellStyle name="Normal 6 5 2 3 4" xfId="18736"/>
    <cellStyle name="Normal 6 5 2 3 5" xfId="22520"/>
    <cellStyle name="Normal 6 5 2 4" xfId="5948"/>
    <cellStyle name="Normal 6 5 2 4 2" xfId="7455"/>
    <cellStyle name="Normal 6 5 2 4 2 2" xfId="16500"/>
    <cellStyle name="Normal 6 5 2 4 2 3" xfId="20434"/>
    <cellStyle name="Normal 6 5 2 4 2 4" xfId="24211"/>
    <cellStyle name="Normal 6 5 2 4 3" xfId="15136"/>
    <cellStyle name="Normal 6 5 2 4 4" xfId="19068"/>
    <cellStyle name="Normal 6 5 2 4 5" xfId="22852"/>
    <cellStyle name="Normal 6 5 2 5" xfId="6459"/>
    <cellStyle name="Normal 6 5 2 5 2" xfId="15504"/>
    <cellStyle name="Normal 6 5 2 5 3" xfId="19438"/>
    <cellStyle name="Normal 6 5 2 5 4" xfId="23215"/>
    <cellStyle name="Normal 6 5 2 6" xfId="14140"/>
    <cellStyle name="Normal 6 5 2 7" xfId="18072"/>
    <cellStyle name="Normal 6 5 2 8" xfId="21856"/>
    <cellStyle name="Normal 6 5 3" xfId="5118"/>
    <cellStyle name="Normal 6 5 3 2" xfId="6625"/>
    <cellStyle name="Normal 6 5 3 2 2" xfId="15670"/>
    <cellStyle name="Normal 6 5 3 2 3" xfId="19604"/>
    <cellStyle name="Normal 6 5 3 2 4" xfId="23381"/>
    <cellStyle name="Normal 6 5 3 3" xfId="14306"/>
    <cellStyle name="Normal 6 5 3 4" xfId="18238"/>
    <cellStyle name="Normal 6 5 3 5" xfId="22022"/>
    <cellStyle name="Normal 6 5 4" xfId="5450"/>
    <cellStyle name="Normal 6 5 4 2" xfId="6957"/>
    <cellStyle name="Normal 6 5 4 2 2" xfId="16002"/>
    <cellStyle name="Normal 6 5 4 2 3" xfId="19936"/>
    <cellStyle name="Normal 6 5 4 2 4" xfId="23713"/>
    <cellStyle name="Normal 6 5 4 3" xfId="14638"/>
    <cellStyle name="Normal 6 5 4 4" xfId="18570"/>
    <cellStyle name="Normal 6 5 4 5" xfId="22354"/>
    <cellStyle name="Normal 6 5 5" xfId="5782"/>
    <cellStyle name="Normal 6 5 5 2" xfId="7289"/>
    <cellStyle name="Normal 6 5 5 2 2" xfId="16334"/>
    <cellStyle name="Normal 6 5 5 2 3" xfId="20268"/>
    <cellStyle name="Normal 6 5 5 2 4" xfId="24045"/>
    <cellStyle name="Normal 6 5 5 3" xfId="14970"/>
    <cellStyle name="Normal 6 5 5 4" xfId="18902"/>
    <cellStyle name="Normal 6 5 5 5" xfId="22686"/>
    <cellStyle name="Normal 6 5 6" xfId="6293"/>
    <cellStyle name="Normal 6 5 6 2" xfId="15338"/>
    <cellStyle name="Normal 6 5 6 3" xfId="19272"/>
    <cellStyle name="Normal 6 5 6 4" xfId="23049"/>
    <cellStyle name="Normal 6 5 7" xfId="4781"/>
    <cellStyle name="Normal 6 5 8" xfId="13974"/>
    <cellStyle name="Normal 6 5 9" xfId="17906"/>
    <cellStyle name="Normal 6 50" xfId="628"/>
    <cellStyle name="Normal 6 51" xfId="629"/>
    <cellStyle name="Normal 6 52" xfId="630"/>
    <cellStyle name="Normal 6 53" xfId="631"/>
    <cellStyle name="Normal 6 54" xfId="632"/>
    <cellStyle name="Normal 6 54 2" xfId="13838"/>
    <cellStyle name="Normal 6 55" xfId="4680"/>
    <cellStyle name="Normal 6 56" xfId="13786"/>
    <cellStyle name="Normal 6 57" xfId="13856"/>
    <cellStyle name="Normal 6 58" xfId="13891"/>
    <cellStyle name="Normal 6 59" xfId="17507"/>
    <cellStyle name="Normal 6 6" xfId="633"/>
    <cellStyle name="Normal 6 6 2" xfId="5201"/>
    <cellStyle name="Normal 6 6 2 2" xfId="6708"/>
    <cellStyle name="Normal 6 6 2 2 2" xfId="15753"/>
    <cellStyle name="Normal 6 6 2 2 3" xfId="19687"/>
    <cellStyle name="Normal 6 6 2 2 4" xfId="23464"/>
    <cellStyle name="Normal 6 6 2 3" xfId="14389"/>
    <cellStyle name="Normal 6 6 2 4" xfId="18321"/>
    <cellStyle name="Normal 6 6 2 5" xfId="22105"/>
    <cellStyle name="Normal 6 6 3" xfId="5533"/>
    <cellStyle name="Normal 6 6 3 2" xfId="7040"/>
    <cellStyle name="Normal 6 6 3 2 2" xfId="16085"/>
    <cellStyle name="Normal 6 6 3 2 3" xfId="20019"/>
    <cellStyle name="Normal 6 6 3 2 4" xfId="23796"/>
    <cellStyle name="Normal 6 6 3 3" xfId="14721"/>
    <cellStyle name="Normal 6 6 3 4" xfId="18653"/>
    <cellStyle name="Normal 6 6 3 5" xfId="22437"/>
    <cellStyle name="Normal 6 6 4" xfId="5865"/>
    <cellStyle name="Normal 6 6 4 2" xfId="7372"/>
    <cellStyle name="Normal 6 6 4 2 2" xfId="16417"/>
    <cellStyle name="Normal 6 6 4 2 3" xfId="20351"/>
    <cellStyle name="Normal 6 6 4 2 4" xfId="24128"/>
    <cellStyle name="Normal 6 6 4 3" xfId="15053"/>
    <cellStyle name="Normal 6 6 4 4" xfId="18985"/>
    <cellStyle name="Normal 6 6 4 5" xfId="22769"/>
    <cellStyle name="Normal 6 6 5" xfId="6376"/>
    <cellStyle name="Normal 6 6 5 2" xfId="15421"/>
    <cellStyle name="Normal 6 6 5 3" xfId="19355"/>
    <cellStyle name="Normal 6 6 5 4" xfId="23132"/>
    <cellStyle name="Normal 6 6 6" xfId="4866"/>
    <cellStyle name="Normal 6 6 7" xfId="14057"/>
    <cellStyle name="Normal 6 6 8" xfId="17989"/>
    <cellStyle name="Normal 6 6 9" xfId="21773"/>
    <cellStyle name="Normal 6 60" xfId="17795"/>
    <cellStyle name="Normal 6 61" xfId="17813"/>
    <cellStyle name="Normal 6 62" xfId="17823"/>
    <cellStyle name="Normal 6 63" xfId="21607"/>
    <cellStyle name="Normal 6 64" xfId="25406"/>
    <cellStyle name="Normal 6 65" xfId="30907"/>
    <cellStyle name="Normal 6 66" xfId="31088"/>
    <cellStyle name="Normal 6 7" xfId="634"/>
    <cellStyle name="Normal 6 7 2" xfId="6542"/>
    <cellStyle name="Normal 6 7 2 2" xfId="15587"/>
    <cellStyle name="Normal 6 7 2 3" xfId="19521"/>
    <cellStyle name="Normal 6 7 2 4" xfId="23298"/>
    <cellStyle name="Normal 6 7 3" xfId="5035"/>
    <cellStyle name="Normal 6 7 4" xfId="14223"/>
    <cellStyle name="Normal 6 7 5" xfId="18155"/>
    <cellStyle name="Normal 6 7 6" xfId="21939"/>
    <cellStyle name="Normal 6 8" xfId="635"/>
    <cellStyle name="Normal 6 8 2" xfId="6874"/>
    <cellStyle name="Normal 6 8 2 2" xfId="15919"/>
    <cellStyle name="Normal 6 8 2 3" xfId="19853"/>
    <cellStyle name="Normal 6 8 2 4" xfId="23630"/>
    <cellStyle name="Normal 6 8 3" xfId="5367"/>
    <cellStyle name="Normal 6 8 4" xfId="14555"/>
    <cellStyle name="Normal 6 8 5" xfId="18487"/>
    <cellStyle name="Normal 6 8 6" xfId="22271"/>
    <cellStyle name="Normal 6 9" xfId="636"/>
    <cellStyle name="Normal 6 9 2" xfId="7206"/>
    <cellStyle name="Normal 6 9 2 2" xfId="16251"/>
    <cellStyle name="Normal 6 9 2 3" xfId="20185"/>
    <cellStyle name="Normal 6 9 2 4" xfId="23962"/>
    <cellStyle name="Normal 6 9 3" xfId="5699"/>
    <cellStyle name="Normal 6 9 4" xfId="14887"/>
    <cellStyle name="Normal 6 9 5" xfId="18819"/>
    <cellStyle name="Normal 6 9 6" xfId="22603"/>
    <cellStyle name="Normal 60" xfId="7589"/>
    <cellStyle name="Normal 60 2" xfId="31035"/>
    <cellStyle name="Normal 61" xfId="7588"/>
    <cellStyle name="Normal 61 2" xfId="7914"/>
    <cellStyle name="Normal 61 2 2" xfId="16809"/>
    <cellStyle name="Normal 61 2 3" xfId="20736"/>
    <cellStyle name="Normal 61 2 4" xfId="24523"/>
    <cellStyle name="Normal 61 2 5" xfId="28122"/>
    <cellStyle name="Normal 61 3" xfId="25407"/>
    <cellStyle name="Normal 61 4" xfId="31036"/>
    <cellStyle name="Normal 62" xfId="7587"/>
    <cellStyle name="Normal 62 2" xfId="31037"/>
    <cellStyle name="Normal 63" xfId="7590"/>
    <cellStyle name="Normal 63 2" xfId="16618"/>
    <cellStyle name="Normal 63 3" xfId="20561"/>
    <cellStyle name="Normal 63 4" xfId="24332"/>
    <cellStyle name="Normal 63 5" xfId="31038"/>
    <cellStyle name="Normal 64" xfId="7592"/>
    <cellStyle name="Normal 64 2" xfId="16619"/>
    <cellStyle name="Normal 64 3" xfId="20562"/>
    <cellStyle name="Normal 64 4" xfId="24333"/>
    <cellStyle name="Normal 64 5" xfId="31039"/>
    <cellStyle name="Normal 65" xfId="7593"/>
    <cellStyle name="Normal 65 2" xfId="16620"/>
    <cellStyle name="Normal 65 3" xfId="20563"/>
    <cellStyle name="Normal 65 4" xfId="24334"/>
    <cellStyle name="Normal 65 5" xfId="31040"/>
    <cellStyle name="Normal 66" xfId="7598"/>
    <cellStyle name="Normal 66 2" xfId="16621"/>
    <cellStyle name="Normal 66 3" xfId="20564"/>
    <cellStyle name="Normal 66 4" xfId="24335"/>
    <cellStyle name="Normal 66 5" xfId="31041"/>
    <cellStyle name="Normal 67" xfId="7653"/>
    <cellStyle name="Normal 67 2" xfId="16638"/>
    <cellStyle name="Normal 67 3" xfId="20574"/>
    <cellStyle name="Normal 67 4" xfId="24359"/>
    <cellStyle name="Normal 67 5" xfId="31042"/>
    <cellStyle name="Normal 68" xfId="13695"/>
    <cellStyle name="Normal 68 2" xfId="17440"/>
    <cellStyle name="Normal 68 3" xfId="21361"/>
    <cellStyle name="Normal 68 4" xfId="25167"/>
    <cellStyle name="Normal 68 5" xfId="31043"/>
    <cellStyle name="Normal 69" xfId="7597"/>
    <cellStyle name="Normal 69 2" xfId="31044"/>
    <cellStyle name="Normal 7" xfId="82"/>
    <cellStyle name="Normal 7 10" xfId="637"/>
    <cellStyle name="Normal 7 11" xfId="638"/>
    <cellStyle name="Normal 7 11 2" xfId="7648"/>
    <cellStyle name="Normal 7 12" xfId="639"/>
    <cellStyle name="Normal 7 13" xfId="640"/>
    <cellStyle name="Normal 7 14" xfId="641"/>
    <cellStyle name="Normal 7 15" xfId="642"/>
    <cellStyle name="Normal 7 16" xfId="643"/>
    <cellStyle name="Normal 7 17" xfId="644"/>
    <cellStyle name="Normal 7 18" xfId="645"/>
    <cellStyle name="Normal 7 19" xfId="646"/>
    <cellStyle name="Normal 7 2" xfId="323"/>
    <cellStyle name="Normal 7 2 10" xfId="25408"/>
    <cellStyle name="Normal 7 2 11" xfId="31110"/>
    <cellStyle name="Normal 7 2 2" xfId="647"/>
    <cellStyle name="Normal 7 2 2 10" xfId="13928"/>
    <cellStyle name="Normal 7 2 2 11" xfId="17860"/>
    <cellStyle name="Normal 7 2 2 12" xfId="21644"/>
    <cellStyle name="Normal 7 2 2 13" xfId="25855"/>
    <cellStyle name="Normal 7 2 2 14" xfId="31200"/>
    <cellStyle name="Normal 7 2 2 2" xfId="4818"/>
    <cellStyle name="Normal 7 2 2 2 10" xfId="27280"/>
    <cellStyle name="Normal 7 2 2 2 2" xfId="4987"/>
    <cellStyle name="Normal 7 2 2 2 2 2" xfId="5321"/>
    <cellStyle name="Normal 7 2 2 2 2 2 2" xfId="6828"/>
    <cellStyle name="Normal 7 2 2 2 2 2 2 2" xfId="15873"/>
    <cellStyle name="Normal 7 2 2 2 2 2 2 3" xfId="19807"/>
    <cellStyle name="Normal 7 2 2 2 2 2 2 4" xfId="23584"/>
    <cellStyle name="Normal 7 2 2 2 2 2 3" xfId="14509"/>
    <cellStyle name="Normal 7 2 2 2 2 2 4" xfId="18441"/>
    <cellStyle name="Normal 7 2 2 2 2 2 5" xfId="22225"/>
    <cellStyle name="Normal 7 2 2 2 2 3" xfId="5653"/>
    <cellStyle name="Normal 7 2 2 2 2 3 2" xfId="7160"/>
    <cellStyle name="Normal 7 2 2 2 2 3 2 2" xfId="16205"/>
    <cellStyle name="Normal 7 2 2 2 2 3 2 3" xfId="20139"/>
    <cellStyle name="Normal 7 2 2 2 2 3 2 4" xfId="23916"/>
    <cellStyle name="Normal 7 2 2 2 2 3 3" xfId="14841"/>
    <cellStyle name="Normal 7 2 2 2 2 3 4" xfId="18773"/>
    <cellStyle name="Normal 7 2 2 2 2 3 5" xfId="22557"/>
    <cellStyle name="Normal 7 2 2 2 2 4" xfId="5985"/>
    <cellStyle name="Normal 7 2 2 2 2 4 2" xfId="7492"/>
    <cellStyle name="Normal 7 2 2 2 2 4 2 2" xfId="16537"/>
    <cellStyle name="Normal 7 2 2 2 2 4 2 3" xfId="20471"/>
    <cellStyle name="Normal 7 2 2 2 2 4 2 4" xfId="24248"/>
    <cellStyle name="Normal 7 2 2 2 2 4 3" xfId="15173"/>
    <cellStyle name="Normal 7 2 2 2 2 4 4" xfId="19105"/>
    <cellStyle name="Normal 7 2 2 2 2 4 5" xfId="22889"/>
    <cellStyle name="Normal 7 2 2 2 2 5" xfId="6496"/>
    <cellStyle name="Normal 7 2 2 2 2 5 2" xfId="15541"/>
    <cellStyle name="Normal 7 2 2 2 2 5 3" xfId="19475"/>
    <cellStyle name="Normal 7 2 2 2 2 5 4" xfId="23252"/>
    <cellStyle name="Normal 7 2 2 2 2 6" xfId="14177"/>
    <cellStyle name="Normal 7 2 2 2 2 7" xfId="18109"/>
    <cellStyle name="Normal 7 2 2 2 2 8" xfId="21893"/>
    <cellStyle name="Normal 7 2 2 2 2 9" xfId="29928"/>
    <cellStyle name="Normal 7 2 2 2 3" xfId="5155"/>
    <cellStyle name="Normal 7 2 2 2 3 2" xfId="6662"/>
    <cellStyle name="Normal 7 2 2 2 3 2 2" xfId="15707"/>
    <cellStyle name="Normal 7 2 2 2 3 2 3" xfId="19641"/>
    <cellStyle name="Normal 7 2 2 2 3 2 4" xfId="23418"/>
    <cellStyle name="Normal 7 2 2 2 3 3" xfId="14343"/>
    <cellStyle name="Normal 7 2 2 2 3 4" xfId="18275"/>
    <cellStyle name="Normal 7 2 2 2 3 5" xfId="22059"/>
    <cellStyle name="Normal 7 2 2 2 4" xfId="5487"/>
    <cellStyle name="Normal 7 2 2 2 4 2" xfId="6994"/>
    <cellStyle name="Normal 7 2 2 2 4 2 2" xfId="16039"/>
    <cellStyle name="Normal 7 2 2 2 4 2 3" xfId="19973"/>
    <cellStyle name="Normal 7 2 2 2 4 2 4" xfId="23750"/>
    <cellStyle name="Normal 7 2 2 2 4 3" xfId="14675"/>
    <cellStyle name="Normal 7 2 2 2 4 4" xfId="18607"/>
    <cellStyle name="Normal 7 2 2 2 4 5" xfId="22391"/>
    <cellStyle name="Normal 7 2 2 2 5" xfId="5819"/>
    <cellStyle name="Normal 7 2 2 2 5 2" xfId="7326"/>
    <cellStyle name="Normal 7 2 2 2 5 2 2" xfId="16371"/>
    <cellStyle name="Normal 7 2 2 2 5 2 3" xfId="20305"/>
    <cellStyle name="Normal 7 2 2 2 5 2 4" xfId="24082"/>
    <cellStyle name="Normal 7 2 2 2 5 3" xfId="15007"/>
    <cellStyle name="Normal 7 2 2 2 5 4" xfId="18939"/>
    <cellStyle name="Normal 7 2 2 2 5 5" xfId="22723"/>
    <cellStyle name="Normal 7 2 2 2 6" xfId="6330"/>
    <cellStyle name="Normal 7 2 2 2 6 2" xfId="15375"/>
    <cellStyle name="Normal 7 2 2 2 6 3" xfId="19309"/>
    <cellStyle name="Normal 7 2 2 2 6 4" xfId="23086"/>
    <cellStyle name="Normal 7 2 2 2 7" xfId="14011"/>
    <cellStyle name="Normal 7 2 2 2 8" xfId="17943"/>
    <cellStyle name="Normal 7 2 2 2 9" xfId="21727"/>
    <cellStyle name="Normal 7 2 2 3" xfId="4904"/>
    <cellStyle name="Normal 7 2 2 3 2" xfId="5238"/>
    <cellStyle name="Normal 7 2 2 3 2 2" xfId="6745"/>
    <cellStyle name="Normal 7 2 2 3 2 2 2" xfId="15790"/>
    <cellStyle name="Normal 7 2 2 3 2 2 3" xfId="19724"/>
    <cellStyle name="Normal 7 2 2 3 2 2 4" xfId="23501"/>
    <cellStyle name="Normal 7 2 2 3 2 3" xfId="14426"/>
    <cellStyle name="Normal 7 2 2 3 2 4" xfId="18358"/>
    <cellStyle name="Normal 7 2 2 3 2 5" xfId="22142"/>
    <cellStyle name="Normal 7 2 2 3 3" xfId="5570"/>
    <cellStyle name="Normal 7 2 2 3 3 2" xfId="7077"/>
    <cellStyle name="Normal 7 2 2 3 3 2 2" xfId="16122"/>
    <cellStyle name="Normal 7 2 2 3 3 2 3" xfId="20056"/>
    <cellStyle name="Normal 7 2 2 3 3 2 4" xfId="23833"/>
    <cellStyle name="Normal 7 2 2 3 3 3" xfId="14758"/>
    <cellStyle name="Normal 7 2 2 3 3 4" xfId="18690"/>
    <cellStyle name="Normal 7 2 2 3 3 5" xfId="22474"/>
    <cellStyle name="Normal 7 2 2 3 4" xfId="5902"/>
    <cellStyle name="Normal 7 2 2 3 4 2" xfId="7409"/>
    <cellStyle name="Normal 7 2 2 3 4 2 2" xfId="16454"/>
    <cellStyle name="Normal 7 2 2 3 4 2 3" xfId="20388"/>
    <cellStyle name="Normal 7 2 2 3 4 2 4" xfId="24165"/>
    <cellStyle name="Normal 7 2 2 3 4 3" xfId="15090"/>
    <cellStyle name="Normal 7 2 2 3 4 4" xfId="19022"/>
    <cellStyle name="Normal 7 2 2 3 4 5" xfId="22806"/>
    <cellStyle name="Normal 7 2 2 3 5" xfId="6413"/>
    <cellStyle name="Normal 7 2 2 3 5 2" xfId="15458"/>
    <cellStyle name="Normal 7 2 2 3 5 3" xfId="19392"/>
    <cellStyle name="Normal 7 2 2 3 5 4" xfId="23169"/>
    <cellStyle name="Normal 7 2 2 3 6" xfId="14094"/>
    <cellStyle name="Normal 7 2 2 3 7" xfId="18026"/>
    <cellStyle name="Normal 7 2 2 3 8" xfId="21810"/>
    <cellStyle name="Normal 7 2 2 3 9" xfId="28445"/>
    <cellStyle name="Normal 7 2 2 4" xfId="5072"/>
    <cellStyle name="Normal 7 2 2 4 2" xfId="6579"/>
    <cellStyle name="Normal 7 2 2 4 2 2" xfId="15624"/>
    <cellStyle name="Normal 7 2 2 4 2 3" xfId="19558"/>
    <cellStyle name="Normal 7 2 2 4 2 4" xfId="23335"/>
    <cellStyle name="Normal 7 2 2 4 3" xfId="14260"/>
    <cellStyle name="Normal 7 2 2 4 4" xfId="18192"/>
    <cellStyle name="Normal 7 2 2 4 5" xfId="21976"/>
    <cellStyle name="Normal 7 2 2 4 6" xfId="30592"/>
    <cellStyle name="Normal 7 2 2 5" xfId="5404"/>
    <cellStyle name="Normal 7 2 2 5 2" xfId="6911"/>
    <cellStyle name="Normal 7 2 2 5 2 2" xfId="15956"/>
    <cellStyle name="Normal 7 2 2 5 2 3" xfId="19890"/>
    <cellStyle name="Normal 7 2 2 5 2 4" xfId="23667"/>
    <cellStyle name="Normal 7 2 2 5 3" xfId="14592"/>
    <cellStyle name="Normal 7 2 2 5 4" xfId="18524"/>
    <cellStyle name="Normal 7 2 2 5 5" xfId="22308"/>
    <cellStyle name="Normal 7 2 2 6" xfId="5736"/>
    <cellStyle name="Normal 7 2 2 6 2" xfId="7243"/>
    <cellStyle name="Normal 7 2 2 6 2 2" xfId="16288"/>
    <cellStyle name="Normal 7 2 2 6 2 3" xfId="20222"/>
    <cellStyle name="Normal 7 2 2 6 2 4" xfId="23999"/>
    <cellStyle name="Normal 7 2 2 6 3" xfId="14924"/>
    <cellStyle name="Normal 7 2 2 6 4" xfId="18856"/>
    <cellStyle name="Normal 7 2 2 6 5" xfId="22640"/>
    <cellStyle name="Normal 7 2 2 7" xfId="6247"/>
    <cellStyle name="Normal 7 2 2 7 2" xfId="15292"/>
    <cellStyle name="Normal 7 2 2 7 3" xfId="19226"/>
    <cellStyle name="Normal 7 2 2 7 4" xfId="23003"/>
    <cellStyle name="Normal 7 2 2 8" xfId="10352"/>
    <cellStyle name="Normal 7 2 2 8 2" xfId="17264"/>
    <cellStyle name="Normal 7 2 2 8 3" xfId="21187"/>
    <cellStyle name="Normal 7 2 2 8 4" xfId="24979"/>
    <cellStyle name="Normal 7 2 2 9" xfId="4732"/>
    <cellStyle name="Normal 7 2 3" xfId="4744"/>
    <cellStyle name="Normal 7 2 3 10" xfId="21653"/>
    <cellStyle name="Normal 7 2 3 11" xfId="26148"/>
    <cellStyle name="Normal 7 2 3 2" xfId="4827"/>
    <cellStyle name="Normal 7 2 3 2 10" xfId="28771"/>
    <cellStyle name="Normal 7 2 3 2 2" xfId="4996"/>
    <cellStyle name="Normal 7 2 3 2 2 2" xfId="5330"/>
    <cellStyle name="Normal 7 2 3 2 2 2 2" xfId="6837"/>
    <cellStyle name="Normal 7 2 3 2 2 2 2 2" xfId="15882"/>
    <cellStyle name="Normal 7 2 3 2 2 2 2 3" xfId="19816"/>
    <cellStyle name="Normal 7 2 3 2 2 2 2 4" xfId="23593"/>
    <cellStyle name="Normal 7 2 3 2 2 2 3" xfId="14518"/>
    <cellStyle name="Normal 7 2 3 2 2 2 4" xfId="18450"/>
    <cellStyle name="Normal 7 2 3 2 2 2 5" xfId="22234"/>
    <cellStyle name="Normal 7 2 3 2 2 3" xfId="5662"/>
    <cellStyle name="Normal 7 2 3 2 2 3 2" xfId="7169"/>
    <cellStyle name="Normal 7 2 3 2 2 3 2 2" xfId="16214"/>
    <cellStyle name="Normal 7 2 3 2 2 3 2 3" xfId="20148"/>
    <cellStyle name="Normal 7 2 3 2 2 3 2 4" xfId="23925"/>
    <cellStyle name="Normal 7 2 3 2 2 3 3" xfId="14850"/>
    <cellStyle name="Normal 7 2 3 2 2 3 4" xfId="18782"/>
    <cellStyle name="Normal 7 2 3 2 2 3 5" xfId="22566"/>
    <cellStyle name="Normal 7 2 3 2 2 4" xfId="5994"/>
    <cellStyle name="Normal 7 2 3 2 2 4 2" xfId="7501"/>
    <cellStyle name="Normal 7 2 3 2 2 4 2 2" xfId="16546"/>
    <cellStyle name="Normal 7 2 3 2 2 4 2 3" xfId="20480"/>
    <cellStyle name="Normal 7 2 3 2 2 4 2 4" xfId="24257"/>
    <cellStyle name="Normal 7 2 3 2 2 4 3" xfId="15182"/>
    <cellStyle name="Normal 7 2 3 2 2 4 4" xfId="19114"/>
    <cellStyle name="Normal 7 2 3 2 2 4 5" xfId="22898"/>
    <cellStyle name="Normal 7 2 3 2 2 5" xfId="6505"/>
    <cellStyle name="Normal 7 2 3 2 2 5 2" xfId="15550"/>
    <cellStyle name="Normal 7 2 3 2 2 5 3" xfId="19484"/>
    <cellStyle name="Normal 7 2 3 2 2 5 4" xfId="23261"/>
    <cellStyle name="Normal 7 2 3 2 2 6" xfId="14186"/>
    <cellStyle name="Normal 7 2 3 2 2 7" xfId="18118"/>
    <cellStyle name="Normal 7 2 3 2 2 8" xfId="21902"/>
    <cellStyle name="Normal 7 2 3 2 3" xfId="5164"/>
    <cellStyle name="Normal 7 2 3 2 3 2" xfId="6671"/>
    <cellStyle name="Normal 7 2 3 2 3 2 2" xfId="15716"/>
    <cellStyle name="Normal 7 2 3 2 3 2 3" xfId="19650"/>
    <cellStyle name="Normal 7 2 3 2 3 2 4" xfId="23427"/>
    <cellStyle name="Normal 7 2 3 2 3 3" xfId="14352"/>
    <cellStyle name="Normal 7 2 3 2 3 4" xfId="18284"/>
    <cellStyle name="Normal 7 2 3 2 3 5" xfId="22068"/>
    <cellStyle name="Normal 7 2 3 2 4" xfId="5496"/>
    <cellStyle name="Normal 7 2 3 2 4 2" xfId="7003"/>
    <cellStyle name="Normal 7 2 3 2 4 2 2" xfId="16048"/>
    <cellStyle name="Normal 7 2 3 2 4 2 3" xfId="19982"/>
    <cellStyle name="Normal 7 2 3 2 4 2 4" xfId="23759"/>
    <cellStyle name="Normal 7 2 3 2 4 3" xfId="14684"/>
    <cellStyle name="Normal 7 2 3 2 4 4" xfId="18616"/>
    <cellStyle name="Normal 7 2 3 2 4 5" xfId="22400"/>
    <cellStyle name="Normal 7 2 3 2 5" xfId="5828"/>
    <cellStyle name="Normal 7 2 3 2 5 2" xfId="7335"/>
    <cellStyle name="Normal 7 2 3 2 5 2 2" xfId="16380"/>
    <cellStyle name="Normal 7 2 3 2 5 2 3" xfId="20314"/>
    <cellStyle name="Normal 7 2 3 2 5 2 4" xfId="24091"/>
    <cellStyle name="Normal 7 2 3 2 5 3" xfId="15016"/>
    <cellStyle name="Normal 7 2 3 2 5 4" xfId="18948"/>
    <cellStyle name="Normal 7 2 3 2 5 5" xfId="22732"/>
    <cellStyle name="Normal 7 2 3 2 6" xfId="6339"/>
    <cellStyle name="Normal 7 2 3 2 6 2" xfId="15384"/>
    <cellStyle name="Normal 7 2 3 2 6 3" xfId="19318"/>
    <cellStyle name="Normal 7 2 3 2 6 4" xfId="23095"/>
    <cellStyle name="Normal 7 2 3 2 7" xfId="14020"/>
    <cellStyle name="Normal 7 2 3 2 8" xfId="17952"/>
    <cellStyle name="Normal 7 2 3 2 9" xfId="21736"/>
    <cellStyle name="Normal 7 2 3 3" xfId="4913"/>
    <cellStyle name="Normal 7 2 3 3 2" xfId="5247"/>
    <cellStyle name="Normal 7 2 3 3 2 2" xfId="6754"/>
    <cellStyle name="Normal 7 2 3 3 2 2 2" xfId="15799"/>
    <cellStyle name="Normal 7 2 3 3 2 2 3" xfId="19733"/>
    <cellStyle name="Normal 7 2 3 3 2 2 4" xfId="23510"/>
    <cellStyle name="Normal 7 2 3 3 2 3" xfId="14435"/>
    <cellStyle name="Normal 7 2 3 3 2 4" xfId="18367"/>
    <cellStyle name="Normal 7 2 3 3 2 5" xfId="22151"/>
    <cellStyle name="Normal 7 2 3 3 3" xfId="5579"/>
    <cellStyle name="Normal 7 2 3 3 3 2" xfId="7086"/>
    <cellStyle name="Normal 7 2 3 3 3 2 2" xfId="16131"/>
    <cellStyle name="Normal 7 2 3 3 3 2 3" xfId="20065"/>
    <cellStyle name="Normal 7 2 3 3 3 2 4" xfId="23842"/>
    <cellStyle name="Normal 7 2 3 3 3 3" xfId="14767"/>
    <cellStyle name="Normal 7 2 3 3 3 4" xfId="18699"/>
    <cellStyle name="Normal 7 2 3 3 3 5" xfId="22483"/>
    <cellStyle name="Normal 7 2 3 3 4" xfId="5911"/>
    <cellStyle name="Normal 7 2 3 3 4 2" xfId="7418"/>
    <cellStyle name="Normal 7 2 3 3 4 2 2" xfId="16463"/>
    <cellStyle name="Normal 7 2 3 3 4 2 3" xfId="20397"/>
    <cellStyle name="Normal 7 2 3 3 4 2 4" xfId="24174"/>
    <cellStyle name="Normal 7 2 3 3 4 3" xfId="15099"/>
    <cellStyle name="Normal 7 2 3 3 4 4" xfId="19031"/>
    <cellStyle name="Normal 7 2 3 3 4 5" xfId="22815"/>
    <cellStyle name="Normal 7 2 3 3 5" xfId="6422"/>
    <cellStyle name="Normal 7 2 3 3 5 2" xfId="15467"/>
    <cellStyle name="Normal 7 2 3 3 5 3" xfId="19401"/>
    <cellStyle name="Normal 7 2 3 3 5 4" xfId="23178"/>
    <cellStyle name="Normal 7 2 3 3 6" xfId="14103"/>
    <cellStyle name="Normal 7 2 3 3 7" xfId="18035"/>
    <cellStyle name="Normal 7 2 3 3 8" xfId="21819"/>
    <cellStyle name="Normal 7 2 3 4" xfId="5081"/>
    <cellStyle name="Normal 7 2 3 4 2" xfId="6588"/>
    <cellStyle name="Normal 7 2 3 4 2 2" xfId="15633"/>
    <cellStyle name="Normal 7 2 3 4 2 3" xfId="19567"/>
    <cellStyle name="Normal 7 2 3 4 2 4" xfId="23344"/>
    <cellStyle name="Normal 7 2 3 4 3" xfId="14269"/>
    <cellStyle name="Normal 7 2 3 4 4" xfId="18201"/>
    <cellStyle name="Normal 7 2 3 4 5" xfId="21985"/>
    <cellStyle name="Normal 7 2 3 5" xfId="5413"/>
    <cellStyle name="Normal 7 2 3 5 2" xfId="6920"/>
    <cellStyle name="Normal 7 2 3 5 2 2" xfId="15965"/>
    <cellStyle name="Normal 7 2 3 5 2 3" xfId="19899"/>
    <cellStyle name="Normal 7 2 3 5 2 4" xfId="23676"/>
    <cellStyle name="Normal 7 2 3 5 3" xfId="14601"/>
    <cellStyle name="Normal 7 2 3 5 4" xfId="18533"/>
    <cellStyle name="Normal 7 2 3 5 5" xfId="22317"/>
    <cellStyle name="Normal 7 2 3 6" xfId="5745"/>
    <cellStyle name="Normal 7 2 3 6 2" xfId="7252"/>
    <cellStyle name="Normal 7 2 3 6 2 2" xfId="16297"/>
    <cellStyle name="Normal 7 2 3 6 2 3" xfId="20231"/>
    <cellStyle name="Normal 7 2 3 6 2 4" xfId="24008"/>
    <cellStyle name="Normal 7 2 3 6 3" xfId="14933"/>
    <cellStyle name="Normal 7 2 3 6 4" xfId="18865"/>
    <cellStyle name="Normal 7 2 3 6 5" xfId="22649"/>
    <cellStyle name="Normal 7 2 3 7" xfId="6256"/>
    <cellStyle name="Normal 7 2 3 7 2" xfId="15301"/>
    <cellStyle name="Normal 7 2 3 7 3" xfId="19235"/>
    <cellStyle name="Normal 7 2 3 7 4" xfId="23012"/>
    <cellStyle name="Normal 7 2 3 8" xfId="13937"/>
    <cellStyle name="Normal 7 2 3 9" xfId="17869"/>
    <cellStyle name="Normal 7 2 4" xfId="4754"/>
    <cellStyle name="Normal 7 2 4 10" xfId="21663"/>
    <cellStyle name="Normal 7 2 4 11" xfId="26426"/>
    <cellStyle name="Normal 7 2 4 2" xfId="4837"/>
    <cellStyle name="Normal 7 2 4 2 10" xfId="29050"/>
    <cellStyle name="Normal 7 2 4 2 2" xfId="5006"/>
    <cellStyle name="Normal 7 2 4 2 2 2" xfId="5340"/>
    <cellStyle name="Normal 7 2 4 2 2 2 2" xfId="6847"/>
    <cellStyle name="Normal 7 2 4 2 2 2 2 2" xfId="15892"/>
    <cellStyle name="Normal 7 2 4 2 2 2 2 3" xfId="19826"/>
    <cellStyle name="Normal 7 2 4 2 2 2 2 4" xfId="23603"/>
    <cellStyle name="Normal 7 2 4 2 2 2 3" xfId="14528"/>
    <cellStyle name="Normal 7 2 4 2 2 2 4" xfId="18460"/>
    <cellStyle name="Normal 7 2 4 2 2 2 5" xfId="22244"/>
    <cellStyle name="Normal 7 2 4 2 2 3" xfId="5672"/>
    <cellStyle name="Normal 7 2 4 2 2 3 2" xfId="7179"/>
    <cellStyle name="Normal 7 2 4 2 2 3 2 2" xfId="16224"/>
    <cellStyle name="Normal 7 2 4 2 2 3 2 3" xfId="20158"/>
    <cellStyle name="Normal 7 2 4 2 2 3 2 4" xfId="23935"/>
    <cellStyle name="Normal 7 2 4 2 2 3 3" xfId="14860"/>
    <cellStyle name="Normal 7 2 4 2 2 3 4" xfId="18792"/>
    <cellStyle name="Normal 7 2 4 2 2 3 5" xfId="22576"/>
    <cellStyle name="Normal 7 2 4 2 2 4" xfId="6004"/>
    <cellStyle name="Normal 7 2 4 2 2 4 2" xfId="7511"/>
    <cellStyle name="Normal 7 2 4 2 2 4 2 2" xfId="16556"/>
    <cellStyle name="Normal 7 2 4 2 2 4 2 3" xfId="20490"/>
    <cellStyle name="Normal 7 2 4 2 2 4 2 4" xfId="24267"/>
    <cellStyle name="Normal 7 2 4 2 2 4 3" xfId="15192"/>
    <cellStyle name="Normal 7 2 4 2 2 4 4" xfId="19124"/>
    <cellStyle name="Normal 7 2 4 2 2 4 5" xfId="22908"/>
    <cellStyle name="Normal 7 2 4 2 2 5" xfId="6515"/>
    <cellStyle name="Normal 7 2 4 2 2 5 2" xfId="15560"/>
    <cellStyle name="Normal 7 2 4 2 2 5 3" xfId="19494"/>
    <cellStyle name="Normal 7 2 4 2 2 5 4" xfId="23271"/>
    <cellStyle name="Normal 7 2 4 2 2 6" xfId="14196"/>
    <cellStyle name="Normal 7 2 4 2 2 7" xfId="18128"/>
    <cellStyle name="Normal 7 2 4 2 2 8" xfId="21912"/>
    <cellStyle name="Normal 7 2 4 2 3" xfId="5174"/>
    <cellStyle name="Normal 7 2 4 2 3 2" xfId="6681"/>
    <cellStyle name="Normal 7 2 4 2 3 2 2" xfId="15726"/>
    <cellStyle name="Normal 7 2 4 2 3 2 3" xfId="19660"/>
    <cellStyle name="Normal 7 2 4 2 3 2 4" xfId="23437"/>
    <cellStyle name="Normal 7 2 4 2 3 3" xfId="14362"/>
    <cellStyle name="Normal 7 2 4 2 3 4" xfId="18294"/>
    <cellStyle name="Normal 7 2 4 2 3 5" xfId="22078"/>
    <cellStyle name="Normal 7 2 4 2 4" xfId="5506"/>
    <cellStyle name="Normal 7 2 4 2 4 2" xfId="7013"/>
    <cellStyle name="Normal 7 2 4 2 4 2 2" xfId="16058"/>
    <cellStyle name="Normal 7 2 4 2 4 2 3" xfId="19992"/>
    <cellStyle name="Normal 7 2 4 2 4 2 4" xfId="23769"/>
    <cellStyle name="Normal 7 2 4 2 4 3" xfId="14694"/>
    <cellStyle name="Normal 7 2 4 2 4 4" xfId="18626"/>
    <cellStyle name="Normal 7 2 4 2 4 5" xfId="22410"/>
    <cellStyle name="Normal 7 2 4 2 5" xfId="5838"/>
    <cellStyle name="Normal 7 2 4 2 5 2" xfId="7345"/>
    <cellStyle name="Normal 7 2 4 2 5 2 2" xfId="16390"/>
    <cellStyle name="Normal 7 2 4 2 5 2 3" xfId="20324"/>
    <cellStyle name="Normal 7 2 4 2 5 2 4" xfId="24101"/>
    <cellStyle name="Normal 7 2 4 2 5 3" xfId="15026"/>
    <cellStyle name="Normal 7 2 4 2 5 4" xfId="18958"/>
    <cellStyle name="Normal 7 2 4 2 5 5" xfId="22742"/>
    <cellStyle name="Normal 7 2 4 2 6" xfId="6349"/>
    <cellStyle name="Normal 7 2 4 2 6 2" xfId="15394"/>
    <cellStyle name="Normal 7 2 4 2 6 3" xfId="19328"/>
    <cellStyle name="Normal 7 2 4 2 6 4" xfId="23105"/>
    <cellStyle name="Normal 7 2 4 2 7" xfId="14030"/>
    <cellStyle name="Normal 7 2 4 2 8" xfId="17962"/>
    <cellStyle name="Normal 7 2 4 2 9" xfId="21746"/>
    <cellStyle name="Normal 7 2 4 3" xfId="4923"/>
    <cellStyle name="Normal 7 2 4 3 2" xfId="5257"/>
    <cellStyle name="Normal 7 2 4 3 2 2" xfId="6764"/>
    <cellStyle name="Normal 7 2 4 3 2 2 2" xfId="15809"/>
    <cellStyle name="Normal 7 2 4 3 2 2 3" xfId="19743"/>
    <cellStyle name="Normal 7 2 4 3 2 2 4" xfId="23520"/>
    <cellStyle name="Normal 7 2 4 3 2 3" xfId="14445"/>
    <cellStyle name="Normal 7 2 4 3 2 4" xfId="18377"/>
    <cellStyle name="Normal 7 2 4 3 2 5" xfId="22161"/>
    <cellStyle name="Normal 7 2 4 3 3" xfId="5589"/>
    <cellStyle name="Normal 7 2 4 3 3 2" xfId="7096"/>
    <cellStyle name="Normal 7 2 4 3 3 2 2" xfId="16141"/>
    <cellStyle name="Normal 7 2 4 3 3 2 3" xfId="20075"/>
    <cellStyle name="Normal 7 2 4 3 3 2 4" xfId="23852"/>
    <cellStyle name="Normal 7 2 4 3 3 3" xfId="14777"/>
    <cellStyle name="Normal 7 2 4 3 3 4" xfId="18709"/>
    <cellStyle name="Normal 7 2 4 3 3 5" xfId="22493"/>
    <cellStyle name="Normal 7 2 4 3 4" xfId="5921"/>
    <cellStyle name="Normal 7 2 4 3 4 2" xfId="7428"/>
    <cellStyle name="Normal 7 2 4 3 4 2 2" xfId="16473"/>
    <cellStyle name="Normal 7 2 4 3 4 2 3" xfId="20407"/>
    <cellStyle name="Normal 7 2 4 3 4 2 4" xfId="24184"/>
    <cellStyle name="Normal 7 2 4 3 4 3" xfId="15109"/>
    <cellStyle name="Normal 7 2 4 3 4 4" xfId="19041"/>
    <cellStyle name="Normal 7 2 4 3 4 5" xfId="22825"/>
    <cellStyle name="Normal 7 2 4 3 5" xfId="6432"/>
    <cellStyle name="Normal 7 2 4 3 5 2" xfId="15477"/>
    <cellStyle name="Normal 7 2 4 3 5 3" xfId="19411"/>
    <cellStyle name="Normal 7 2 4 3 5 4" xfId="23188"/>
    <cellStyle name="Normal 7 2 4 3 6" xfId="14113"/>
    <cellStyle name="Normal 7 2 4 3 7" xfId="18045"/>
    <cellStyle name="Normal 7 2 4 3 8" xfId="21829"/>
    <cellStyle name="Normal 7 2 4 4" xfId="5091"/>
    <cellStyle name="Normal 7 2 4 4 2" xfId="6598"/>
    <cellStyle name="Normal 7 2 4 4 2 2" xfId="15643"/>
    <cellStyle name="Normal 7 2 4 4 2 3" xfId="19577"/>
    <cellStyle name="Normal 7 2 4 4 2 4" xfId="23354"/>
    <cellStyle name="Normal 7 2 4 4 3" xfId="14279"/>
    <cellStyle name="Normal 7 2 4 4 4" xfId="18211"/>
    <cellStyle name="Normal 7 2 4 4 5" xfId="21995"/>
    <cellStyle name="Normal 7 2 4 5" xfId="5423"/>
    <cellStyle name="Normal 7 2 4 5 2" xfId="6930"/>
    <cellStyle name="Normal 7 2 4 5 2 2" xfId="15975"/>
    <cellStyle name="Normal 7 2 4 5 2 3" xfId="19909"/>
    <cellStyle name="Normal 7 2 4 5 2 4" xfId="23686"/>
    <cellStyle name="Normal 7 2 4 5 3" xfId="14611"/>
    <cellStyle name="Normal 7 2 4 5 4" xfId="18543"/>
    <cellStyle name="Normal 7 2 4 5 5" xfId="22327"/>
    <cellStyle name="Normal 7 2 4 6" xfId="5755"/>
    <cellStyle name="Normal 7 2 4 6 2" xfId="7262"/>
    <cellStyle name="Normal 7 2 4 6 2 2" xfId="16307"/>
    <cellStyle name="Normal 7 2 4 6 2 3" xfId="20241"/>
    <cellStyle name="Normal 7 2 4 6 2 4" xfId="24018"/>
    <cellStyle name="Normal 7 2 4 6 3" xfId="14943"/>
    <cellStyle name="Normal 7 2 4 6 4" xfId="18875"/>
    <cellStyle name="Normal 7 2 4 6 5" xfId="22659"/>
    <cellStyle name="Normal 7 2 4 7" xfId="6266"/>
    <cellStyle name="Normal 7 2 4 7 2" xfId="15311"/>
    <cellStyle name="Normal 7 2 4 7 3" xfId="19245"/>
    <cellStyle name="Normal 7 2 4 7 4" xfId="23022"/>
    <cellStyle name="Normal 7 2 4 8" xfId="13947"/>
    <cellStyle name="Normal 7 2 4 9" xfId="17879"/>
    <cellStyle name="Normal 7 2 5" xfId="4765"/>
    <cellStyle name="Normal 7 2 5 10" xfId="21674"/>
    <cellStyle name="Normal 7 2 5 11" xfId="26872"/>
    <cellStyle name="Normal 7 2 5 2" xfId="4848"/>
    <cellStyle name="Normal 7 2 5 2 10" xfId="29515"/>
    <cellStyle name="Normal 7 2 5 2 2" xfId="5017"/>
    <cellStyle name="Normal 7 2 5 2 2 2" xfId="5351"/>
    <cellStyle name="Normal 7 2 5 2 2 2 2" xfId="6858"/>
    <cellStyle name="Normal 7 2 5 2 2 2 2 2" xfId="15903"/>
    <cellStyle name="Normal 7 2 5 2 2 2 2 3" xfId="19837"/>
    <cellStyle name="Normal 7 2 5 2 2 2 2 4" xfId="23614"/>
    <cellStyle name="Normal 7 2 5 2 2 2 3" xfId="14539"/>
    <cellStyle name="Normal 7 2 5 2 2 2 4" xfId="18471"/>
    <cellStyle name="Normal 7 2 5 2 2 2 5" xfId="22255"/>
    <cellStyle name="Normal 7 2 5 2 2 3" xfId="5683"/>
    <cellStyle name="Normal 7 2 5 2 2 3 2" xfId="7190"/>
    <cellStyle name="Normal 7 2 5 2 2 3 2 2" xfId="16235"/>
    <cellStyle name="Normal 7 2 5 2 2 3 2 3" xfId="20169"/>
    <cellStyle name="Normal 7 2 5 2 2 3 2 4" xfId="23946"/>
    <cellStyle name="Normal 7 2 5 2 2 3 3" xfId="14871"/>
    <cellStyle name="Normal 7 2 5 2 2 3 4" xfId="18803"/>
    <cellStyle name="Normal 7 2 5 2 2 3 5" xfId="22587"/>
    <cellStyle name="Normal 7 2 5 2 2 4" xfId="6015"/>
    <cellStyle name="Normal 7 2 5 2 2 4 2" xfId="7522"/>
    <cellStyle name="Normal 7 2 5 2 2 4 2 2" xfId="16567"/>
    <cellStyle name="Normal 7 2 5 2 2 4 2 3" xfId="20501"/>
    <cellStyle name="Normal 7 2 5 2 2 4 2 4" xfId="24278"/>
    <cellStyle name="Normal 7 2 5 2 2 4 3" xfId="15203"/>
    <cellStyle name="Normal 7 2 5 2 2 4 4" xfId="19135"/>
    <cellStyle name="Normal 7 2 5 2 2 4 5" xfId="22919"/>
    <cellStyle name="Normal 7 2 5 2 2 5" xfId="6526"/>
    <cellStyle name="Normal 7 2 5 2 2 5 2" xfId="15571"/>
    <cellStyle name="Normal 7 2 5 2 2 5 3" xfId="19505"/>
    <cellStyle name="Normal 7 2 5 2 2 5 4" xfId="23282"/>
    <cellStyle name="Normal 7 2 5 2 2 6" xfId="14207"/>
    <cellStyle name="Normal 7 2 5 2 2 7" xfId="18139"/>
    <cellStyle name="Normal 7 2 5 2 2 8" xfId="21923"/>
    <cellStyle name="Normal 7 2 5 2 3" xfId="5185"/>
    <cellStyle name="Normal 7 2 5 2 3 2" xfId="6692"/>
    <cellStyle name="Normal 7 2 5 2 3 2 2" xfId="15737"/>
    <cellStyle name="Normal 7 2 5 2 3 2 3" xfId="19671"/>
    <cellStyle name="Normal 7 2 5 2 3 2 4" xfId="23448"/>
    <cellStyle name="Normal 7 2 5 2 3 3" xfId="14373"/>
    <cellStyle name="Normal 7 2 5 2 3 4" xfId="18305"/>
    <cellStyle name="Normal 7 2 5 2 3 5" xfId="22089"/>
    <cellStyle name="Normal 7 2 5 2 4" xfId="5517"/>
    <cellStyle name="Normal 7 2 5 2 4 2" xfId="7024"/>
    <cellStyle name="Normal 7 2 5 2 4 2 2" xfId="16069"/>
    <cellStyle name="Normal 7 2 5 2 4 2 3" xfId="20003"/>
    <cellStyle name="Normal 7 2 5 2 4 2 4" xfId="23780"/>
    <cellStyle name="Normal 7 2 5 2 4 3" xfId="14705"/>
    <cellStyle name="Normal 7 2 5 2 4 4" xfId="18637"/>
    <cellStyle name="Normal 7 2 5 2 4 5" xfId="22421"/>
    <cellStyle name="Normal 7 2 5 2 5" xfId="5849"/>
    <cellStyle name="Normal 7 2 5 2 5 2" xfId="7356"/>
    <cellStyle name="Normal 7 2 5 2 5 2 2" xfId="16401"/>
    <cellStyle name="Normal 7 2 5 2 5 2 3" xfId="20335"/>
    <cellStyle name="Normal 7 2 5 2 5 2 4" xfId="24112"/>
    <cellStyle name="Normal 7 2 5 2 5 3" xfId="15037"/>
    <cellStyle name="Normal 7 2 5 2 5 4" xfId="18969"/>
    <cellStyle name="Normal 7 2 5 2 5 5" xfId="22753"/>
    <cellStyle name="Normal 7 2 5 2 6" xfId="6360"/>
    <cellStyle name="Normal 7 2 5 2 6 2" xfId="15405"/>
    <cellStyle name="Normal 7 2 5 2 6 3" xfId="19339"/>
    <cellStyle name="Normal 7 2 5 2 6 4" xfId="23116"/>
    <cellStyle name="Normal 7 2 5 2 7" xfId="14041"/>
    <cellStyle name="Normal 7 2 5 2 8" xfId="17973"/>
    <cellStyle name="Normal 7 2 5 2 9" xfId="21757"/>
    <cellStyle name="Normal 7 2 5 3" xfId="4934"/>
    <cellStyle name="Normal 7 2 5 3 2" xfId="5268"/>
    <cellStyle name="Normal 7 2 5 3 2 2" xfId="6775"/>
    <cellStyle name="Normal 7 2 5 3 2 2 2" xfId="15820"/>
    <cellStyle name="Normal 7 2 5 3 2 2 3" xfId="19754"/>
    <cellStyle name="Normal 7 2 5 3 2 2 4" xfId="23531"/>
    <cellStyle name="Normal 7 2 5 3 2 3" xfId="14456"/>
    <cellStyle name="Normal 7 2 5 3 2 4" xfId="18388"/>
    <cellStyle name="Normal 7 2 5 3 2 5" xfId="22172"/>
    <cellStyle name="Normal 7 2 5 3 3" xfId="5600"/>
    <cellStyle name="Normal 7 2 5 3 3 2" xfId="7107"/>
    <cellStyle name="Normal 7 2 5 3 3 2 2" xfId="16152"/>
    <cellStyle name="Normal 7 2 5 3 3 2 3" xfId="20086"/>
    <cellStyle name="Normal 7 2 5 3 3 2 4" xfId="23863"/>
    <cellStyle name="Normal 7 2 5 3 3 3" xfId="14788"/>
    <cellStyle name="Normal 7 2 5 3 3 4" xfId="18720"/>
    <cellStyle name="Normal 7 2 5 3 3 5" xfId="22504"/>
    <cellStyle name="Normal 7 2 5 3 4" xfId="5932"/>
    <cellStyle name="Normal 7 2 5 3 4 2" xfId="7439"/>
    <cellStyle name="Normal 7 2 5 3 4 2 2" xfId="16484"/>
    <cellStyle name="Normal 7 2 5 3 4 2 3" xfId="20418"/>
    <cellStyle name="Normal 7 2 5 3 4 2 4" xfId="24195"/>
    <cellStyle name="Normal 7 2 5 3 4 3" xfId="15120"/>
    <cellStyle name="Normal 7 2 5 3 4 4" xfId="19052"/>
    <cellStyle name="Normal 7 2 5 3 4 5" xfId="22836"/>
    <cellStyle name="Normal 7 2 5 3 5" xfId="6443"/>
    <cellStyle name="Normal 7 2 5 3 5 2" xfId="15488"/>
    <cellStyle name="Normal 7 2 5 3 5 3" xfId="19422"/>
    <cellStyle name="Normal 7 2 5 3 5 4" xfId="23199"/>
    <cellStyle name="Normal 7 2 5 3 6" xfId="14124"/>
    <cellStyle name="Normal 7 2 5 3 7" xfId="18056"/>
    <cellStyle name="Normal 7 2 5 3 8" xfId="21840"/>
    <cellStyle name="Normal 7 2 5 4" xfId="5102"/>
    <cellStyle name="Normal 7 2 5 4 2" xfId="6609"/>
    <cellStyle name="Normal 7 2 5 4 2 2" xfId="15654"/>
    <cellStyle name="Normal 7 2 5 4 2 3" xfId="19588"/>
    <cellStyle name="Normal 7 2 5 4 2 4" xfId="23365"/>
    <cellStyle name="Normal 7 2 5 4 3" xfId="14290"/>
    <cellStyle name="Normal 7 2 5 4 4" xfId="18222"/>
    <cellStyle name="Normal 7 2 5 4 5" xfId="22006"/>
    <cellStyle name="Normal 7 2 5 5" xfId="5434"/>
    <cellStyle name="Normal 7 2 5 5 2" xfId="6941"/>
    <cellStyle name="Normal 7 2 5 5 2 2" xfId="15986"/>
    <cellStyle name="Normal 7 2 5 5 2 3" xfId="19920"/>
    <cellStyle name="Normal 7 2 5 5 2 4" xfId="23697"/>
    <cellStyle name="Normal 7 2 5 5 3" xfId="14622"/>
    <cellStyle name="Normal 7 2 5 5 4" xfId="18554"/>
    <cellStyle name="Normal 7 2 5 5 5" xfId="22338"/>
    <cellStyle name="Normal 7 2 5 6" xfId="5766"/>
    <cellStyle name="Normal 7 2 5 6 2" xfId="7273"/>
    <cellStyle name="Normal 7 2 5 6 2 2" xfId="16318"/>
    <cellStyle name="Normal 7 2 5 6 2 3" xfId="20252"/>
    <cellStyle name="Normal 7 2 5 6 2 4" xfId="24029"/>
    <cellStyle name="Normal 7 2 5 6 3" xfId="14954"/>
    <cellStyle name="Normal 7 2 5 6 4" xfId="18886"/>
    <cellStyle name="Normal 7 2 5 6 5" xfId="22670"/>
    <cellStyle name="Normal 7 2 5 7" xfId="6277"/>
    <cellStyle name="Normal 7 2 5 7 2" xfId="15322"/>
    <cellStyle name="Normal 7 2 5 7 3" xfId="19256"/>
    <cellStyle name="Normal 7 2 5 7 4" xfId="23033"/>
    <cellStyle name="Normal 7 2 5 8" xfId="13958"/>
    <cellStyle name="Normal 7 2 5 9" xfId="17890"/>
    <cellStyle name="Normal 7 2 6" xfId="4776"/>
    <cellStyle name="Normal 7 2 6 10" xfId="21685"/>
    <cellStyle name="Normal 7 2 6 11" xfId="28123"/>
    <cellStyle name="Normal 7 2 6 2" xfId="4859"/>
    <cellStyle name="Normal 7 2 6 2 2" xfId="5028"/>
    <cellStyle name="Normal 7 2 6 2 2 2" xfId="5362"/>
    <cellStyle name="Normal 7 2 6 2 2 2 2" xfId="6869"/>
    <cellStyle name="Normal 7 2 6 2 2 2 2 2" xfId="15914"/>
    <cellStyle name="Normal 7 2 6 2 2 2 2 3" xfId="19848"/>
    <cellStyle name="Normal 7 2 6 2 2 2 2 4" xfId="23625"/>
    <cellStyle name="Normal 7 2 6 2 2 2 3" xfId="14550"/>
    <cellStyle name="Normal 7 2 6 2 2 2 4" xfId="18482"/>
    <cellStyle name="Normal 7 2 6 2 2 2 5" xfId="22266"/>
    <cellStyle name="Normal 7 2 6 2 2 3" xfId="5694"/>
    <cellStyle name="Normal 7 2 6 2 2 3 2" xfId="7201"/>
    <cellStyle name="Normal 7 2 6 2 2 3 2 2" xfId="16246"/>
    <cellStyle name="Normal 7 2 6 2 2 3 2 3" xfId="20180"/>
    <cellStyle name="Normal 7 2 6 2 2 3 2 4" xfId="23957"/>
    <cellStyle name="Normal 7 2 6 2 2 3 3" xfId="14882"/>
    <cellStyle name="Normal 7 2 6 2 2 3 4" xfId="18814"/>
    <cellStyle name="Normal 7 2 6 2 2 3 5" xfId="22598"/>
    <cellStyle name="Normal 7 2 6 2 2 4" xfId="6026"/>
    <cellStyle name="Normal 7 2 6 2 2 4 2" xfId="7533"/>
    <cellStyle name="Normal 7 2 6 2 2 4 2 2" xfId="16578"/>
    <cellStyle name="Normal 7 2 6 2 2 4 2 3" xfId="20512"/>
    <cellStyle name="Normal 7 2 6 2 2 4 2 4" xfId="24289"/>
    <cellStyle name="Normal 7 2 6 2 2 4 3" xfId="15214"/>
    <cellStyle name="Normal 7 2 6 2 2 4 4" xfId="19146"/>
    <cellStyle name="Normal 7 2 6 2 2 4 5" xfId="22930"/>
    <cellStyle name="Normal 7 2 6 2 2 5" xfId="6537"/>
    <cellStyle name="Normal 7 2 6 2 2 5 2" xfId="15582"/>
    <cellStyle name="Normal 7 2 6 2 2 5 3" xfId="19516"/>
    <cellStyle name="Normal 7 2 6 2 2 5 4" xfId="23293"/>
    <cellStyle name="Normal 7 2 6 2 2 6" xfId="14218"/>
    <cellStyle name="Normal 7 2 6 2 2 7" xfId="18150"/>
    <cellStyle name="Normal 7 2 6 2 2 8" xfId="21934"/>
    <cellStyle name="Normal 7 2 6 2 3" xfId="5196"/>
    <cellStyle name="Normal 7 2 6 2 3 2" xfId="6703"/>
    <cellStyle name="Normal 7 2 6 2 3 2 2" xfId="15748"/>
    <cellStyle name="Normal 7 2 6 2 3 2 3" xfId="19682"/>
    <cellStyle name="Normal 7 2 6 2 3 2 4" xfId="23459"/>
    <cellStyle name="Normal 7 2 6 2 3 3" xfId="14384"/>
    <cellStyle name="Normal 7 2 6 2 3 4" xfId="18316"/>
    <cellStyle name="Normal 7 2 6 2 3 5" xfId="22100"/>
    <cellStyle name="Normal 7 2 6 2 4" xfId="5528"/>
    <cellStyle name="Normal 7 2 6 2 4 2" xfId="7035"/>
    <cellStyle name="Normal 7 2 6 2 4 2 2" xfId="16080"/>
    <cellStyle name="Normal 7 2 6 2 4 2 3" xfId="20014"/>
    <cellStyle name="Normal 7 2 6 2 4 2 4" xfId="23791"/>
    <cellStyle name="Normal 7 2 6 2 4 3" xfId="14716"/>
    <cellStyle name="Normal 7 2 6 2 4 4" xfId="18648"/>
    <cellStyle name="Normal 7 2 6 2 4 5" xfId="22432"/>
    <cellStyle name="Normal 7 2 6 2 5" xfId="5860"/>
    <cellStyle name="Normal 7 2 6 2 5 2" xfId="7367"/>
    <cellStyle name="Normal 7 2 6 2 5 2 2" xfId="16412"/>
    <cellStyle name="Normal 7 2 6 2 5 2 3" xfId="20346"/>
    <cellStyle name="Normal 7 2 6 2 5 2 4" xfId="24123"/>
    <cellStyle name="Normal 7 2 6 2 5 3" xfId="15048"/>
    <cellStyle name="Normal 7 2 6 2 5 4" xfId="18980"/>
    <cellStyle name="Normal 7 2 6 2 5 5" xfId="22764"/>
    <cellStyle name="Normal 7 2 6 2 6" xfId="6371"/>
    <cellStyle name="Normal 7 2 6 2 6 2" xfId="15416"/>
    <cellStyle name="Normal 7 2 6 2 6 3" xfId="19350"/>
    <cellStyle name="Normal 7 2 6 2 6 4" xfId="23127"/>
    <cellStyle name="Normal 7 2 6 2 7" xfId="14052"/>
    <cellStyle name="Normal 7 2 6 2 8" xfId="17984"/>
    <cellStyle name="Normal 7 2 6 2 9" xfId="21768"/>
    <cellStyle name="Normal 7 2 6 3" xfId="4945"/>
    <cellStyle name="Normal 7 2 6 3 2" xfId="5279"/>
    <cellStyle name="Normal 7 2 6 3 2 2" xfId="6786"/>
    <cellStyle name="Normal 7 2 6 3 2 2 2" xfId="15831"/>
    <cellStyle name="Normal 7 2 6 3 2 2 3" xfId="19765"/>
    <cellStyle name="Normal 7 2 6 3 2 2 4" xfId="23542"/>
    <cellStyle name="Normal 7 2 6 3 2 3" xfId="14467"/>
    <cellStyle name="Normal 7 2 6 3 2 4" xfId="18399"/>
    <cellStyle name="Normal 7 2 6 3 2 5" xfId="22183"/>
    <cellStyle name="Normal 7 2 6 3 3" xfId="5611"/>
    <cellStyle name="Normal 7 2 6 3 3 2" xfId="7118"/>
    <cellStyle name="Normal 7 2 6 3 3 2 2" xfId="16163"/>
    <cellStyle name="Normal 7 2 6 3 3 2 3" xfId="20097"/>
    <cellStyle name="Normal 7 2 6 3 3 2 4" xfId="23874"/>
    <cellStyle name="Normal 7 2 6 3 3 3" xfId="14799"/>
    <cellStyle name="Normal 7 2 6 3 3 4" xfId="18731"/>
    <cellStyle name="Normal 7 2 6 3 3 5" xfId="22515"/>
    <cellStyle name="Normal 7 2 6 3 4" xfId="5943"/>
    <cellStyle name="Normal 7 2 6 3 4 2" xfId="7450"/>
    <cellStyle name="Normal 7 2 6 3 4 2 2" xfId="16495"/>
    <cellStyle name="Normal 7 2 6 3 4 2 3" xfId="20429"/>
    <cellStyle name="Normal 7 2 6 3 4 2 4" xfId="24206"/>
    <cellStyle name="Normal 7 2 6 3 4 3" xfId="15131"/>
    <cellStyle name="Normal 7 2 6 3 4 4" xfId="19063"/>
    <cellStyle name="Normal 7 2 6 3 4 5" xfId="22847"/>
    <cellStyle name="Normal 7 2 6 3 5" xfId="6454"/>
    <cellStyle name="Normal 7 2 6 3 5 2" xfId="15499"/>
    <cellStyle name="Normal 7 2 6 3 5 3" xfId="19433"/>
    <cellStyle name="Normal 7 2 6 3 5 4" xfId="23210"/>
    <cellStyle name="Normal 7 2 6 3 6" xfId="14135"/>
    <cellStyle name="Normal 7 2 6 3 7" xfId="18067"/>
    <cellStyle name="Normal 7 2 6 3 8" xfId="21851"/>
    <cellStyle name="Normal 7 2 6 4" xfId="5113"/>
    <cellStyle name="Normal 7 2 6 4 2" xfId="6620"/>
    <cellStyle name="Normal 7 2 6 4 2 2" xfId="15665"/>
    <cellStyle name="Normal 7 2 6 4 2 3" xfId="19599"/>
    <cellStyle name="Normal 7 2 6 4 2 4" xfId="23376"/>
    <cellStyle name="Normal 7 2 6 4 3" xfId="14301"/>
    <cellStyle name="Normal 7 2 6 4 4" xfId="18233"/>
    <cellStyle name="Normal 7 2 6 4 5" xfId="22017"/>
    <cellStyle name="Normal 7 2 6 5" xfId="5445"/>
    <cellStyle name="Normal 7 2 6 5 2" xfId="6952"/>
    <cellStyle name="Normal 7 2 6 5 2 2" xfId="15997"/>
    <cellStyle name="Normal 7 2 6 5 2 3" xfId="19931"/>
    <cellStyle name="Normal 7 2 6 5 2 4" xfId="23708"/>
    <cellStyle name="Normal 7 2 6 5 3" xfId="14633"/>
    <cellStyle name="Normal 7 2 6 5 4" xfId="18565"/>
    <cellStyle name="Normal 7 2 6 5 5" xfId="22349"/>
    <cellStyle name="Normal 7 2 6 6" xfId="5777"/>
    <cellStyle name="Normal 7 2 6 6 2" xfId="7284"/>
    <cellStyle name="Normal 7 2 6 6 2 2" xfId="16329"/>
    <cellStyle name="Normal 7 2 6 6 2 3" xfId="20263"/>
    <cellStyle name="Normal 7 2 6 6 2 4" xfId="24040"/>
    <cellStyle name="Normal 7 2 6 6 3" xfId="14965"/>
    <cellStyle name="Normal 7 2 6 6 4" xfId="18897"/>
    <cellStyle name="Normal 7 2 6 6 5" xfId="22681"/>
    <cellStyle name="Normal 7 2 6 7" xfId="6288"/>
    <cellStyle name="Normal 7 2 6 7 2" xfId="15333"/>
    <cellStyle name="Normal 7 2 6 7 3" xfId="19267"/>
    <cellStyle name="Normal 7 2 6 7 4" xfId="23044"/>
    <cellStyle name="Normal 7 2 6 8" xfId="13969"/>
    <cellStyle name="Normal 7 2 6 9" xfId="17901"/>
    <cellStyle name="Normal 7 2 7" xfId="4725"/>
    <cellStyle name="Normal 7 2 7 10" xfId="21640"/>
    <cellStyle name="Normal 7 2 7 11" xfId="30304"/>
    <cellStyle name="Normal 7 2 7 2" xfId="4814"/>
    <cellStyle name="Normal 7 2 7 2 2" xfId="4983"/>
    <cellStyle name="Normal 7 2 7 2 2 2" xfId="5317"/>
    <cellStyle name="Normal 7 2 7 2 2 2 2" xfId="6824"/>
    <cellStyle name="Normal 7 2 7 2 2 2 2 2" xfId="15869"/>
    <cellStyle name="Normal 7 2 7 2 2 2 2 3" xfId="19803"/>
    <cellStyle name="Normal 7 2 7 2 2 2 2 4" xfId="23580"/>
    <cellStyle name="Normal 7 2 7 2 2 2 3" xfId="14505"/>
    <cellStyle name="Normal 7 2 7 2 2 2 4" xfId="18437"/>
    <cellStyle name="Normal 7 2 7 2 2 2 5" xfId="22221"/>
    <cellStyle name="Normal 7 2 7 2 2 3" xfId="5649"/>
    <cellStyle name="Normal 7 2 7 2 2 3 2" xfId="7156"/>
    <cellStyle name="Normal 7 2 7 2 2 3 2 2" xfId="16201"/>
    <cellStyle name="Normal 7 2 7 2 2 3 2 3" xfId="20135"/>
    <cellStyle name="Normal 7 2 7 2 2 3 2 4" xfId="23912"/>
    <cellStyle name="Normal 7 2 7 2 2 3 3" xfId="14837"/>
    <cellStyle name="Normal 7 2 7 2 2 3 4" xfId="18769"/>
    <cellStyle name="Normal 7 2 7 2 2 3 5" xfId="22553"/>
    <cellStyle name="Normal 7 2 7 2 2 4" xfId="5981"/>
    <cellStyle name="Normal 7 2 7 2 2 4 2" xfId="7488"/>
    <cellStyle name="Normal 7 2 7 2 2 4 2 2" xfId="16533"/>
    <cellStyle name="Normal 7 2 7 2 2 4 2 3" xfId="20467"/>
    <cellStyle name="Normal 7 2 7 2 2 4 2 4" xfId="24244"/>
    <cellStyle name="Normal 7 2 7 2 2 4 3" xfId="15169"/>
    <cellStyle name="Normal 7 2 7 2 2 4 4" xfId="19101"/>
    <cellStyle name="Normal 7 2 7 2 2 4 5" xfId="22885"/>
    <cellStyle name="Normal 7 2 7 2 2 5" xfId="6492"/>
    <cellStyle name="Normal 7 2 7 2 2 5 2" xfId="15537"/>
    <cellStyle name="Normal 7 2 7 2 2 5 3" xfId="19471"/>
    <cellStyle name="Normal 7 2 7 2 2 5 4" xfId="23248"/>
    <cellStyle name="Normal 7 2 7 2 2 6" xfId="14173"/>
    <cellStyle name="Normal 7 2 7 2 2 7" xfId="18105"/>
    <cellStyle name="Normal 7 2 7 2 2 8" xfId="21889"/>
    <cellStyle name="Normal 7 2 7 2 3" xfId="5151"/>
    <cellStyle name="Normal 7 2 7 2 3 2" xfId="6658"/>
    <cellStyle name="Normal 7 2 7 2 3 2 2" xfId="15703"/>
    <cellStyle name="Normal 7 2 7 2 3 2 3" xfId="19637"/>
    <cellStyle name="Normal 7 2 7 2 3 2 4" xfId="23414"/>
    <cellStyle name="Normal 7 2 7 2 3 3" xfId="14339"/>
    <cellStyle name="Normal 7 2 7 2 3 4" xfId="18271"/>
    <cellStyle name="Normal 7 2 7 2 3 5" xfId="22055"/>
    <cellStyle name="Normal 7 2 7 2 4" xfId="5483"/>
    <cellStyle name="Normal 7 2 7 2 4 2" xfId="6990"/>
    <cellStyle name="Normal 7 2 7 2 4 2 2" xfId="16035"/>
    <cellStyle name="Normal 7 2 7 2 4 2 3" xfId="19969"/>
    <cellStyle name="Normal 7 2 7 2 4 2 4" xfId="23746"/>
    <cellStyle name="Normal 7 2 7 2 4 3" xfId="14671"/>
    <cellStyle name="Normal 7 2 7 2 4 4" xfId="18603"/>
    <cellStyle name="Normal 7 2 7 2 4 5" xfId="22387"/>
    <cellStyle name="Normal 7 2 7 2 5" xfId="5815"/>
    <cellStyle name="Normal 7 2 7 2 5 2" xfId="7322"/>
    <cellStyle name="Normal 7 2 7 2 5 2 2" xfId="16367"/>
    <cellStyle name="Normal 7 2 7 2 5 2 3" xfId="20301"/>
    <cellStyle name="Normal 7 2 7 2 5 2 4" xfId="24078"/>
    <cellStyle name="Normal 7 2 7 2 5 3" xfId="15003"/>
    <cellStyle name="Normal 7 2 7 2 5 4" xfId="18935"/>
    <cellStyle name="Normal 7 2 7 2 5 5" xfId="22719"/>
    <cellStyle name="Normal 7 2 7 2 6" xfId="6326"/>
    <cellStyle name="Normal 7 2 7 2 6 2" xfId="15371"/>
    <cellStyle name="Normal 7 2 7 2 6 3" xfId="19305"/>
    <cellStyle name="Normal 7 2 7 2 6 4" xfId="23082"/>
    <cellStyle name="Normal 7 2 7 2 7" xfId="14007"/>
    <cellStyle name="Normal 7 2 7 2 8" xfId="17939"/>
    <cellStyle name="Normal 7 2 7 2 9" xfId="21723"/>
    <cellStyle name="Normal 7 2 7 3" xfId="4900"/>
    <cellStyle name="Normal 7 2 7 3 2" xfId="5234"/>
    <cellStyle name="Normal 7 2 7 3 2 2" xfId="6741"/>
    <cellStyle name="Normal 7 2 7 3 2 2 2" xfId="15786"/>
    <cellStyle name="Normal 7 2 7 3 2 2 3" xfId="19720"/>
    <cellStyle name="Normal 7 2 7 3 2 2 4" xfId="23497"/>
    <cellStyle name="Normal 7 2 7 3 2 3" xfId="14422"/>
    <cellStyle name="Normal 7 2 7 3 2 4" xfId="18354"/>
    <cellStyle name="Normal 7 2 7 3 2 5" xfId="22138"/>
    <cellStyle name="Normal 7 2 7 3 3" xfId="5566"/>
    <cellStyle name="Normal 7 2 7 3 3 2" xfId="7073"/>
    <cellStyle name="Normal 7 2 7 3 3 2 2" xfId="16118"/>
    <cellStyle name="Normal 7 2 7 3 3 2 3" xfId="20052"/>
    <cellStyle name="Normal 7 2 7 3 3 2 4" xfId="23829"/>
    <cellStyle name="Normal 7 2 7 3 3 3" xfId="14754"/>
    <cellStyle name="Normal 7 2 7 3 3 4" xfId="18686"/>
    <cellStyle name="Normal 7 2 7 3 3 5" xfId="22470"/>
    <cellStyle name="Normal 7 2 7 3 4" xfId="5898"/>
    <cellStyle name="Normal 7 2 7 3 4 2" xfId="7405"/>
    <cellStyle name="Normal 7 2 7 3 4 2 2" xfId="16450"/>
    <cellStyle name="Normal 7 2 7 3 4 2 3" xfId="20384"/>
    <cellStyle name="Normal 7 2 7 3 4 2 4" xfId="24161"/>
    <cellStyle name="Normal 7 2 7 3 4 3" xfId="15086"/>
    <cellStyle name="Normal 7 2 7 3 4 4" xfId="19018"/>
    <cellStyle name="Normal 7 2 7 3 4 5" xfId="22802"/>
    <cellStyle name="Normal 7 2 7 3 5" xfId="6409"/>
    <cellStyle name="Normal 7 2 7 3 5 2" xfId="15454"/>
    <cellStyle name="Normal 7 2 7 3 5 3" xfId="19388"/>
    <cellStyle name="Normal 7 2 7 3 5 4" xfId="23165"/>
    <cellStyle name="Normal 7 2 7 3 6" xfId="14090"/>
    <cellStyle name="Normal 7 2 7 3 7" xfId="18022"/>
    <cellStyle name="Normal 7 2 7 3 8" xfId="21806"/>
    <cellStyle name="Normal 7 2 7 4" xfId="5068"/>
    <cellStyle name="Normal 7 2 7 4 2" xfId="6575"/>
    <cellStyle name="Normal 7 2 7 4 2 2" xfId="15620"/>
    <cellStyle name="Normal 7 2 7 4 2 3" xfId="19554"/>
    <cellStyle name="Normal 7 2 7 4 2 4" xfId="23331"/>
    <cellStyle name="Normal 7 2 7 4 3" xfId="14256"/>
    <cellStyle name="Normal 7 2 7 4 4" xfId="18188"/>
    <cellStyle name="Normal 7 2 7 4 5" xfId="21972"/>
    <cellStyle name="Normal 7 2 7 5" xfId="5400"/>
    <cellStyle name="Normal 7 2 7 5 2" xfId="6907"/>
    <cellStyle name="Normal 7 2 7 5 2 2" xfId="15952"/>
    <cellStyle name="Normal 7 2 7 5 2 3" xfId="19886"/>
    <cellStyle name="Normal 7 2 7 5 2 4" xfId="23663"/>
    <cellStyle name="Normal 7 2 7 5 3" xfId="14588"/>
    <cellStyle name="Normal 7 2 7 5 4" xfId="18520"/>
    <cellStyle name="Normal 7 2 7 5 5" xfId="22304"/>
    <cellStyle name="Normal 7 2 7 6" xfId="5732"/>
    <cellStyle name="Normal 7 2 7 6 2" xfId="7239"/>
    <cellStyle name="Normal 7 2 7 6 2 2" xfId="16284"/>
    <cellStyle name="Normal 7 2 7 6 2 3" xfId="20218"/>
    <cellStyle name="Normal 7 2 7 6 2 4" xfId="23995"/>
    <cellStyle name="Normal 7 2 7 6 3" xfId="14920"/>
    <cellStyle name="Normal 7 2 7 6 4" xfId="18852"/>
    <cellStyle name="Normal 7 2 7 6 5" xfId="22636"/>
    <cellStyle name="Normal 7 2 7 7" xfId="6243"/>
    <cellStyle name="Normal 7 2 7 7 2" xfId="15288"/>
    <cellStyle name="Normal 7 2 7 7 3" xfId="19222"/>
    <cellStyle name="Normal 7 2 7 7 4" xfId="22999"/>
    <cellStyle name="Normal 7 2 7 8" xfId="13924"/>
    <cellStyle name="Normal 7 2 7 9" xfId="17856"/>
    <cellStyle name="Normal 7 2 8" xfId="7915"/>
    <cellStyle name="Normal 7 2 8 2" xfId="16810"/>
    <cellStyle name="Normal 7 2 8 3" xfId="20737"/>
    <cellStyle name="Normal 7 2 8 4" xfId="24524"/>
    <cellStyle name="Normal 7 2 9" xfId="4711"/>
    <cellStyle name="Normal 7 20" xfId="648"/>
    <cellStyle name="Normal 7 21" xfId="649"/>
    <cellStyle name="Normal 7 22" xfId="650"/>
    <cellStyle name="Normal 7 23" xfId="651"/>
    <cellStyle name="Normal 7 24" xfId="652"/>
    <cellStyle name="Normal 7 25" xfId="653"/>
    <cellStyle name="Normal 7 26" xfId="654"/>
    <cellStyle name="Normal 7 27" xfId="655"/>
    <cellStyle name="Normal 7 28" xfId="656"/>
    <cellStyle name="Normal 7 29" xfId="657"/>
    <cellStyle name="Normal 7 3" xfId="658"/>
    <cellStyle name="Normal 7 3 10" xfId="5392"/>
    <cellStyle name="Normal 7 3 10 2" xfId="6899"/>
    <cellStyle name="Normal 7 3 10 2 2" xfId="15944"/>
    <cellStyle name="Normal 7 3 10 2 3" xfId="19878"/>
    <cellStyle name="Normal 7 3 10 2 4" xfId="23655"/>
    <cellStyle name="Normal 7 3 10 3" xfId="14580"/>
    <cellStyle name="Normal 7 3 10 4" xfId="18512"/>
    <cellStyle name="Normal 7 3 10 5" xfId="22296"/>
    <cellStyle name="Normal 7 3 11" xfId="5724"/>
    <cellStyle name="Normal 7 3 11 2" xfId="7231"/>
    <cellStyle name="Normal 7 3 11 2 2" xfId="16276"/>
    <cellStyle name="Normal 7 3 11 2 3" xfId="20210"/>
    <cellStyle name="Normal 7 3 11 2 4" xfId="23987"/>
    <cellStyle name="Normal 7 3 11 3" xfId="14912"/>
    <cellStyle name="Normal 7 3 11 4" xfId="18844"/>
    <cellStyle name="Normal 7 3 11 5" xfId="22628"/>
    <cellStyle name="Normal 7 3 12" xfId="6235"/>
    <cellStyle name="Normal 7 3 12 2" xfId="15280"/>
    <cellStyle name="Normal 7 3 12 3" xfId="19214"/>
    <cellStyle name="Normal 7 3 12 4" xfId="22991"/>
    <cellStyle name="Normal 7 3 13" xfId="4716"/>
    <cellStyle name="Normal 7 3 14" xfId="13916"/>
    <cellStyle name="Normal 7 3 15" xfId="17848"/>
    <cellStyle name="Normal 7 3 16" xfId="21632"/>
    <cellStyle name="Normal 7 3 17" xfId="31201"/>
    <cellStyle name="Normal 7 3 2" xfId="4717"/>
    <cellStyle name="Normal 7 3 2 10" xfId="21633"/>
    <cellStyle name="Normal 7 3 2 2" xfId="4807"/>
    <cellStyle name="Normal 7 3 2 2 2" xfId="4976"/>
    <cellStyle name="Normal 7 3 2 2 2 2" xfId="5310"/>
    <cellStyle name="Normal 7 3 2 2 2 2 2" xfId="6817"/>
    <cellStyle name="Normal 7 3 2 2 2 2 2 2" xfId="15862"/>
    <cellStyle name="Normal 7 3 2 2 2 2 2 3" xfId="19796"/>
    <cellStyle name="Normal 7 3 2 2 2 2 2 4" xfId="23573"/>
    <cellStyle name="Normal 7 3 2 2 2 2 3" xfId="14498"/>
    <cellStyle name="Normal 7 3 2 2 2 2 4" xfId="18430"/>
    <cellStyle name="Normal 7 3 2 2 2 2 5" xfId="22214"/>
    <cellStyle name="Normal 7 3 2 2 2 3" xfId="5642"/>
    <cellStyle name="Normal 7 3 2 2 2 3 2" xfId="7149"/>
    <cellStyle name="Normal 7 3 2 2 2 3 2 2" xfId="16194"/>
    <cellStyle name="Normal 7 3 2 2 2 3 2 3" xfId="20128"/>
    <cellStyle name="Normal 7 3 2 2 2 3 2 4" xfId="23905"/>
    <cellStyle name="Normal 7 3 2 2 2 3 3" xfId="14830"/>
    <cellStyle name="Normal 7 3 2 2 2 3 4" xfId="18762"/>
    <cellStyle name="Normal 7 3 2 2 2 3 5" xfId="22546"/>
    <cellStyle name="Normal 7 3 2 2 2 4" xfId="5974"/>
    <cellStyle name="Normal 7 3 2 2 2 4 2" xfId="7481"/>
    <cellStyle name="Normal 7 3 2 2 2 4 2 2" xfId="16526"/>
    <cellStyle name="Normal 7 3 2 2 2 4 2 3" xfId="20460"/>
    <cellStyle name="Normal 7 3 2 2 2 4 2 4" xfId="24237"/>
    <cellStyle name="Normal 7 3 2 2 2 4 3" xfId="15162"/>
    <cellStyle name="Normal 7 3 2 2 2 4 4" xfId="19094"/>
    <cellStyle name="Normal 7 3 2 2 2 4 5" xfId="22878"/>
    <cellStyle name="Normal 7 3 2 2 2 5" xfId="6485"/>
    <cellStyle name="Normal 7 3 2 2 2 5 2" xfId="15530"/>
    <cellStyle name="Normal 7 3 2 2 2 5 3" xfId="19464"/>
    <cellStyle name="Normal 7 3 2 2 2 5 4" xfId="23241"/>
    <cellStyle name="Normal 7 3 2 2 2 6" xfId="14166"/>
    <cellStyle name="Normal 7 3 2 2 2 7" xfId="18098"/>
    <cellStyle name="Normal 7 3 2 2 2 8" xfId="21882"/>
    <cellStyle name="Normal 7 3 2 2 3" xfId="5144"/>
    <cellStyle name="Normal 7 3 2 2 3 2" xfId="6651"/>
    <cellStyle name="Normal 7 3 2 2 3 2 2" xfId="15696"/>
    <cellStyle name="Normal 7 3 2 2 3 2 3" xfId="19630"/>
    <cellStyle name="Normal 7 3 2 2 3 2 4" xfId="23407"/>
    <cellStyle name="Normal 7 3 2 2 3 3" xfId="14332"/>
    <cellStyle name="Normal 7 3 2 2 3 4" xfId="18264"/>
    <cellStyle name="Normal 7 3 2 2 3 5" xfId="22048"/>
    <cellStyle name="Normal 7 3 2 2 4" xfId="5476"/>
    <cellStyle name="Normal 7 3 2 2 4 2" xfId="6983"/>
    <cellStyle name="Normal 7 3 2 2 4 2 2" xfId="16028"/>
    <cellStyle name="Normal 7 3 2 2 4 2 3" xfId="19962"/>
    <cellStyle name="Normal 7 3 2 2 4 2 4" xfId="23739"/>
    <cellStyle name="Normal 7 3 2 2 4 3" xfId="14664"/>
    <cellStyle name="Normal 7 3 2 2 4 4" xfId="18596"/>
    <cellStyle name="Normal 7 3 2 2 4 5" xfId="22380"/>
    <cellStyle name="Normal 7 3 2 2 5" xfId="5808"/>
    <cellStyle name="Normal 7 3 2 2 5 2" xfId="7315"/>
    <cellStyle name="Normal 7 3 2 2 5 2 2" xfId="16360"/>
    <cellStyle name="Normal 7 3 2 2 5 2 3" xfId="20294"/>
    <cellStyle name="Normal 7 3 2 2 5 2 4" xfId="24071"/>
    <cellStyle name="Normal 7 3 2 2 5 3" xfId="14996"/>
    <cellStyle name="Normal 7 3 2 2 5 4" xfId="18928"/>
    <cellStyle name="Normal 7 3 2 2 5 5" xfId="22712"/>
    <cellStyle name="Normal 7 3 2 2 6" xfId="6319"/>
    <cellStyle name="Normal 7 3 2 2 6 2" xfId="15364"/>
    <cellStyle name="Normal 7 3 2 2 6 3" xfId="19298"/>
    <cellStyle name="Normal 7 3 2 2 6 4" xfId="23075"/>
    <cellStyle name="Normal 7 3 2 2 7" xfId="14000"/>
    <cellStyle name="Normal 7 3 2 2 8" xfId="17932"/>
    <cellStyle name="Normal 7 3 2 2 9" xfId="21716"/>
    <cellStyle name="Normal 7 3 2 3" xfId="4893"/>
    <cellStyle name="Normal 7 3 2 3 2" xfId="5227"/>
    <cellStyle name="Normal 7 3 2 3 2 2" xfId="6734"/>
    <cellStyle name="Normal 7 3 2 3 2 2 2" xfId="15779"/>
    <cellStyle name="Normal 7 3 2 3 2 2 3" xfId="19713"/>
    <cellStyle name="Normal 7 3 2 3 2 2 4" xfId="23490"/>
    <cellStyle name="Normal 7 3 2 3 2 3" xfId="14415"/>
    <cellStyle name="Normal 7 3 2 3 2 4" xfId="18347"/>
    <cellStyle name="Normal 7 3 2 3 2 5" xfId="22131"/>
    <cellStyle name="Normal 7 3 2 3 3" xfId="5559"/>
    <cellStyle name="Normal 7 3 2 3 3 2" xfId="7066"/>
    <cellStyle name="Normal 7 3 2 3 3 2 2" xfId="16111"/>
    <cellStyle name="Normal 7 3 2 3 3 2 3" xfId="20045"/>
    <cellStyle name="Normal 7 3 2 3 3 2 4" xfId="23822"/>
    <cellStyle name="Normal 7 3 2 3 3 3" xfId="14747"/>
    <cellStyle name="Normal 7 3 2 3 3 4" xfId="18679"/>
    <cellStyle name="Normal 7 3 2 3 3 5" xfId="22463"/>
    <cellStyle name="Normal 7 3 2 3 4" xfId="5891"/>
    <cellStyle name="Normal 7 3 2 3 4 2" xfId="7398"/>
    <cellStyle name="Normal 7 3 2 3 4 2 2" xfId="16443"/>
    <cellStyle name="Normal 7 3 2 3 4 2 3" xfId="20377"/>
    <cellStyle name="Normal 7 3 2 3 4 2 4" xfId="24154"/>
    <cellStyle name="Normal 7 3 2 3 4 3" xfId="15079"/>
    <cellStyle name="Normal 7 3 2 3 4 4" xfId="19011"/>
    <cellStyle name="Normal 7 3 2 3 4 5" xfId="22795"/>
    <cellStyle name="Normal 7 3 2 3 5" xfId="6402"/>
    <cellStyle name="Normal 7 3 2 3 5 2" xfId="15447"/>
    <cellStyle name="Normal 7 3 2 3 5 3" xfId="19381"/>
    <cellStyle name="Normal 7 3 2 3 5 4" xfId="23158"/>
    <cellStyle name="Normal 7 3 2 3 6" xfId="14083"/>
    <cellStyle name="Normal 7 3 2 3 7" xfId="18015"/>
    <cellStyle name="Normal 7 3 2 3 8" xfId="21799"/>
    <cellStyle name="Normal 7 3 2 4" xfId="5061"/>
    <cellStyle name="Normal 7 3 2 4 2" xfId="6568"/>
    <cellStyle name="Normal 7 3 2 4 2 2" xfId="15613"/>
    <cellStyle name="Normal 7 3 2 4 2 3" xfId="19547"/>
    <cellStyle name="Normal 7 3 2 4 2 4" xfId="23324"/>
    <cellStyle name="Normal 7 3 2 4 3" xfId="14249"/>
    <cellStyle name="Normal 7 3 2 4 4" xfId="18181"/>
    <cellStyle name="Normal 7 3 2 4 5" xfId="21965"/>
    <cellStyle name="Normal 7 3 2 5" xfId="5393"/>
    <cellStyle name="Normal 7 3 2 5 2" xfId="6900"/>
    <cellStyle name="Normal 7 3 2 5 2 2" xfId="15945"/>
    <cellStyle name="Normal 7 3 2 5 2 3" xfId="19879"/>
    <cellStyle name="Normal 7 3 2 5 2 4" xfId="23656"/>
    <cellStyle name="Normal 7 3 2 5 3" xfId="14581"/>
    <cellStyle name="Normal 7 3 2 5 4" xfId="18513"/>
    <cellStyle name="Normal 7 3 2 5 5" xfId="22297"/>
    <cellStyle name="Normal 7 3 2 6" xfId="5725"/>
    <cellStyle name="Normal 7 3 2 6 2" xfId="7232"/>
    <cellStyle name="Normal 7 3 2 6 2 2" xfId="16277"/>
    <cellStyle name="Normal 7 3 2 6 2 3" xfId="20211"/>
    <cellStyle name="Normal 7 3 2 6 2 4" xfId="23988"/>
    <cellStyle name="Normal 7 3 2 6 3" xfId="14913"/>
    <cellStyle name="Normal 7 3 2 6 4" xfId="18845"/>
    <cellStyle name="Normal 7 3 2 6 5" xfId="22629"/>
    <cellStyle name="Normal 7 3 2 7" xfId="6236"/>
    <cellStyle name="Normal 7 3 2 7 2" xfId="15281"/>
    <cellStyle name="Normal 7 3 2 7 3" xfId="19215"/>
    <cellStyle name="Normal 7 3 2 7 4" xfId="22992"/>
    <cellStyle name="Normal 7 3 2 8" xfId="13917"/>
    <cellStyle name="Normal 7 3 2 9" xfId="17849"/>
    <cellStyle name="Normal 7 3 3" xfId="4722"/>
    <cellStyle name="Normal 7 3 3 10" xfId="21638"/>
    <cellStyle name="Normal 7 3 3 2" xfId="4812"/>
    <cellStyle name="Normal 7 3 3 2 2" xfId="4981"/>
    <cellStyle name="Normal 7 3 3 2 2 2" xfId="5315"/>
    <cellStyle name="Normal 7 3 3 2 2 2 2" xfId="6822"/>
    <cellStyle name="Normal 7 3 3 2 2 2 2 2" xfId="15867"/>
    <cellStyle name="Normal 7 3 3 2 2 2 2 3" xfId="19801"/>
    <cellStyle name="Normal 7 3 3 2 2 2 2 4" xfId="23578"/>
    <cellStyle name="Normal 7 3 3 2 2 2 3" xfId="14503"/>
    <cellStyle name="Normal 7 3 3 2 2 2 4" xfId="18435"/>
    <cellStyle name="Normal 7 3 3 2 2 2 5" xfId="22219"/>
    <cellStyle name="Normal 7 3 3 2 2 3" xfId="5647"/>
    <cellStyle name="Normal 7 3 3 2 2 3 2" xfId="7154"/>
    <cellStyle name="Normal 7 3 3 2 2 3 2 2" xfId="16199"/>
    <cellStyle name="Normal 7 3 3 2 2 3 2 3" xfId="20133"/>
    <cellStyle name="Normal 7 3 3 2 2 3 2 4" xfId="23910"/>
    <cellStyle name="Normal 7 3 3 2 2 3 3" xfId="14835"/>
    <cellStyle name="Normal 7 3 3 2 2 3 4" xfId="18767"/>
    <cellStyle name="Normal 7 3 3 2 2 3 5" xfId="22551"/>
    <cellStyle name="Normal 7 3 3 2 2 4" xfId="5979"/>
    <cellStyle name="Normal 7 3 3 2 2 4 2" xfId="7486"/>
    <cellStyle name="Normal 7 3 3 2 2 4 2 2" xfId="16531"/>
    <cellStyle name="Normal 7 3 3 2 2 4 2 3" xfId="20465"/>
    <cellStyle name="Normal 7 3 3 2 2 4 2 4" xfId="24242"/>
    <cellStyle name="Normal 7 3 3 2 2 4 3" xfId="15167"/>
    <cellStyle name="Normal 7 3 3 2 2 4 4" xfId="19099"/>
    <cellStyle name="Normal 7 3 3 2 2 4 5" xfId="22883"/>
    <cellStyle name="Normal 7 3 3 2 2 5" xfId="6490"/>
    <cellStyle name="Normal 7 3 3 2 2 5 2" xfId="15535"/>
    <cellStyle name="Normal 7 3 3 2 2 5 3" xfId="19469"/>
    <cellStyle name="Normal 7 3 3 2 2 5 4" xfId="23246"/>
    <cellStyle name="Normal 7 3 3 2 2 6" xfId="14171"/>
    <cellStyle name="Normal 7 3 3 2 2 7" xfId="18103"/>
    <cellStyle name="Normal 7 3 3 2 2 8" xfId="21887"/>
    <cellStyle name="Normal 7 3 3 2 3" xfId="5149"/>
    <cellStyle name="Normal 7 3 3 2 3 2" xfId="6656"/>
    <cellStyle name="Normal 7 3 3 2 3 2 2" xfId="15701"/>
    <cellStyle name="Normal 7 3 3 2 3 2 3" xfId="19635"/>
    <cellStyle name="Normal 7 3 3 2 3 2 4" xfId="23412"/>
    <cellStyle name="Normal 7 3 3 2 3 3" xfId="14337"/>
    <cellStyle name="Normal 7 3 3 2 3 4" xfId="18269"/>
    <cellStyle name="Normal 7 3 3 2 3 5" xfId="22053"/>
    <cellStyle name="Normal 7 3 3 2 4" xfId="5481"/>
    <cellStyle name="Normal 7 3 3 2 4 2" xfId="6988"/>
    <cellStyle name="Normal 7 3 3 2 4 2 2" xfId="16033"/>
    <cellStyle name="Normal 7 3 3 2 4 2 3" xfId="19967"/>
    <cellStyle name="Normal 7 3 3 2 4 2 4" xfId="23744"/>
    <cellStyle name="Normal 7 3 3 2 4 3" xfId="14669"/>
    <cellStyle name="Normal 7 3 3 2 4 4" xfId="18601"/>
    <cellStyle name="Normal 7 3 3 2 4 5" xfId="22385"/>
    <cellStyle name="Normal 7 3 3 2 5" xfId="5813"/>
    <cellStyle name="Normal 7 3 3 2 5 2" xfId="7320"/>
    <cellStyle name="Normal 7 3 3 2 5 2 2" xfId="16365"/>
    <cellStyle name="Normal 7 3 3 2 5 2 3" xfId="20299"/>
    <cellStyle name="Normal 7 3 3 2 5 2 4" xfId="24076"/>
    <cellStyle name="Normal 7 3 3 2 5 3" xfId="15001"/>
    <cellStyle name="Normal 7 3 3 2 5 4" xfId="18933"/>
    <cellStyle name="Normal 7 3 3 2 5 5" xfId="22717"/>
    <cellStyle name="Normal 7 3 3 2 6" xfId="6324"/>
    <cellStyle name="Normal 7 3 3 2 6 2" xfId="15369"/>
    <cellStyle name="Normal 7 3 3 2 6 3" xfId="19303"/>
    <cellStyle name="Normal 7 3 3 2 6 4" xfId="23080"/>
    <cellStyle name="Normal 7 3 3 2 7" xfId="14005"/>
    <cellStyle name="Normal 7 3 3 2 8" xfId="17937"/>
    <cellStyle name="Normal 7 3 3 2 9" xfId="21721"/>
    <cellStyle name="Normal 7 3 3 3" xfId="4898"/>
    <cellStyle name="Normal 7 3 3 3 2" xfId="5232"/>
    <cellStyle name="Normal 7 3 3 3 2 2" xfId="6739"/>
    <cellStyle name="Normal 7 3 3 3 2 2 2" xfId="15784"/>
    <cellStyle name="Normal 7 3 3 3 2 2 3" xfId="19718"/>
    <cellStyle name="Normal 7 3 3 3 2 2 4" xfId="23495"/>
    <cellStyle name="Normal 7 3 3 3 2 3" xfId="14420"/>
    <cellStyle name="Normal 7 3 3 3 2 4" xfId="18352"/>
    <cellStyle name="Normal 7 3 3 3 2 5" xfId="22136"/>
    <cellStyle name="Normal 7 3 3 3 3" xfId="5564"/>
    <cellStyle name="Normal 7 3 3 3 3 2" xfId="7071"/>
    <cellStyle name="Normal 7 3 3 3 3 2 2" xfId="16116"/>
    <cellStyle name="Normal 7 3 3 3 3 2 3" xfId="20050"/>
    <cellStyle name="Normal 7 3 3 3 3 2 4" xfId="23827"/>
    <cellStyle name="Normal 7 3 3 3 3 3" xfId="14752"/>
    <cellStyle name="Normal 7 3 3 3 3 4" xfId="18684"/>
    <cellStyle name="Normal 7 3 3 3 3 5" xfId="22468"/>
    <cellStyle name="Normal 7 3 3 3 4" xfId="5896"/>
    <cellStyle name="Normal 7 3 3 3 4 2" xfId="7403"/>
    <cellStyle name="Normal 7 3 3 3 4 2 2" xfId="16448"/>
    <cellStyle name="Normal 7 3 3 3 4 2 3" xfId="20382"/>
    <cellStyle name="Normal 7 3 3 3 4 2 4" xfId="24159"/>
    <cellStyle name="Normal 7 3 3 3 4 3" xfId="15084"/>
    <cellStyle name="Normal 7 3 3 3 4 4" xfId="19016"/>
    <cellStyle name="Normal 7 3 3 3 4 5" xfId="22800"/>
    <cellStyle name="Normal 7 3 3 3 5" xfId="6407"/>
    <cellStyle name="Normal 7 3 3 3 5 2" xfId="15452"/>
    <cellStyle name="Normal 7 3 3 3 5 3" xfId="19386"/>
    <cellStyle name="Normal 7 3 3 3 5 4" xfId="23163"/>
    <cellStyle name="Normal 7 3 3 3 6" xfId="14088"/>
    <cellStyle name="Normal 7 3 3 3 7" xfId="18020"/>
    <cellStyle name="Normal 7 3 3 3 8" xfId="21804"/>
    <cellStyle name="Normal 7 3 3 4" xfId="5066"/>
    <cellStyle name="Normal 7 3 3 4 2" xfId="6573"/>
    <cellStyle name="Normal 7 3 3 4 2 2" xfId="15618"/>
    <cellStyle name="Normal 7 3 3 4 2 3" xfId="19552"/>
    <cellStyle name="Normal 7 3 3 4 2 4" xfId="23329"/>
    <cellStyle name="Normal 7 3 3 4 3" xfId="14254"/>
    <cellStyle name="Normal 7 3 3 4 4" xfId="18186"/>
    <cellStyle name="Normal 7 3 3 4 5" xfId="21970"/>
    <cellStyle name="Normal 7 3 3 5" xfId="5398"/>
    <cellStyle name="Normal 7 3 3 5 2" xfId="6905"/>
    <cellStyle name="Normal 7 3 3 5 2 2" xfId="15950"/>
    <cellStyle name="Normal 7 3 3 5 2 3" xfId="19884"/>
    <cellStyle name="Normal 7 3 3 5 2 4" xfId="23661"/>
    <cellStyle name="Normal 7 3 3 5 3" xfId="14586"/>
    <cellStyle name="Normal 7 3 3 5 4" xfId="18518"/>
    <cellStyle name="Normal 7 3 3 5 5" xfId="22302"/>
    <cellStyle name="Normal 7 3 3 6" xfId="5730"/>
    <cellStyle name="Normal 7 3 3 6 2" xfId="7237"/>
    <cellStyle name="Normal 7 3 3 6 2 2" xfId="16282"/>
    <cellStyle name="Normal 7 3 3 6 2 3" xfId="20216"/>
    <cellStyle name="Normal 7 3 3 6 2 4" xfId="23993"/>
    <cellStyle name="Normal 7 3 3 6 3" xfId="14918"/>
    <cellStyle name="Normal 7 3 3 6 4" xfId="18850"/>
    <cellStyle name="Normal 7 3 3 6 5" xfId="22634"/>
    <cellStyle name="Normal 7 3 3 7" xfId="6241"/>
    <cellStyle name="Normal 7 3 3 7 2" xfId="15286"/>
    <cellStyle name="Normal 7 3 3 7 3" xfId="19220"/>
    <cellStyle name="Normal 7 3 3 7 4" xfId="22997"/>
    <cellStyle name="Normal 7 3 3 8" xfId="13922"/>
    <cellStyle name="Normal 7 3 3 9" xfId="17854"/>
    <cellStyle name="Normal 7 3 4" xfId="4751"/>
    <cellStyle name="Normal 7 3 4 10" xfId="21660"/>
    <cellStyle name="Normal 7 3 4 2" xfId="4834"/>
    <cellStyle name="Normal 7 3 4 2 2" xfId="5003"/>
    <cellStyle name="Normal 7 3 4 2 2 2" xfId="5337"/>
    <cellStyle name="Normal 7 3 4 2 2 2 2" xfId="6844"/>
    <cellStyle name="Normal 7 3 4 2 2 2 2 2" xfId="15889"/>
    <cellStyle name="Normal 7 3 4 2 2 2 2 3" xfId="19823"/>
    <cellStyle name="Normal 7 3 4 2 2 2 2 4" xfId="23600"/>
    <cellStyle name="Normal 7 3 4 2 2 2 3" xfId="14525"/>
    <cellStyle name="Normal 7 3 4 2 2 2 4" xfId="18457"/>
    <cellStyle name="Normal 7 3 4 2 2 2 5" xfId="22241"/>
    <cellStyle name="Normal 7 3 4 2 2 3" xfId="5669"/>
    <cellStyle name="Normal 7 3 4 2 2 3 2" xfId="7176"/>
    <cellStyle name="Normal 7 3 4 2 2 3 2 2" xfId="16221"/>
    <cellStyle name="Normal 7 3 4 2 2 3 2 3" xfId="20155"/>
    <cellStyle name="Normal 7 3 4 2 2 3 2 4" xfId="23932"/>
    <cellStyle name="Normal 7 3 4 2 2 3 3" xfId="14857"/>
    <cellStyle name="Normal 7 3 4 2 2 3 4" xfId="18789"/>
    <cellStyle name="Normal 7 3 4 2 2 3 5" xfId="22573"/>
    <cellStyle name="Normal 7 3 4 2 2 4" xfId="6001"/>
    <cellStyle name="Normal 7 3 4 2 2 4 2" xfId="7508"/>
    <cellStyle name="Normal 7 3 4 2 2 4 2 2" xfId="16553"/>
    <cellStyle name="Normal 7 3 4 2 2 4 2 3" xfId="20487"/>
    <cellStyle name="Normal 7 3 4 2 2 4 2 4" xfId="24264"/>
    <cellStyle name="Normal 7 3 4 2 2 4 3" xfId="15189"/>
    <cellStyle name="Normal 7 3 4 2 2 4 4" xfId="19121"/>
    <cellStyle name="Normal 7 3 4 2 2 4 5" xfId="22905"/>
    <cellStyle name="Normal 7 3 4 2 2 5" xfId="6512"/>
    <cellStyle name="Normal 7 3 4 2 2 5 2" xfId="15557"/>
    <cellStyle name="Normal 7 3 4 2 2 5 3" xfId="19491"/>
    <cellStyle name="Normal 7 3 4 2 2 5 4" xfId="23268"/>
    <cellStyle name="Normal 7 3 4 2 2 6" xfId="14193"/>
    <cellStyle name="Normal 7 3 4 2 2 7" xfId="18125"/>
    <cellStyle name="Normal 7 3 4 2 2 8" xfId="21909"/>
    <cellStyle name="Normal 7 3 4 2 3" xfId="5171"/>
    <cellStyle name="Normal 7 3 4 2 3 2" xfId="6678"/>
    <cellStyle name="Normal 7 3 4 2 3 2 2" xfId="15723"/>
    <cellStyle name="Normal 7 3 4 2 3 2 3" xfId="19657"/>
    <cellStyle name="Normal 7 3 4 2 3 2 4" xfId="23434"/>
    <cellStyle name="Normal 7 3 4 2 3 3" xfId="14359"/>
    <cellStyle name="Normal 7 3 4 2 3 4" xfId="18291"/>
    <cellStyle name="Normal 7 3 4 2 3 5" xfId="22075"/>
    <cellStyle name="Normal 7 3 4 2 4" xfId="5503"/>
    <cellStyle name="Normal 7 3 4 2 4 2" xfId="7010"/>
    <cellStyle name="Normal 7 3 4 2 4 2 2" xfId="16055"/>
    <cellStyle name="Normal 7 3 4 2 4 2 3" xfId="19989"/>
    <cellStyle name="Normal 7 3 4 2 4 2 4" xfId="23766"/>
    <cellStyle name="Normal 7 3 4 2 4 3" xfId="14691"/>
    <cellStyle name="Normal 7 3 4 2 4 4" xfId="18623"/>
    <cellStyle name="Normal 7 3 4 2 4 5" xfId="22407"/>
    <cellStyle name="Normal 7 3 4 2 5" xfId="5835"/>
    <cellStyle name="Normal 7 3 4 2 5 2" xfId="7342"/>
    <cellStyle name="Normal 7 3 4 2 5 2 2" xfId="16387"/>
    <cellStyle name="Normal 7 3 4 2 5 2 3" xfId="20321"/>
    <cellStyle name="Normal 7 3 4 2 5 2 4" xfId="24098"/>
    <cellStyle name="Normal 7 3 4 2 5 3" xfId="15023"/>
    <cellStyle name="Normal 7 3 4 2 5 4" xfId="18955"/>
    <cellStyle name="Normal 7 3 4 2 5 5" xfId="22739"/>
    <cellStyle name="Normal 7 3 4 2 6" xfId="6346"/>
    <cellStyle name="Normal 7 3 4 2 6 2" xfId="15391"/>
    <cellStyle name="Normal 7 3 4 2 6 3" xfId="19325"/>
    <cellStyle name="Normal 7 3 4 2 6 4" xfId="23102"/>
    <cellStyle name="Normal 7 3 4 2 7" xfId="14027"/>
    <cellStyle name="Normal 7 3 4 2 8" xfId="17959"/>
    <cellStyle name="Normal 7 3 4 2 9" xfId="21743"/>
    <cellStyle name="Normal 7 3 4 3" xfId="4920"/>
    <cellStyle name="Normal 7 3 4 3 2" xfId="5254"/>
    <cellStyle name="Normal 7 3 4 3 2 2" xfId="6761"/>
    <cellStyle name="Normal 7 3 4 3 2 2 2" xfId="15806"/>
    <cellStyle name="Normal 7 3 4 3 2 2 3" xfId="19740"/>
    <cellStyle name="Normal 7 3 4 3 2 2 4" xfId="23517"/>
    <cellStyle name="Normal 7 3 4 3 2 3" xfId="14442"/>
    <cellStyle name="Normal 7 3 4 3 2 4" xfId="18374"/>
    <cellStyle name="Normal 7 3 4 3 2 5" xfId="22158"/>
    <cellStyle name="Normal 7 3 4 3 3" xfId="5586"/>
    <cellStyle name="Normal 7 3 4 3 3 2" xfId="7093"/>
    <cellStyle name="Normal 7 3 4 3 3 2 2" xfId="16138"/>
    <cellStyle name="Normal 7 3 4 3 3 2 3" xfId="20072"/>
    <cellStyle name="Normal 7 3 4 3 3 2 4" xfId="23849"/>
    <cellStyle name="Normal 7 3 4 3 3 3" xfId="14774"/>
    <cellStyle name="Normal 7 3 4 3 3 4" xfId="18706"/>
    <cellStyle name="Normal 7 3 4 3 3 5" xfId="22490"/>
    <cellStyle name="Normal 7 3 4 3 4" xfId="5918"/>
    <cellStyle name="Normal 7 3 4 3 4 2" xfId="7425"/>
    <cellStyle name="Normal 7 3 4 3 4 2 2" xfId="16470"/>
    <cellStyle name="Normal 7 3 4 3 4 2 3" xfId="20404"/>
    <cellStyle name="Normal 7 3 4 3 4 2 4" xfId="24181"/>
    <cellStyle name="Normal 7 3 4 3 4 3" xfId="15106"/>
    <cellStyle name="Normal 7 3 4 3 4 4" xfId="19038"/>
    <cellStyle name="Normal 7 3 4 3 4 5" xfId="22822"/>
    <cellStyle name="Normal 7 3 4 3 5" xfId="6429"/>
    <cellStyle name="Normal 7 3 4 3 5 2" xfId="15474"/>
    <cellStyle name="Normal 7 3 4 3 5 3" xfId="19408"/>
    <cellStyle name="Normal 7 3 4 3 5 4" xfId="23185"/>
    <cellStyle name="Normal 7 3 4 3 6" xfId="14110"/>
    <cellStyle name="Normal 7 3 4 3 7" xfId="18042"/>
    <cellStyle name="Normal 7 3 4 3 8" xfId="21826"/>
    <cellStyle name="Normal 7 3 4 4" xfId="5088"/>
    <cellStyle name="Normal 7 3 4 4 2" xfId="6595"/>
    <cellStyle name="Normal 7 3 4 4 2 2" xfId="15640"/>
    <cellStyle name="Normal 7 3 4 4 2 3" xfId="19574"/>
    <cellStyle name="Normal 7 3 4 4 2 4" xfId="23351"/>
    <cellStyle name="Normal 7 3 4 4 3" xfId="14276"/>
    <cellStyle name="Normal 7 3 4 4 4" xfId="18208"/>
    <cellStyle name="Normal 7 3 4 4 5" xfId="21992"/>
    <cellStyle name="Normal 7 3 4 5" xfId="5420"/>
    <cellStyle name="Normal 7 3 4 5 2" xfId="6927"/>
    <cellStyle name="Normal 7 3 4 5 2 2" xfId="15972"/>
    <cellStyle name="Normal 7 3 4 5 2 3" xfId="19906"/>
    <cellStyle name="Normal 7 3 4 5 2 4" xfId="23683"/>
    <cellStyle name="Normal 7 3 4 5 3" xfId="14608"/>
    <cellStyle name="Normal 7 3 4 5 4" xfId="18540"/>
    <cellStyle name="Normal 7 3 4 5 5" xfId="22324"/>
    <cellStyle name="Normal 7 3 4 6" xfId="5752"/>
    <cellStyle name="Normal 7 3 4 6 2" xfId="7259"/>
    <cellStyle name="Normal 7 3 4 6 2 2" xfId="16304"/>
    <cellStyle name="Normal 7 3 4 6 2 3" xfId="20238"/>
    <cellStyle name="Normal 7 3 4 6 2 4" xfId="24015"/>
    <cellStyle name="Normal 7 3 4 6 3" xfId="14940"/>
    <cellStyle name="Normal 7 3 4 6 4" xfId="18872"/>
    <cellStyle name="Normal 7 3 4 6 5" xfId="22656"/>
    <cellStyle name="Normal 7 3 4 7" xfId="6263"/>
    <cellStyle name="Normal 7 3 4 7 2" xfId="15308"/>
    <cellStyle name="Normal 7 3 4 7 3" xfId="19242"/>
    <cellStyle name="Normal 7 3 4 7 4" xfId="23019"/>
    <cellStyle name="Normal 7 3 4 8" xfId="13944"/>
    <cellStyle name="Normal 7 3 4 9" xfId="17876"/>
    <cellStyle name="Normal 7 3 5" xfId="4762"/>
    <cellStyle name="Normal 7 3 5 10" xfId="21671"/>
    <cellStyle name="Normal 7 3 5 2" xfId="4845"/>
    <cellStyle name="Normal 7 3 5 2 2" xfId="5014"/>
    <cellStyle name="Normal 7 3 5 2 2 2" xfId="5348"/>
    <cellStyle name="Normal 7 3 5 2 2 2 2" xfId="6855"/>
    <cellStyle name="Normal 7 3 5 2 2 2 2 2" xfId="15900"/>
    <cellStyle name="Normal 7 3 5 2 2 2 2 3" xfId="19834"/>
    <cellStyle name="Normal 7 3 5 2 2 2 2 4" xfId="23611"/>
    <cellStyle name="Normal 7 3 5 2 2 2 3" xfId="14536"/>
    <cellStyle name="Normal 7 3 5 2 2 2 4" xfId="18468"/>
    <cellStyle name="Normal 7 3 5 2 2 2 5" xfId="22252"/>
    <cellStyle name="Normal 7 3 5 2 2 3" xfId="5680"/>
    <cellStyle name="Normal 7 3 5 2 2 3 2" xfId="7187"/>
    <cellStyle name="Normal 7 3 5 2 2 3 2 2" xfId="16232"/>
    <cellStyle name="Normal 7 3 5 2 2 3 2 3" xfId="20166"/>
    <cellStyle name="Normal 7 3 5 2 2 3 2 4" xfId="23943"/>
    <cellStyle name="Normal 7 3 5 2 2 3 3" xfId="14868"/>
    <cellStyle name="Normal 7 3 5 2 2 3 4" xfId="18800"/>
    <cellStyle name="Normal 7 3 5 2 2 3 5" xfId="22584"/>
    <cellStyle name="Normal 7 3 5 2 2 4" xfId="6012"/>
    <cellStyle name="Normal 7 3 5 2 2 4 2" xfId="7519"/>
    <cellStyle name="Normal 7 3 5 2 2 4 2 2" xfId="16564"/>
    <cellStyle name="Normal 7 3 5 2 2 4 2 3" xfId="20498"/>
    <cellStyle name="Normal 7 3 5 2 2 4 2 4" xfId="24275"/>
    <cellStyle name="Normal 7 3 5 2 2 4 3" xfId="15200"/>
    <cellStyle name="Normal 7 3 5 2 2 4 4" xfId="19132"/>
    <cellStyle name="Normal 7 3 5 2 2 4 5" xfId="22916"/>
    <cellStyle name="Normal 7 3 5 2 2 5" xfId="6523"/>
    <cellStyle name="Normal 7 3 5 2 2 5 2" xfId="15568"/>
    <cellStyle name="Normal 7 3 5 2 2 5 3" xfId="19502"/>
    <cellStyle name="Normal 7 3 5 2 2 5 4" xfId="23279"/>
    <cellStyle name="Normal 7 3 5 2 2 6" xfId="14204"/>
    <cellStyle name="Normal 7 3 5 2 2 7" xfId="18136"/>
    <cellStyle name="Normal 7 3 5 2 2 8" xfId="21920"/>
    <cellStyle name="Normal 7 3 5 2 3" xfId="5182"/>
    <cellStyle name="Normal 7 3 5 2 3 2" xfId="6689"/>
    <cellStyle name="Normal 7 3 5 2 3 2 2" xfId="15734"/>
    <cellStyle name="Normal 7 3 5 2 3 2 3" xfId="19668"/>
    <cellStyle name="Normal 7 3 5 2 3 2 4" xfId="23445"/>
    <cellStyle name="Normal 7 3 5 2 3 3" xfId="14370"/>
    <cellStyle name="Normal 7 3 5 2 3 4" xfId="18302"/>
    <cellStyle name="Normal 7 3 5 2 3 5" xfId="22086"/>
    <cellStyle name="Normal 7 3 5 2 4" xfId="5514"/>
    <cellStyle name="Normal 7 3 5 2 4 2" xfId="7021"/>
    <cellStyle name="Normal 7 3 5 2 4 2 2" xfId="16066"/>
    <cellStyle name="Normal 7 3 5 2 4 2 3" xfId="20000"/>
    <cellStyle name="Normal 7 3 5 2 4 2 4" xfId="23777"/>
    <cellStyle name="Normal 7 3 5 2 4 3" xfId="14702"/>
    <cellStyle name="Normal 7 3 5 2 4 4" xfId="18634"/>
    <cellStyle name="Normal 7 3 5 2 4 5" xfId="22418"/>
    <cellStyle name="Normal 7 3 5 2 5" xfId="5846"/>
    <cellStyle name="Normal 7 3 5 2 5 2" xfId="7353"/>
    <cellStyle name="Normal 7 3 5 2 5 2 2" xfId="16398"/>
    <cellStyle name="Normal 7 3 5 2 5 2 3" xfId="20332"/>
    <cellStyle name="Normal 7 3 5 2 5 2 4" xfId="24109"/>
    <cellStyle name="Normal 7 3 5 2 5 3" xfId="15034"/>
    <cellStyle name="Normal 7 3 5 2 5 4" xfId="18966"/>
    <cellStyle name="Normal 7 3 5 2 5 5" xfId="22750"/>
    <cellStyle name="Normal 7 3 5 2 6" xfId="6357"/>
    <cellStyle name="Normal 7 3 5 2 6 2" xfId="15402"/>
    <cellStyle name="Normal 7 3 5 2 6 3" xfId="19336"/>
    <cellStyle name="Normal 7 3 5 2 6 4" xfId="23113"/>
    <cellStyle name="Normal 7 3 5 2 7" xfId="14038"/>
    <cellStyle name="Normal 7 3 5 2 8" xfId="17970"/>
    <cellStyle name="Normal 7 3 5 2 9" xfId="21754"/>
    <cellStyle name="Normal 7 3 5 3" xfId="4931"/>
    <cellStyle name="Normal 7 3 5 3 2" xfId="5265"/>
    <cellStyle name="Normal 7 3 5 3 2 2" xfId="6772"/>
    <cellStyle name="Normal 7 3 5 3 2 2 2" xfId="15817"/>
    <cellStyle name="Normal 7 3 5 3 2 2 3" xfId="19751"/>
    <cellStyle name="Normal 7 3 5 3 2 2 4" xfId="23528"/>
    <cellStyle name="Normal 7 3 5 3 2 3" xfId="14453"/>
    <cellStyle name="Normal 7 3 5 3 2 4" xfId="18385"/>
    <cellStyle name="Normal 7 3 5 3 2 5" xfId="22169"/>
    <cellStyle name="Normal 7 3 5 3 3" xfId="5597"/>
    <cellStyle name="Normal 7 3 5 3 3 2" xfId="7104"/>
    <cellStyle name="Normal 7 3 5 3 3 2 2" xfId="16149"/>
    <cellStyle name="Normal 7 3 5 3 3 2 3" xfId="20083"/>
    <cellStyle name="Normal 7 3 5 3 3 2 4" xfId="23860"/>
    <cellStyle name="Normal 7 3 5 3 3 3" xfId="14785"/>
    <cellStyle name="Normal 7 3 5 3 3 4" xfId="18717"/>
    <cellStyle name="Normal 7 3 5 3 3 5" xfId="22501"/>
    <cellStyle name="Normal 7 3 5 3 4" xfId="5929"/>
    <cellStyle name="Normal 7 3 5 3 4 2" xfId="7436"/>
    <cellStyle name="Normal 7 3 5 3 4 2 2" xfId="16481"/>
    <cellStyle name="Normal 7 3 5 3 4 2 3" xfId="20415"/>
    <cellStyle name="Normal 7 3 5 3 4 2 4" xfId="24192"/>
    <cellStyle name="Normal 7 3 5 3 4 3" xfId="15117"/>
    <cellStyle name="Normal 7 3 5 3 4 4" xfId="19049"/>
    <cellStyle name="Normal 7 3 5 3 4 5" xfId="22833"/>
    <cellStyle name="Normal 7 3 5 3 5" xfId="6440"/>
    <cellStyle name="Normal 7 3 5 3 5 2" xfId="15485"/>
    <cellStyle name="Normal 7 3 5 3 5 3" xfId="19419"/>
    <cellStyle name="Normal 7 3 5 3 5 4" xfId="23196"/>
    <cellStyle name="Normal 7 3 5 3 6" xfId="14121"/>
    <cellStyle name="Normal 7 3 5 3 7" xfId="18053"/>
    <cellStyle name="Normal 7 3 5 3 8" xfId="21837"/>
    <cellStyle name="Normal 7 3 5 4" xfId="5099"/>
    <cellStyle name="Normal 7 3 5 4 2" xfId="6606"/>
    <cellStyle name="Normal 7 3 5 4 2 2" xfId="15651"/>
    <cellStyle name="Normal 7 3 5 4 2 3" xfId="19585"/>
    <cellStyle name="Normal 7 3 5 4 2 4" xfId="23362"/>
    <cellStyle name="Normal 7 3 5 4 3" xfId="14287"/>
    <cellStyle name="Normal 7 3 5 4 4" xfId="18219"/>
    <cellStyle name="Normal 7 3 5 4 5" xfId="22003"/>
    <cellStyle name="Normal 7 3 5 5" xfId="5431"/>
    <cellStyle name="Normal 7 3 5 5 2" xfId="6938"/>
    <cellStyle name="Normal 7 3 5 5 2 2" xfId="15983"/>
    <cellStyle name="Normal 7 3 5 5 2 3" xfId="19917"/>
    <cellStyle name="Normal 7 3 5 5 2 4" xfId="23694"/>
    <cellStyle name="Normal 7 3 5 5 3" xfId="14619"/>
    <cellStyle name="Normal 7 3 5 5 4" xfId="18551"/>
    <cellStyle name="Normal 7 3 5 5 5" xfId="22335"/>
    <cellStyle name="Normal 7 3 5 6" xfId="5763"/>
    <cellStyle name="Normal 7 3 5 6 2" xfId="7270"/>
    <cellStyle name="Normal 7 3 5 6 2 2" xfId="16315"/>
    <cellStyle name="Normal 7 3 5 6 2 3" xfId="20249"/>
    <cellStyle name="Normal 7 3 5 6 2 4" xfId="24026"/>
    <cellStyle name="Normal 7 3 5 6 3" xfId="14951"/>
    <cellStyle name="Normal 7 3 5 6 4" xfId="18883"/>
    <cellStyle name="Normal 7 3 5 6 5" xfId="22667"/>
    <cellStyle name="Normal 7 3 5 7" xfId="6274"/>
    <cellStyle name="Normal 7 3 5 7 2" xfId="15319"/>
    <cellStyle name="Normal 7 3 5 7 3" xfId="19253"/>
    <cellStyle name="Normal 7 3 5 7 4" xfId="23030"/>
    <cellStyle name="Normal 7 3 5 8" xfId="13955"/>
    <cellStyle name="Normal 7 3 5 9" xfId="17887"/>
    <cellStyle name="Normal 7 3 6" xfId="4773"/>
    <cellStyle name="Normal 7 3 6 10" xfId="21682"/>
    <cellStyle name="Normal 7 3 6 2" xfId="4856"/>
    <cellStyle name="Normal 7 3 6 2 2" xfId="5025"/>
    <cellStyle name="Normal 7 3 6 2 2 2" xfId="5359"/>
    <cellStyle name="Normal 7 3 6 2 2 2 2" xfId="6866"/>
    <cellStyle name="Normal 7 3 6 2 2 2 2 2" xfId="15911"/>
    <cellStyle name="Normal 7 3 6 2 2 2 2 3" xfId="19845"/>
    <cellStyle name="Normal 7 3 6 2 2 2 2 4" xfId="23622"/>
    <cellStyle name="Normal 7 3 6 2 2 2 3" xfId="14547"/>
    <cellStyle name="Normal 7 3 6 2 2 2 4" xfId="18479"/>
    <cellStyle name="Normal 7 3 6 2 2 2 5" xfId="22263"/>
    <cellStyle name="Normal 7 3 6 2 2 3" xfId="5691"/>
    <cellStyle name="Normal 7 3 6 2 2 3 2" xfId="7198"/>
    <cellStyle name="Normal 7 3 6 2 2 3 2 2" xfId="16243"/>
    <cellStyle name="Normal 7 3 6 2 2 3 2 3" xfId="20177"/>
    <cellStyle name="Normal 7 3 6 2 2 3 2 4" xfId="23954"/>
    <cellStyle name="Normal 7 3 6 2 2 3 3" xfId="14879"/>
    <cellStyle name="Normal 7 3 6 2 2 3 4" xfId="18811"/>
    <cellStyle name="Normal 7 3 6 2 2 3 5" xfId="22595"/>
    <cellStyle name="Normal 7 3 6 2 2 4" xfId="6023"/>
    <cellStyle name="Normal 7 3 6 2 2 4 2" xfId="7530"/>
    <cellStyle name="Normal 7 3 6 2 2 4 2 2" xfId="16575"/>
    <cellStyle name="Normal 7 3 6 2 2 4 2 3" xfId="20509"/>
    <cellStyle name="Normal 7 3 6 2 2 4 2 4" xfId="24286"/>
    <cellStyle name="Normal 7 3 6 2 2 4 3" xfId="15211"/>
    <cellStyle name="Normal 7 3 6 2 2 4 4" xfId="19143"/>
    <cellStyle name="Normal 7 3 6 2 2 4 5" xfId="22927"/>
    <cellStyle name="Normal 7 3 6 2 2 5" xfId="6534"/>
    <cellStyle name="Normal 7 3 6 2 2 5 2" xfId="15579"/>
    <cellStyle name="Normal 7 3 6 2 2 5 3" xfId="19513"/>
    <cellStyle name="Normal 7 3 6 2 2 5 4" xfId="23290"/>
    <cellStyle name="Normal 7 3 6 2 2 6" xfId="14215"/>
    <cellStyle name="Normal 7 3 6 2 2 7" xfId="18147"/>
    <cellStyle name="Normal 7 3 6 2 2 8" xfId="21931"/>
    <cellStyle name="Normal 7 3 6 2 3" xfId="5193"/>
    <cellStyle name="Normal 7 3 6 2 3 2" xfId="6700"/>
    <cellStyle name="Normal 7 3 6 2 3 2 2" xfId="15745"/>
    <cellStyle name="Normal 7 3 6 2 3 2 3" xfId="19679"/>
    <cellStyle name="Normal 7 3 6 2 3 2 4" xfId="23456"/>
    <cellStyle name="Normal 7 3 6 2 3 3" xfId="14381"/>
    <cellStyle name="Normal 7 3 6 2 3 4" xfId="18313"/>
    <cellStyle name="Normal 7 3 6 2 3 5" xfId="22097"/>
    <cellStyle name="Normal 7 3 6 2 4" xfId="5525"/>
    <cellStyle name="Normal 7 3 6 2 4 2" xfId="7032"/>
    <cellStyle name="Normal 7 3 6 2 4 2 2" xfId="16077"/>
    <cellStyle name="Normal 7 3 6 2 4 2 3" xfId="20011"/>
    <cellStyle name="Normal 7 3 6 2 4 2 4" xfId="23788"/>
    <cellStyle name="Normal 7 3 6 2 4 3" xfId="14713"/>
    <cellStyle name="Normal 7 3 6 2 4 4" xfId="18645"/>
    <cellStyle name="Normal 7 3 6 2 4 5" xfId="22429"/>
    <cellStyle name="Normal 7 3 6 2 5" xfId="5857"/>
    <cellStyle name="Normal 7 3 6 2 5 2" xfId="7364"/>
    <cellStyle name="Normal 7 3 6 2 5 2 2" xfId="16409"/>
    <cellStyle name="Normal 7 3 6 2 5 2 3" xfId="20343"/>
    <cellStyle name="Normal 7 3 6 2 5 2 4" xfId="24120"/>
    <cellStyle name="Normal 7 3 6 2 5 3" xfId="15045"/>
    <cellStyle name="Normal 7 3 6 2 5 4" xfId="18977"/>
    <cellStyle name="Normal 7 3 6 2 5 5" xfId="22761"/>
    <cellStyle name="Normal 7 3 6 2 6" xfId="6368"/>
    <cellStyle name="Normal 7 3 6 2 6 2" xfId="15413"/>
    <cellStyle name="Normal 7 3 6 2 6 3" xfId="19347"/>
    <cellStyle name="Normal 7 3 6 2 6 4" xfId="23124"/>
    <cellStyle name="Normal 7 3 6 2 7" xfId="14049"/>
    <cellStyle name="Normal 7 3 6 2 8" xfId="17981"/>
    <cellStyle name="Normal 7 3 6 2 9" xfId="21765"/>
    <cellStyle name="Normal 7 3 6 3" xfId="4942"/>
    <cellStyle name="Normal 7 3 6 3 2" xfId="5276"/>
    <cellStyle name="Normal 7 3 6 3 2 2" xfId="6783"/>
    <cellStyle name="Normal 7 3 6 3 2 2 2" xfId="15828"/>
    <cellStyle name="Normal 7 3 6 3 2 2 3" xfId="19762"/>
    <cellStyle name="Normal 7 3 6 3 2 2 4" xfId="23539"/>
    <cellStyle name="Normal 7 3 6 3 2 3" xfId="14464"/>
    <cellStyle name="Normal 7 3 6 3 2 4" xfId="18396"/>
    <cellStyle name="Normal 7 3 6 3 2 5" xfId="22180"/>
    <cellStyle name="Normal 7 3 6 3 3" xfId="5608"/>
    <cellStyle name="Normal 7 3 6 3 3 2" xfId="7115"/>
    <cellStyle name="Normal 7 3 6 3 3 2 2" xfId="16160"/>
    <cellStyle name="Normal 7 3 6 3 3 2 3" xfId="20094"/>
    <cellStyle name="Normal 7 3 6 3 3 2 4" xfId="23871"/>
    <cellStyle name="Normal 7 3 6 3 3 3" xfId="14796"/>
    <cellStyle name="Normal 7 3 6 3 3 4" xfId="18728"/>
    <cellStyle name="Normal 7 3 6 3 3 5" xfId="22512"/>
    <cellStyle name="Normal 7 3 6 3 4" xfId="5940"/>
    <cellStyle name="Normal 7 3 6 3 4 2" xfId="7447"/>
    <cellStyle name="Normal 7 3 6 3 4 2 2" xfId="16492"/>
    <cellStyle name="Normal 7 3 6 3 4 2 3" xfId="20426"/>
    <cellStyle name="Normal 7 3 6 3 4 2 4" xfId="24203"/>
    <cellStyle name="Normal 7 3 6 3 4 3" xfId="15128"/>
    <cellStyle name="Normal 7 3 6 3 4 4" xfId="19060"/>
    <cellStyle name="Normal 7 3 6 3 4 5" xfId="22844"/>
    <cellStyle name="Normal 7 3 6 3 5" xfId="6451"/>
    <cellStyle name="Normal 7 3 6 3 5 2" xfId="15496"/>
    <cellStyle name="Normal 7 3 6 3 5 3" xfId="19430"/>
    <cellStyle name="Normal 7 3 6 3 5 4" xfId="23207"/>
    <cellStyle name="Normal 7 3 6 3 6" xfId="14132"/>
    <cellStyle name="Normal 7 3 6 3 7" xfId="18064"/>
    <cellStyle name="Normal 7 3 6 3 8" xfId="21848"/>
    <cellStyle name="Normal 7 3 6 4" xfId="5110"/>
    <cellStyle name="Normal 7 3 6 4 2" xfId="6617"/>
    <cellStyle name="Normal 7 3 6 4 2 2" xfId="15662"/>
    <cellStyle name="Normal 7 3 6 4 2 3" xfId="19596"/>
    <cellStyle name="Normal 7 3 6 4 2 4" xfId="23373"/>
    <cellStyle name="Normal 7 3 6 4 3" xfId="14298"/>
    <cellStyle name="Normal 7 3 6 4 4" xfId="18230"/>
    <cellStyle name="Normal 7 3 6 4 5" xfId="22014"/>
    <cellStyle name="Normal 7 3 6 5" xfId="5442"/>
    <cellStyle name="Normal 7 3 6 5 2" xfId="6949"/>
    <cellStyle name="Normal 7 3 6 5 2 2" xfId="15994"/>
    <cellStyle name="Normal 7 3 6 5 2 3" xfId="19928"/>
    <cellStyle name="Normal 7 3 6 5 2 4" xfId="23705"/>
    <cellStyle name="Normal 7 3 6 5 3" xfId="14630"/>
    <cellStyle name="Normal 7 3 6 5 4" xfId="18562"/>
    <cellStyle name="Normal 7 3 6 5 5" xfId="22346"/>
    <cellStyle name="Normal 7 3 6 6" xfId="5774"/>
    <cellStyle name="Normal 7 3 6 6 2" xfId="7281"/>
    <cellStyle name="Normal 7 3 6 6 2 2" xfId="16326"/>
    <cellStyle name="Normal 7 3 6 6 2 3" xfId="20260"/>
    <cellStyle name="Normal 7 3 6 6 2 4" xfId="24037"/>
    <cellStyle name="Normal 7 3 6 6 3" xfId="14962"/>
    <cellStyle name="Normal 7 3 6 6 4" xfId="18894"/>
    <cellStyle name="Normal 7 3 6 6 5" xfId="22678"/>
    <cellStyle name="Normal 7 3 6 7" xfId="6285"/>
    <cellStyle name="Normal 7 3 6 7 2" xfId="15330"/>
    <cellStyle name="Normal 7 3 6 7 3" xfId="19264"/>
    <cellStyle name="Normal 7 3 6 7 4" xfId="23041"/>
    <cellStyle name="Normal 7 3 6 8" xfId="13966"/>
    <cellStyle name="Normal 7 3 6 9" xfId="17898"/>
    <cellStyle name="Normal 7 3 7" xfId="4806"/>
    <cellStyle name="Normal 7 3 7 2" xfId="4975"/>
    <cellStyle name="Normal 7 3 7 2 2" xfId="5309"/>
    <cellStyle name="Normal 7 3 7 2 2 2" xfId="6816"/>
    <cellStyle name="Normal 7 3 7 2 2 2 2" xfId="15861"/>
    <cellStyle name="Normal 7 3 7 2 2 2 3" xfId="19795"/>
    <cellStyle name="Normal 7 3 7 2 2 2 4" xfId="23572"/>
    <cellStyle name="Normal 7 3 7 2 2 3" xfId="14497"/>
    <cellStyle name="Normal 7 3 7 2 2 4" xfId="18429"/>
    <cellStyle name="Normal 7 3 7 2 2 5" xfId="22213"/>
    <cellStyle name="Normal 7 3 7 2 3" xfId="5641"/>
    <cellStyle name="Normal 7 3 7 2 3 2" xfId="7148"/>
    <cellStyle name="Normal 7 3 7 2 3 2 2" xfId="16193"/>
    <cellStyle name="Normal 7 3 7 2 3 2 3" xfId="20127"/>
    <cellStyle name="Normal 7 3 7 2 3 2 4" xfId="23904"/>
    <cellStyle name="Normal 7 3 7 2 3 3" xfId="14829"/>
    <cellStyle name="Normal 7 3 7 2 3 4" xfId="18761"/>
    <cellStyle name="Normal 7 3 7 2 3 5" xfId="22545"/>
    <cellStyle name="Normal 7 3 7 2 4" xfId="5973"/>
    <cellStyle name="Normal 7 3 7 2 4 2" xfId="7480"/>
    <cellStyle name="Normal 7 3 7 2 4 2 2" xfId="16525"/>
    <cellStyle name="Normal 7 3 7 2 4 2 3" xfId="20459"/>
    <cellStyle name="Normal 7 3 7 2 4 2 4" xfId="24236"/>
    <cellStyle name="Normal 7 3 7 2 4 3" xfId="15161"/>
    <cellStyle name="Normal 7 3 7 2 4 4" xfId="19093"/>
    <cellStyle name="Normal 7 3 7 2 4 5" xfId="22877"/>
    <cellStyle name="Normal 7 3 7 2 5" xfId="6484"/>
    <cellStyle name="Normal 7 3 7 2 5 2" xfId="15529"/>
    <cellStyle name="Normal 7 3 7 2 5 3" xfId="19463"/>
    <cellStyle name="Normal 7 3 7 2 5 4" xfId="23240"/>
    <cellStyle name="Normal 7 3 7 2 6" xfId="14165"/>
    <cellStyle name="Normal 7 3 7 2 7" xfId="18097"/>
    <cellStyle name="Normal 7 3 7 2 8" xfId="21881"/>
    <cellStyle name="Normal 7 3 7 3" xfId="5143"/>
    <cellStyle name="Normal 7 3 7 3 2" xfId="6650"/>
    <cellStyle name="Normal 7 3 7 3 2 2" xfId="15695"/>
    <cellStyle name="Normal 7 3 7 3 2 3" xfId="19629"/>
    <cellStyle name="Normal 7 3 7 3 2 4" xfId="23406"/>
    <cellStyle name="Normal 7 3 7 3 3" xfId="14331"/>
    <cellStyle name="Normal 7 3 7 3 4" xfId="18263"/>
    <cellStyle name="Normal 7 3 7 3 5" xfId="22047"/>
    <cellStyle name="Normal 7 3 7 4" xfId="5475"/>
    <cellStyle name="Normal 7 3 7 4 2" xfId="6982"/>
    <cellStyle name="Normal 7 3 7 4 2 2" xfId="16027"/>
    <cellStyle name="Normal 7 3 7 4 2 3" xfId="19961"/>
    <cellStyle name="Normal 7 3 7 4 2 4" xfId="23738"/>
    <cellStyle name="Normal 7 3 7 4 3" xfId="14663"/>
    <cellStyle name="Normal 7 3 7 4 4" xfId="18595"/>
    <cellStyle name="Normal 7 3 7 4 5" xfId="22379"/>
    <cellStyle name="Normal 7 3 7 5" xfId="5807"/>
    <cellStyle name="Normal 7 3 7 5 2" xfId="7314"/>
    <cellStyle name="Normal 7 3 7 5 2 2" xfId="16359"/>
    <cellStyle name="Normal 7 3 7 5 2 3" xfId="20293"/>
    <cellStyle name="Normal 7 3 7 5 2 4" xfId="24070"/>
    <cellStyle name="Normal 7 3 7 5 3" xfId="14995"/>
    <cellStyle name="Normal 7 3 7 5 4" xfId="18927"/>
    <cellStyle name="Normal 7 3 7 5 5" xfId="22711"/>
    <cellStyle name="Normal 7 3 7 6" xfId="6318"/>
    <cellStyle name="Normal 7 3 7 6 2" xfId="15363"/>
    <cellStyle name="Normal 7 3 7 6 3" xfId="19297"/>
    <cellStyle name="Normal 7 3 7 6 4" xfId="23074"/>
    <cellStyle name="Normal 7 3 7 7" xfId="13999"/>
    <cellStyle name="Normal 7 3 7 8" xfId="17931"/>
    <cellStyle name="Normal 7 3 7 9" xfId="21715"/>
    <cellStyle name="Normal 7 3 8" xfId="4891"/>
    <cellStyle name="Normal 7 3 8 2" xfId="5226"/>
    <cellStyle name="Normal 7 3 8 2 2" xfId="6733"/>
    <cellStyle name="Normal 7 3 8 2 2 2" xfId="15778"/>
    <cellStyle name="Normal 7 3 8 2 2 3" xfId="19712"/>
    <cellStyle name="Normal 7 3 8 2 2 4" xfId="23489"/>
    <cellStyle name="Normal 7 3 8 2 3" xfId="14414"/>
    <cellStyle name="Normal 7 3 8 2 4" xfId="18346"/>
    <cellStyle name="Normal 7 3 8 2 5" xfId="22130"/>
    <cellStyle name="Normal 7 3 8 3" xfId="5558"/>
    <cellStyle name="Normal 7 3 8 3 2" xfId="7065"/>
    <cellStyle name="Normal 7 3 8 3 2 2" xfId="16110"/>
    <cellStyle name="Normal 7 3 8 3 2 3" xfId="20044"/>
    <cellStyle name="Normal 7 3 8 3 2 4" xfId="23821"/>
    <cellStyle name="Normal 7 3 8 3 3" xfId="14746"/>
    <cellStyle name="Normal 7 3 8 3 4" xfId="18678"/>
    <cellStyle name="Normal 7 3 8 3 5" xfId="22462"/>
    <cellStyle name="Normal 7 3 8 4" xfId="5890"/>
    <cellStyle name="Normal 7 3 8 4 2" xfId="7397"/>
    <cellStyle name="Normal 7 3 8 4 2 2" xfId="16442"/>
    <cellStyle name="Normal 7 3 8 4 2 3" xfId="20376"/>
    <cellStyle name="Normal 7 3 8 4 2 4" xfId="24153"/>
    <cellStyle name="Normal 7 3 8 4 3" xfId="15078"/>
    <cellStyle name="Normal 7 3 8 4 4" xfId="19010"/>
    <cellStyle name="Normal 7 3 8 4 5" xfId="22794"/>
    <cellStyle name="Normal 7 3 8 5" xfId="6401"/>
    <cellStyle name="Normal 7 3 8 5 2" xfId="15446"/>
    <cellStyle name="Normal 7 3 8 5 3" xfId="19380"/>
    <cellStyle name="Normal 7 3 8 5 4" xfId="23157"/>
    <cellStyle name="Normal 7 3 8 6" xfId="14082"/>
    <cellStyle name="Normal 7 3 8 7" xfId="18014"/>
    <cellStyle name="Normal 7 3 8 8" xfId="21798"/>
    <cellStyle name="Normal 7 3 9" xfId="5060"/>
    <cellStyle name="Normal 7 3 9 2" xfId="6567"/>
    <cellStyle name="Normal 7 3 9 2 2" xfId="15612"/>
    <cellStyle name="Normal 7 3 9 2 3" xfId="19546"/>
    <cellStyle name="Normal 7 3 9 2 4" xfId="23323"/>
    <cellStyle name="Normal 7 3 9 3" xfId="14248"/>
    <cellStyle name="Normal 7 3 9 4" xfId="18180"/>
    <cellStyle name="Normal 7 3 9 5" xfId="21964"/>
    <cellStyle name="Normal 7 30" xfId="659"/>
    <cellStyle name="Normal 7 31" xfId="660"/>
    <cellStyle name="Normal 7 32" xfId="661"/>
    <cellStyle name="Normal 7 33" xfId="662"/>
    <cellStyle name="Normal 7 34" xfId="663"/>
    <cellStyle name="Normal 7 35" xfId="664"/>
    <cellStyle name="Normal 7 36" xfId="665"/>
    <cellStyle name="Normal 7 37" xfId="666"/>
    <cellStyle name="Normal 7 38" xfId="667"/>
    <cellStyle name="Normal 7 39" xfId="668"/>
    <cellStyle name="Normal 7 4" xfId="669"/>
    <cellStyle name="Normal 7 4 10" xfId="17859"/>
    <cellStyle name="Normal 7 4 11" xfId="21643"/>
    <cellStyle name="Normal 7 4 2" xfId="4817"/>
    <cellStyle name="Normal 7 4 2 2" xfId="4986"/>
    <cellStyle name="Normal 7 4 2 2 2" xfId="5320"/>
    <cellStyle name="Normal 7 4 2 2 2 2" xfId="6827"/>
    <cellStyle name="Normal 7 4 2 2 2 2 2" xfId="15872"/>
    <cellStyle name="Normal 7 4 2 2 2 2 3" xfId="19806"/>
    <cellStyle name="Normal 7 4 2 2 2 2 4" xfId="23583"/>
    <cellStyle name="Normal 7 4 2 2 2 3" xfId="14508"/>
    <cellStyle name="Normal 7 4 2 2 2 4" xfId="18440"/>
    <cellStyle name="Normal 7 4 2 2 2 5" xfId="22224"/>
    <cellStyle name="Normal 7 4 2 2 3" xfId="5652"/>
    <cellStyle name="Normal 7 4 2 2 3 2" xfId="7159"/>
    <cellStyle name="Normal 7 4 2 2 3 2 2" xfId="16204"/>
    <cellStyle name="Normal 7 4 2 2 3 2 3" xfId="20138"/>
    <cellStyle name="Normal 7 4 2 2 3 2 4" xfId="23915"/>
    <cellStyle name="Normal 7 4 2 2 3 3" xfId="14840"/>
    <cellStyle name="Normal 7 4 2 2 3 4" xfId="18772"/>
    <cellStyle name="Normal 7 4 2 2 3 5" xfId="22556"/>
    <cellStyle name="Normal 7 4 2 2 4" xfId="5984"/>
    <cellStyle name="Normal 7 4 2 2 4 2" xfId="7491"/>
    <cellStyle name="Normal 7 4 2 2 4 2 2" xfId="16536"/>
    <cellStyle name="Normal 7 4 2 2 4 2 3" xfId="20470"/>
    <cellStyle name="Normal 7 4 2 2 4 2 4" xfId="24247"/>
    <cellStyle name="Normal 7 4 2 2 4 3" xfId="15172"/>
    <cellStyle name="Normal 7 4 2 2 4 4" xfId="19104"/>
    <cellStyle name="Normal 7 4 2 2 4 5" xfId="22888"/>
    <cellStyle name="Normal 7 4 2 2 5" xfId="6495"/>
    <cellStyle name="Normal 7 4 2 2 5 2" xfId="15540"/>
    <cellStyle name="Normal 7 4 2 2 5 3" xfId="19474"/>
    <cellStyle name="Normal 7 4 2 2 5 4" xfId="23251"/>
    <cellStyle name="Normal 7 4 2 2 6" xfId="14176"/>
    <cellStyle name="Normal 7 4 2 2 7" xfId="18108"/>
    <cellStyle name="Normal 7 4 2 2 8" xfId="21892"/>
    <cellStyle name="Normal 7 4 2 3" xfId="5154"/>
    <cellStyle name="Normal 7 4 2 3 2" xfId="6661"/>
    <cellStyle name="Normal 7 4 2 3 2 2" xfId="15706"/>
    <cellStyle name="Normal 7 4 2 3 2 3" xfId="19640"/>
    <cellStyle name="Normal 7 4 2 3 2 4" xfId="23417"/>
    <cellStyle name="Normal 7 4 2 3 3" xfId="14342"/>
    <cellStyle name="Normal 7 4 2 3 4" xfId="18274"/>
    <cellStyle name="Normal 7 4 2 3 5" xfId="22058"/>
    <cellStyle name="Normal 7 4 2 4" xfId="5486"/>
    <cellStyle name="Normal 7 4 2 4 2" xfId="6993"/>
    <cellStyle name="Normal 7 4 2 4 2 2" xfId="16038"/>
    <cellStyle name="Normal 7 4 2 4 2 3" xfId="19972"/>
    <cellStyle name="Normal 7 4 2 4 2 4" xfId="23749"/>
    <cellStyle name="Normal 7 4 2 4 3" xfId="14674"/>
    <cellStyle name="Normal 7 4 2 4 4" xfId="18606"/>
    <cellStyle name="Normal 7 4 2 4 5" xfId="22390"/>
    <cellStyle name="Normal 7 4 2 5" xfId="5818"/>
    <cellStyle name="Normal 7 4 2 5 2" xfId="7325"/>
    <cellStyle name="Normal 7 4 2 5 2 2" xfId="16370"/>
    <cellStyle name="Normal 7 4 2 5 2 3" xfId="20304"/>
    <cellStyle name="Normal 7 4 2 5 2 4" xfId="24081"/>
    <cellStyle name="Normal 7 4 2 5 3" xfId="15006"/>
    <cellStyle name="Normal 7 4 2 5 4" xfId="18938"/>
    <cellStyle name="Normal 7 4 2 5 5" xfId="22722"/>
    <cellStyle name="Normal 7 4 2 6" xfId="6329"/>
    <cellStyle name="Normal 7 4 2 6 2" xfId="15374"/>
    <cellStyle name="Normal 7 4 2 6 3" xfId="19308"/>
    <cellStyle name="Normal 7 4 2 6 4" xfId="23085"/>
    <cellStyle name="Normal 7 4 2 7" xfId="14010"/>
    <cellStyle name="Normal 7 4 2 8" xfId="17942"/>
    <cellStyle name="Normal 7 4 2 9" xfId="21726"/>
    <cellStyle name="Normal 7 4 3" xfId="4903"/>
    <cellStyle name="Normal 7 4 3 2" xfId="5237"/>
    <cellStyle name="Normal 7 4 3 2 2" xfId="6744"/>
    <cellStyle name="Normal 7 4 3 2 2 2" xfId="15789"/>
    <cellStyle name="Normal 7 4 3 2 2 3" xfId="19723"/>
    <cellStyle name="Normal 7 4 3 2 2 4" xfId="23500"/>
    <cellStyle name="Normal 7 4 3 2 3" xfId="14425"/>
    <cellStyle name="Normal 7 4 3 2 4" xfId="18357"/>
    <cellStyle name="Normal 7 4 3 2 5" xfId="22141"/>
    <cellStyle name="Normal 7 4 3 3" xfId="5569"/>
    <cellStyle name="Normal 7 4 3 3 2" xfId="7076"/>
    <cellStyle name="Normal 7 4 3 3 2 2" xfId="16121"/>
    <cellStyle name="Normal 7 4 3 3 2 3" xfId="20055"/>
    <cellStyle name="Normal 7 4 3 3 2 4" xfId="23832"/>
    <cellStyle name="Normal 7 4 3 3 3" xfId="14757"/>
    <cellStyle name="Normal 7 4 3 3 4" xfId="18689"/>
    <cellStyle name="Normal 7 4 3 3 5" xfId="22473"/>
    <cellStyle name="Normal 7 4 3 4" xfId="5901"/>
    <cellStyle name="Normal 7 4 3 4 2" xfId="7408"/>
    <cellStyle name="Normal 7 4 3 4 2 2" xfId="16453"/>
    <cellStyle name="Normal 7 4 3 4 2 3" xfId="20387"/>
    <cellStyle name="Normal 7 4 3 4 2 4" xfId="24164"/>
    <cellStyle name="Normal 7 4 3 4 3" xfId="15089"/>
    <cellStyle name="Normal 7 4 3 4 4" xfId="19021"/>
    <cellStyle name="Normal 7 4 3 4 5" xfId="22805"/>
    <cellStyle name="Normal 7 4 3 5" xfId="6412"/>
    <cellStyle name="Normal 7 4 3 5 2" xfId="15457"/>
    <cellStyle name="Normal 7 4 3 5 3" xfId="19391"/>
    <cellStyle name="Normal 7 4 3 5 4" xfId="23168"/>
    <cellStyle name="Normal 7 4 3 6" xfId="14093"/>
    <cellStyle name="Normal 7 4 3 7" xfId="18025"/>
    <cellStyle name="Normal 7 4 3 8" xfId="21809"/>
    <cellStyle name="Normal 7 4 4" xfId="5071"/>
    <cellStyle name="Normal 7 4 4 2" xfId="6578"/>
    <cellStyle name="Normal 7 4 4 2 2" xfId="15623"/>
    <cellStyle name="Normal 7 4 4 2 3" xfId="19557"/>
    <cellStyle name="Normal 7 4 4 2 4" xfId="23334"/>
    <cellStyle name="Normal 7 4 4 3" xfId="14259"/>
    <cellStyle name="Normal 7 4 4 4" xfId="18191"/>
    <cellStyle name="Normal 7 4 4 5" xfId="21975"/>
    <cellStyle name="Normal 7 4 5" xfId="5403"/>
    <cellStyle name="Normal 7 4 5 2" xfId="6910"/>
    <cellStyle name="Normal 7 4 5 2 2" xfId="15955"/>
    <cellStyle name="Normal 7 4 5 2 3" xfId="19889"/>
    <cellStyle name="Normal 7 4 5 2 4" xfId="23666"/>
    <cellStyle name="Normal 7 4 5 3" xfId="14591"/>
    <cellStyle name="Normal 7 4 5 4" xfId="18523"/>
    <cellStyle name="Normal 7 4 5 5" xfId="22307"/>
    <cellStyle name="Normal 7 4 6" xfId="5735"/>
    <cellStyle name="Normal 7 4 6 2" xfId="7242"/>
    <cellStyle name="Normal 7 4 6 2 2" xfId="16287"/>
    <cellStyle name="Normal 7 4 6 2 3" xfId="20221"/>
    <cellStyle name="Normal 7 4 6 2 4" xfId="23998"/>
    <cellStyle name="Normal 7 4 6 3" xfId="14923"/>
    <cellStyle name="Normal 7 4 6 4" xfId="18855"/>
    <cellStyle name="Normal 7 4 6 5" xfId="22639"/>
    <cellStyle name="Normal 7 4 7" xfId="6246"/>
    <cellStyle name="Normal 7 4 7 2" xfId="15291"/>
    <cellStyle name="Normal 7 4 7 3" xfId="19225"/>
    <cellStyle name="Normal 7 4 7 4" xfId="23002"/>
    <cellStyle name="Normal 7 4 8" xfId="4731"/>
    <cellStyle name="Normal 7 4 9" xfId="13927"/>
    <cellStyle name="Normal 7 40" xfId="670"/>
    <cellStyle name="Normal 7 41" xfId="671"/>
    <cellStyle name="Normal 7 42" xfId="2075"/>
    <cellStyle name="Normal 7 43" xfId="4682"/>
    <cellStyle name="Normal 7 44" xfId="13787"/>
    <cellStyle name="Normal 7 45" xfId="13877"/>
    <cellStyle name="Normal 7 46" xfId="17508"/>
    <cellStyle name="Normal 7 47" xfId="17796"/>
    <cellStyle name="Normal 7 48" xfId="17814"/>
    <cellStyle name="Normal 7 49" xfId="31089"/>
    <cellStyle name="Normal 7 5" xfId="672"/>
    <cellStyle name="Normal 7 5 10" xfId="17851"/>
    <cellStyle name="Normal 7 5 11" xfId="21635"/>
    <cellStyle name="Normal 7 5 2" xfId="4809"/>
    <cellStyle name="Normal 7 5 2 2" xfId="4978"/>
    <cellStyle name="Normal 7 5 2 2 2" xfId="5312"/>
    <cellStyle name="Normal 7 5 2 2 2 2" xfId="6819"/>
    <cellStyle name="Normal 7 5 2 2 2 2 2" xfId="15864"/>
    <cellStyle name="Normal 7 5 2 2 2 2 3" xfId="19798"/>
    <cellStyle name="Normal 7 5 2 2 2 2 4" xfId="23575"/>
    <cellStyle name="Normal 7 5 2 2 2 3" xfId="14500"/>
    <cellStyle name="Normal 7 5 2 2 2 4" xfId="18432"/>
    <cellStyle name="Normal 7 5 2 2 2 5" xfId="22216"/>
    <cellStyle name="Normal 7 5 2 2 3" xfId="5644"/>
    <cellStyle name="Normal 7 5 2 2 3 2" xfId="7151"/>
    <cellStyle name="Normal 7 5 2 2 3 2 2" xfId="16196"/>
    <cellStyle name="Normal 7 5 2 2 3 2 3" xfId="20130"/>
    <cellStyle name="Normal 7 5 2 2 3 2 4" xfId="23907"/>
    <cellStyle name="Normal 7 5 2 2 3 3" xfId="14832"/>
    <cellStyle name="Normal 7 5 2 2 3 4" xfId="18764"/>
    <cellStyle name="Normal 7 5 2 2 3 5" xfId="22548"/>
    <cellStyle name="Normal 7 5 2 2 4" xfId="5976"/>
    <cellStyle name="Normal 7 5 2 2 4 2" xfId="7483"/>
    <cellStyle name="Normal 7 5 2 2 4 2 2" xfId="16528"/>
    <cellStyle name="Normal 7 5 2 2 4 2 3" xfId="20462"/>
    <cellStyle name="Normal 7 5 2 2 4 2 4" xfId="24239"/>
    <cellStyle name="Normal 7 5 2 2 4 3" xfId="15164"/>
    <cellStyle name="Normal 7 5 2 2 4 4" xfId="19096"/>
    <cellStyle name="Normal 7 5 2 2 4 5" xfId="22880"/>
    <cellStyle name="Normal 7 5 2 2 5" xfId="6487"/>
    <cellStyle name="Normal 7 5 2 2 5 2" xfId="15532"/>
    <cellStyle name="Normal 7 5 2 2 5 3" xfId="19466"/>
    <cellStyle name="Normal 7 5 2 2 5 4" xfId="23243"/>
    <cellStyle name="Normal 7 5 2 2 6" xfId="14168"/>
    <cellStyle name="Normal 7 5 2 2 7" xfId="18100"/>
    <cellStyle name="Normal 7 5 2 2 8" xfId="21884"/>
    <cellStyle name="Normal 7 5 2 3" xfId="5146"/>
    <cellStyle name="Normal 7 5 2 3 2" xfId="6653"/>
    <cellStyle name="Normal 7 5 2 3 2 2" xfId="15698"/>
    <cellStyle name="Normal 7 5 2 3 2 3" xfId="19632"/>
    <cellStyle name="Normal 7 5 2 3 2 4" xfId="23409"/>
    <cellStyle name="Normal 7 5 2 3 3" xfId="14334"/>
    <cellStyle name="Normal 7 5 2 3 4" xfId="18266"/>
    <cellStyle name="Normal 7 5 2 3 5" xfId="22050"/>
    <cellStyle name="Normal 7 5 2 4" xfId="5478"/>
    <cellStyle name="Normal 7 5 2 4 2" xfId="6985"/>
    <cellStyle name="Normal 7 5 2 4 2 2" xfId="16030"/>
    <cellStyle name="Normal 7 5 2 4 2 3" xfId="19964"/>
    <cellStyle name="Normal 7 5 2 4 2 4" xfId="23741"/>
    <cellStyle name="Normal 7 5 2 4 3" xfId="14666"/>
    <cellStyle name="Normal 7 5 2 4 4" xfId="18598"/>
    <cellStyle name="Normal 7 5 2 4 5" xfId="22382"/>
    <cellStyle name="Normal 7 5 2 5" xfId="5810"/>
    <cellStyle name="Normal 7 5 2 5 2" xfId="7317"/>
    <cellStyle name="Normal 7 5 2 5 2 2" xfId="16362"/>
    <cellStyle name="Normal 7 5 2 5 2 3" xfId="20296"/>
    <cellStyle name="Normal 7 5 2 5 2 4" xfId="24073"/>
    <cellStyle name="Normal 7 5 2 5 3" xfId="14998"/>
    <cellStyle name="Normal 7 5 2 5 4" xfId="18930"/>
    <cellStyle name="Normal 7 5 2 5 5" xfId="22714"/>
    <cellStyle name="Normal 7 5 2 6" xfId="6321"/>
    <cellStyle name="Normal 7 5 2 6 2" xfId="15366"/>
    <cellStyle name="Normal 7 5 2 6 3" xfId="19300"/>
    <cellStyle name="Normal 7 5 2 6 4" xfId="23077"/>
    <cellStyle name="Normal 7 5 2 7" xfId="14002"/>
    <cellStyle name="Normal 7 5 2 8" xfId="17934"/>
    <cellStyle name="Normal 7 5 2 9" xfId="21718"/>
    <cellStyle name="Normal 7 5 3" xfId="4895"/>
    <cellStyle name="Normal 7 5 3 2" xfId="5229"/>
    <cellStyle name="Normal 7 5 3 2 2" xfId="6736"/>
    <cellStyle name="Normal 7 5 3 2 2 2" xfId="15781"/>
    <cellStyle name="Normal 7 5 3 2 2 3" xfId="19715"/>
    <cellStyle name="Normal 7 5 3 2 2 4" xfId="23492"/>
    <cellStyle name="Normal 7 5 3 2 3" xfId="14417"/>
    <cellStyle name="Normal 7 5 3 2 4" xfId="18349"/>
    <cellStyle name="Normal 7 5 3 2 5" xfId="22133"/>
    <cellStyle name="Normal 7 5 3 3" xfId="5561"/>
    <cellStyle name="Normal 7 5 3 3 2" xfId="7068"/>
    <cellStyle name="Normal 7 5 3 3 2 2" xfId="16113"/>
    <cellStyle name="Normal 7 5 3 3 2 3" xfId="20047"/>
    <cellStyle name="Normal 7 5 3 3 2 4" xfId="23824"/>
    <cellStyle name="Normal 7 5 3 3 3" xfId="14749"/>
    <cellStyle name="Normal 7 5 3 3 4" xfId="18681"/>
    <cellStyle name="Normal 7 5 3 3 5" xfId="22465"/>
    <cellStyle name="Normal 7 5 3 4" xfId="5893"/>
    <cellStyle name="Normal 7 5 3 4 2" xfId="7400"/>
    <cellStyle name="Normal 7 5 3 4 2 2" xfId="16445"/>
    <cellStyle name="Normal 7 5 3 4 2 3" xfId="20379"/>
    <cellStyle name="Normal 7 5 3 4 2 4" xfId="24156"/>
    <cellStyle name="Normal 7 5 3 4 3" xfId="15081"/>
    <cellStyle name="Normal 7 5 3 4 4" xfId="19013"/>
    <cellStyle name="Normal 7 5 3 4 5" xfId="22797"/>
    <cellStyle name="Normal 7 5 3 5" xfId="6404"/>
    <cellStyle name="Normal 7 5 3 5 2" xfId="15449"/>
    <cellStyle name="Normal 7 5 3 5 3" xfId="19383"/>
    <cellStyle name="Normal 7 5 3 5 4" xfId="23160"/>
    <cellStyle name="Normal 7 5 3 6" xfId="14085"/>
    <cellStyle name="Normal 7 5 3 7" xfId="18017"/>
    <cellStyle name="Normal 7 5 3 8" xfId="21801"/>
    <cellStyle name="Normal 7 5 4" xfId="5063"/>
    <cellStyle name="Normal 7 5 4 2" xfId="6570"/>
    <cellStyle name="Normal 7 5 4 2 2" xfId="15615"/>
    <cellStyle name="Normal 7 5 4 2 3" xfId="19549"/>
    <cellStyle name="Normal 7 5 4 2 4" xfId="23326"/>
    <cellStyle name="Normal 7 5 4 3" xfId="14251"/>
    <cellStyle name="Normal 7 5 4 4" xfId="18183"/>
    <cellStyle name="Normal 7 5 4 5" xfId="21967"/>
    <cellStyle name="Normal 7 5 5" xfId="5395"/>
    <cellStyle name="Normal 7 5 5 2" xfId="6902"/>
    <cellStyle name="Normal 7 5 5 2 2" xfId="15947"/>
    <cellStyle name="Normal 7 5 5 2 3" xfId="19881"/>
    <cellStyle name="Normal 7 5 5 2 4" xfId="23658"/>
    <cellStyle name="Normal 7 5 5 3" xfId="14583"/>
    <cellStyle name="Normal 7 5 5 4" xfId="18515"/>
    <cellStyle name="Normal 7 5 5 5" xfId="22299"/>
    <cellStyle name="Normal 7 5 6" xfId="5727"/>
    <cellStyle name="Normal 7 5 6 2" xfId="7234"/>
    <cellStyle name="Normal 7 5 6 2 2" xfId="16279"/>
    <cellStyle name="Normal 7 5 6 2 3" xfId="20213"/>
    <cellStyle name="Normal 7 5 6 2 4" xfId="23990"/>
    <cellStyle name="Normal 7 5 6 3" xfId="14915"/>
    <cellStyle name="Normal 7 5 6 4" xfId="18847"/>
    <cellStyle name="Normal 7 5 6 5" xfId="22631"/>
    <cellStyle name="Normal 7 5 7" xfId="6238"/>
    <cellStyle name="Normal 7 5 7 2" xfId="15283"/>
    <cellStyle name="Normal 7 5 7 3" xfId="19217"/>
    <cellStyle name="Normal 7 5 7 4" xfId="22994"/>
    <cellStyle name="Normal 7 5 8" xfId="4719"/>
    <cellStyle name="Normal 7 5 9" xfId="13919"/>
    <cellStyle name="Normal 7 6" xfId="673"/>
    <cellStyle name="Normal 7 6 10" xfId="17873"/>
    <cellStyle name="Normal 7 6 11" xfId="21657"/>
    <cellStyle name="Normal 7 6 2" xfId="4831"/>
    <cellStyle name="Normal 7 6 2 2" xfId="5000"/>
    <cellStyle name="Normal 7 6 2 2 2" xfId="5334"/>
    <cellStyle name="Normal 7 6 2 2 2 2" xfId="6841"/>
    <cellStyle name="Normal 7 6 2 2 2 2 2" xfId="15886"/>
    <cellStyle name="Normal 7 6 2 2 2 2 3" xfId="19820"/>
    <cellStyle name="Normal 7 6 2 2 2 2 4" xfId="23597"/>
    <cellStyle name="Normal 7 6 2 2 2 3" xfId="14522"/>
    <cellStyle name="Normal 7 6 2 2 2 4" xfId="18454"/>
    <cellStyle name="Normal 7 6 2 2 2 5" xfId="22238"/>
    <cellStyle name="Normal 7 6 2 2 3" xfId="5666"/>
    <cellStyle name="Normal 7 6 2 2 3 2" xfId="7173"/>
    <cellStyle name="Normal 7 6 2 2 3 2 2" xfId="16218"/>
    <cellStyle name="Normal 7 6 2 2 3 2 3" xfId="20152"/>
    <cellStyle name="Normal 7 6 2 2 3 2 4" xfId="23929"/>
    <cellStyle name="Normal 7 6 2 2 3 3" xfId="14854"/>
    <cellStyle name="Normal 7 6 2 2 3 4" xfId="18786"/>
    <cellStyle name="Normal 7 6 2 2 3 5" xfId="22570"/>
    <cellStyle name="Normal 7 6 2 2 4" xfId="5998"/>
    <cellStyle name="Normal 7 6 2 2 4 2" xfId="7505"/>
    <cellStyle name="Normal 7 6 2 2 4 2 2" xfId="16550"/>
    <cellStyle name="Normal 7 6 2 2 4 2 3" xfId="20484"/>
    <cellStyle name="Normal 7 6 2 2 4 2 4" xfId="24261"/>
    <cellStyle name="Normal 7 6 2 2 4 3" xfId="15186"/>
    <cellStyle name="Normal 7 6 2 2 4 4" xfId="19118"/>
    <cellStyle name="Normal 7 6 2 2 4 5" xfId="22902"/>
    <cellStyle name="Normal 7 6 2 2 5" xfId="6509"/>
    <cellStyle name="Normal 7 6 2 2 5 2" xfId="15554"/>
    <cellStyle name="Normal 7 6 2 2 5 3" xfId="19488"/>
    <cellStyle name="Normal 7 6 2 2 5 4" xfId="23265"/>
    <cellStyle name="Normal 7 6 2 2 6" xfId="14190"/>
    <cellStyle name="Normal 7 6 2 2 7" xfId="18122"/>
    <cellStyle name="Normal 7 6 2 2 8" xfId="21906"/>
    <cellStyle name="Normal 7 6 2 3" xfId="5168"/>
    <cellStyle name="Normal 7 6 2 3 2" xfId="6675"/>
    <cellStyle name="Normal 7 6 2 3 2 2" xfId="15720"/>
    <cellStyle name="Normal 7 6 2 3 2 3" xfId="19654"/>
    <cellStyle name="Normal 7 6 2 3 2 4" xfId="23431"/>
    <cellStyle name="Normal 7 6 2 3 3" xfId="14356"/>
    <cellStyle name="Normal 7 6 2 3 4" xfId="18288"/>
    <cellStyle name="Normal 7 6 2 3 5" xfId="22072"/>
    <cellStyle name="Normal 7 6 2 4" xfId="5500"/>
    <cellStyle name="Normal 7 6 2 4 2" xfId="7007"/>
    <cellStyle name="Normal 7 6 2 4 2 2" xfId="16052"/>
    <cellStyle name="Normal 7 6 2 4 2 3" xfId="19986"/>
    <cellStyle name="Normal 7 6 2 4 2 4" xfId="23763"/>
    <cellStyle name="Normal 7 6 2 4 3" xfId="14688"/>
    <cellStyle name="Normal 7 6 2 4 4" xfId="18620"/>
    <cellStyle name="Normal 7 6 2 4 5" xfId="22404"/>
    <cellStyle name="Normal 7 6 2 5" xfId="5832"/>
    <cellStyle name="Normal 7 6 2 5 2" xfId="7339"/>
    <cellStyle name="Normal 7 6 2 5 2 2" xfId="16384"/>
    <cellStyle name="Normal 7 6 2 5 2 3" xfId="20318"/>
    <cellStyle name="Normal 7 6 2 5 2 4" xfId="24095"/>
    <cellStyle name="Normal 7 6 2 5 3" xfId="15020"/>
    <cellStyle name="Normal 7 6 2 5 4" xfId="18952"/>
    <cellStyle name="Normal 7 6 2 5 5" xfId="22736"/>
    <cellStyle name="Normal 7 6 2 6" xfId="6343"/>
    <cellStyle name="Normal 7 6 2 6 2" xfId="15388"/>
    <cellStyle name="Normal 7 6 2 6 3" xfId="19322"/>
    <cellStyle name="Normal 7 6 2 6 4" xfId="23099"/>
    <cellStyle name="Normal 7 6 2 7" xfId="14024"/>
    <cellStyle name="Normal 7 6 2 8" xfId="17956"/>
    <cellStyle name="Normal 7 6 2 9" xfId="21740"/>
    <cellStyle name="Normal 7 6 3" xfId="4917"/>
    <cellStyle name="Normal 7 6 3 2" xfId="5251"/>
    <cellStyle name="Normal 7 6 3 2 2" xfId="6758"/>
    <cellStyle name="Normal 7 6 3 2 2 2" xfId="15803"/>
    <cellStyle name="Normal 7 6 3 2 2 3" xfId="19737"/>
    <cellStyle name="Normal 7 6 3 2 2 4" xfId="23514"/>
    <cellStyle name="Normal 7 6 3 2 3" xfId="14439"/>
    <cellStyle name="Normal 7 6 3 2 4" xfId="18371"/>
    <cellStyle name="Normal 7 6 3 2 5" xfId="22155"/>
    <cellStyle name="Normal 7 6 3 3" xfId="5583"/>
    <cellStyle name="Normal 7 6 3 3 2" xfId="7090"/>
    <cellStyle name="Normal 7 6 3 3 2 2" xfId="16135"/>
    <cellStyle name="Normal 7 6 3 3 2 3" xfId="20069"/>
    <cellStyle name="Normal 7 6 3 3 2 4" xfId="23846"/>
    <cellStyle name="Normal 7 6 3 3 3" xfId="14771"/>
    <cellStyle name="Normal 7 6 3 3 4" xfId="18703"/>
    <cellStyle name="Normal 7 6 3 3 5" xfId="22487"/>
    <cellStyle name="Normal 7 6 3 4" xfId="5915"/>
    <cellStyle name="Normal 7 6 3 4 2" xfId="7422"/>
    <cellStyle name="Normal 7 6 3 4 2 2" xfId="16467"/>
    <cellStyle name="Normal 7 6 3 4 2 3" xfId="20401"/>
    <cellStyle name="Normal 7 6 3 4 2 4" xfId="24178"/>
    <cellStyle name="Normal 7 6 3 4 3" xfId="15103"/>
    <cellStyle name="Normal 7 6 3 4 4" xfId="19035"/>
    <cellStyle name="Normal 7 6 3 4 5" xfId="22819"/>
    <cellStyle name="Normal 7 6 3 5" xfId="6426"/>
    <cellStyle name="Normal 7 6 3 5 2" xfId="15471"/>
    <cellStyle name="Normal 7 6 3 5 3" xfId="19405"/>
    <cellStyle name="Normal 7 6 3 5 4" xfId="23182"/>
    <cellStyle name="Normal 7 6 3 6" xfId="14107"/>
    <cellStyle name="Normal 7 6 3 7" xfId="18039"/>
    <cellStyle name="Normal 7 6 3 8" xfId="21823"/>
    <cellStyle name="Normal 7 6 4" xfId="5085"/>
    <cellStyle name="Normal 7 6 4 2" xfId="6592"/>
    <cellStyle name="Normal 7 6 4 2 2" xfId="15637"/>
    <cellStyle name="Normal 7 6 4 2 3" xfId="19571"/>
    <cellStyle name="Normal 7 6 4 2 4" xfId="23348"/>
    <cellStyle name="Normal 7 6 4 3" xfId="14273"/>
    <cellStyle name="Normal 7 6 4 4" xfId="18205"/>
    <cellStyle name="Normal 7 6 4 5" xfId="21989"/>
    <cellStyle name="Normal 7 6 5" xfId="5417"/>
    <cellStyle name="Normal 7 6 5 2" xfId="6924"/>
    <cellStyle name="Normal 7 6 5 2 2" xfId="15969"/>
    <cellStyle name="Normal 7 6 5 2 3" xfId="19903"/>
    <cellStyle name="Normal 7 6 5 2 4" xfId="23680"/>
    <cellStyle name="Normal 7 6 5 3" xfId="14605"/>
    <cellStyle name="Normal 7 6 5 4" xfId="18537"/>
    <cellStyle name="Normal 7 6 5 5" xfId="22321"/>
    <cellStyle name="Normal 7 6 6" xfId="5749"/>
    <cellStyle name="Normal 7 6 6 2" xfId="7256"/>
    <cellStyle name="Normal 7 6 6 2 2" xfId="16301"/>
    <cellStyle name="Normal 7 6 6 2 3" xfId="20235"/>
    <cellStyle name="Normal 7 6 6 2 4" xfId="24012"/>
    <cellStyle name="Normal 7 6 6 3" xfId="14937"/>
    <cellStyle name="Normal 7 6 6 4" xfId="18869"/>
    <cellStyle name="Normal 7 6 6 5" xfId="22653"/>
    <cellStyle name="Normal 7 6 7" xfId="6260"/>
    <cellStyle name="Normal 7 6 7 2" xfId="15305"/>
    <cellStyle name="Normal 7 6 7 3" xfId="19239"/>
    <cellStyle name="Normal 7 6 7 4" xfId="23016"/>
    <cellStyle name="Normal 7 6 8" xfId="4748"/>
    <cellStyle name="Normal 7 6 9" xfId="13941"/>
    <cellStyle name="Normal 7 7" xfId="674"/>
    <cellStyle name="Normal 7 7 10" xfId="17884"/>
    <cellStyle name="Normal 7 7 11" xfId="21668"/>
    <cellStyle name="Normal 7 7 2" xfId="4842"/>
    <cellStyle name="Normal 7 7 2 2" xfId="5011"/>
    <cellStyle name="Normal 7 7 2 2 2" xfId="5345"/>
    <cellStyle name="Normal 7 7 2 2 2 2" xfId="6852"/>
    <cellStyle name="Normal 7 7 2 2 2 2 2" xfId="15897"/>
    <cellStyle name="Normal 7 7 2 2 2 2 3" xfId="19831"/>
    <cellStyle name="Normal 7 7 2 2 2 2 4" xfId="23608"/>
    <cellStyle name="Normal 7 7 2 2 2 3" xfId="14533"/>
    <cellStyle name="Normal 7 7 2 2 2 4" xfId="18465"/>
    <cellStyle name="Normal 7 7 2 2 2 5" xfId="22249"/>
    <cellStyle name="Normal 7 7 2 2 3" xfId="5677"/>
    <cellStyle name="Normal 7 7 2 2 3 2" xfId="7184"/>
    <cellStyle name="Normal 7 7 2 2 3 2 2" xfId="16229"/>
    <cellStyle name="Normal 7 7 2 2 3 2 3" xfId="20163"/>
    <cellStyle name="Normal 7 7 2 2 3 2 4" xfId="23940"/>
    <cellStyle name="Normal 7 7 2 2 3 3" xfId="14865"/>
    <cellStyle name="Normal 7 7 2 2 3 4" xfId="18797"/>
    <cellStyle name="Normal 7 7 2 2 3 5" xfId="22581"/>
    <cellStyle name="Normal 7 7 2 2 4" xfId="6009"/>
    <cellStyle name="Normal 7 7 2 2 4 2" xfId="7516"/>
    <cellStyle name="Normal 7 7 2 2 4 2 2" xfId="16561"/>
    <cellStyle name="Normal 7 7 2 2 4 2 3" xfId="20495"/>
    <cellStyle name="Normal 7 7 2 2 4 2 4" xfId="24272"/>
    <cellStyle name="Normal 7 7 2 2 4 3" xfId="15197"/>
    <cellStyle name="Normal 7 7 2 2 4 4" xfId="19129"/>
    <cellStyle name="Normal 7 7 2 2 4 5" xfId="22913"/>
    <cellStyle name="Normal 7 7 2 2 5" xfId="6520"/>
    <cellStyle name="Normal 7 7 2 2 5 2" xfId="15565"/>
    <cellStyle name="Normal 7 7 2 2 5 3" xfId="19499"/>
    <cellStyle name="Normal 7 7 2 2 5 4" xfId="23276"/>
    <cellStyle name="Normal 7 7 2 2 6" xfId="14201"/>
    <cellStyle name="Normal 7 7 2 2 7" xfId="18133"/>
    <cellStyle name="Normal 7 7 2 2 8" xfId="21917"/>
    <cellStyle name="Normal 7 7 2 3" xfId="5179"/>
    <cellStyle name="Normal 7 7 2 3 2" xfId="6686"/>
    <cellStyle name="Normal 7 7 2 3 2 2" xfId="15731"/>
    <cellStyle name="Normal 7 7 2 3 2 3" xfId="19665"/>
    <cellStyle name="Normal 7 7 2 3 2 4" xfId="23442"/>
    <cellStyle name="Normal 7 7 2 3 3" xfId="14367"/>
    <cellStyle name="Normal 7 7 2 3 4" xfId="18299"/>
    <cellStyle name="Normal 7 7 2 3 5" xfId="22083"/>
    <cellStyle name="Normal 7 7 2 4" xfId="5511"/>
    <cellStyle name="Normal 7 7 2 4 2" xfId="7018"/>
    <cellStyle name="Normal 7 7 2 4 2 2" xfId="16063"/>
    <cellStyle name="Normal 7 7 2 4 2 3" xfId="19997"/>
    <cellStyle name="Normal 7 7 2 4 2 4" xfId="23774"/>
    <cellStyle name="Normal 7 7 2 4 3" xfId="14699"/>
    <cellStyle name="Normal 7 7 2 4 4" xfId="18631"/>
    <cellStyle name="Normal 7 7 2 4 5" xfId="22415"/>
    <cellStyle name="Normal 7 7 2 5" xfId="5843"/>
    <cellStyle name="Normal 7 7 2 5 2" xfId="7350"/>
    <cellStyle name="Normal 7 7 2 5 2 2" xfId="16395"/>
    <cellStyle name="Normal 7 7 2 5 2 3" xfId="20329"/>
    <cellStyle name="Normal 7 7 2 5 2 4" xfId="24106"/>
    <cellStyle name="Normal 7 7 2 5 3" xfId="15031"/>
    <cellStyle name="Normal 7 7 2 5 4" xfId="18963"/>
    <cellStyle name="Normal 7 7 2 5 5" xfId="22747"/>
    <cellStyle name="Normal 7 7 2 6" xfId="6354"/>
    <cellStyle name="Normal 7 7 2 6 2" xfId="15399"/>
    <cellStyle name="Normal 7 7 2 6 3" xfId="19333"/>
    <cellStyle name="Normal 7 7 2 6 4" xfId="23110"/>
    <cellStyle name="Normal 7 7 2 7" xfId="14035"/>
    <cellStyle name="Normal 7 7 2 8" xfId="17967"/>
    <cellStyle name="Normal 7 7 2 9" xfId="21751"/>
    <cellStyle name="Normal 7 7 3" xfId="4928"/>
    <cellStyle name="Normal 7 7 3 2" xfId="5262"/>
    <cellStyle name="Normal 7 7 3 2 2" xfId="6769"/>
    <cellStyle name="Normal 7 7 3 2 2 2" xfId="15814"/>
    <cellStyle name="Normal 7 7 3 2 2 3" xfId="19748"/>
    <cellStyle name="Normal 7 7 3 2 2 4" xfId="23525"/>
    <cellStyle name="Normal 7 7 3 2 3" xfId="14450"/>
    <cellStyle name="Normal 7 7 3 2 4" xfId="18382"/>
    <cellStyle name="Normal 7 7 3 2 5" xfId="22166"/>
    <cellStyle name="Normal 7 7 3 3" xfId="5594"/>
    <cellStyle name="Normal 7 7 3 3 2" xfId="7101"/>
    <cellStyle name="Normal 7 7 3 3 2 2" xfId="16146"/>
    <cellStyle name="Normal 7 7 3 3 2 3" xfId="20080"/>
    <cellStyle name="Normal 7 7 3 3 2 4" xfId="23857"/>
    <cellStyle name="Normal 7 7 3 3 3" xfId="14782"/>
    <cellStyle name="Normal 7 7 3 3 4" xfId="18714"/>
    <cellStyle name="Normal 7 7 3 3 5" xfId="22498"/>
    <cellStyle name="Normal 7 7 3 4" xfId="5926"/>
    <cellStyle name="Normal 7 7 3 4 2" xfId="7433"/>
    <cellStyle name="Normal 7 7 3 4 2 2" xfId="16478"/>
    <cellStyle name="Normal 7 7 3 4 2 3" xfId="20412"/>
    <cellStyle name="Normal 7 7 3 4 2 4" xfId="24189"/>
    <cellStyle name="Normal 7 7 3 4 3" xfId="15114"/>
    <cellStyle name="Normal 7 7 3 4 4" xfId="19046"/>
    <cellStyle name="Normal 7 7 3 4 5" xfId="22830"/>
    <cellStyle name="Normal 7 7 3 5" xfId="6437"/>
    <cellStyle name="Normal 7 7 3 5 2" xfId="15482"/>
    <cellStyle name="Normal 7 7 3 5 3" xfId="19416"/>
    <cellStyle name="Normal 7 7 3 5 4" xfId="23193"/>
    <cellStyle name="Normal 7 7 3 6" xfId="14118"/>
    <cellStyle name="Normal 7 7 3 7" xfId="18050"/>
    <cellStyle name="Normal 7 7 3 8" xfId="21834"/>
    <cellStyle name="Normal 7 7 4" xfId="5096"/>
    <cellStyle name="Normal 7 7 4 2" xfId="6603"/>
    <cellStyle name="Normal 7 7 4 2 2" xfId="15648"/>
    <cellStyle name="Normal 7 7 4 2 3" xfId="19582"/>
    <cellStyle name="Normal 7 7 4 2 4" xfId="23359"/>
    <cellStyle name="Normal 7 7 4 3" xfId="14284"/>
    <cellStyle name="Normal 7 7 4 4" xfId="18216"/>
    <cellStyle name="Normal 7 7 4 5" xfId="22000"/>
    <cellStyle name="Normal 7 7 5" xfId="5428"/>
    <cellStyle name="Normal 7 7 5 2" xfId="6935"/>
    <cellStyle name="Normal 7 7 5 2 2" xfId="15980"/>
    <cellStyle name="Normal 7 7 5 2 3" xfId="19914"/>
    <cellStyle name="Normal 7 7 5 2 4" xfId="23691"/>
    <cellStyle name="Normal 7 7 5 3" xfId="14616"/>
    <cellStyle name="Normal 7 7 5 4" xfId="18548"/>
    <cellStyle name="Normal 7 7 5 5" xfId="22332"/>
    <cellStyle name="Normal 7 7 6" xfId="5760"/>
    <cellStyle name="Normal 7 7 6 2" xfId="7267"/>
    <cellStyle name="Normal 7 7 6 2 2" xfId="16312"/>
    <cellStyle name="Normal 7 7 6 2 3" xfId="20246"/>
    <cellStyle name="Normal 7 7 6 2 4" xfId="24023"/>
    <cellStyle name="Normal 7 7 6 3" xfId="14948"/>
    <cellStyle name="Normal 7 7 6 4" xfId="18880"/>
    <cellStyle name="Normal 7 7 6 5" xfId="22664"/>
    <cellStyle name="Normal 7 7 7" xfId="6271"/>
    <cellStyle name="Normal 7 7 7 2" xfId="15316"/>
    <cellStyle name="Normal 7 7 7 3" xfId="19250"/>
    <cellStyle name="Normal 7 7 7 4" xfId="23027"/>
    <cellStyle name="Normal 7 7 8" xfId="4759"/>
    <cellStyle name="Normal 7 7 9" xfId="13952"/>
    <cellStyle name="Normal 7 8" xfId="675"/>
    <cellStyle name="Normal 7 8 10" xfId="17895"/>
    <cellStyle name="Normal 7 8 11" xfId="21679"/>
    <cellStyle name="Normal 7 8 2" xfId="4853"/>
    <cellStyle name="Normal 7 8 2 2" xfId="5022"/>
    <cellStyle name="Normal 7 8 2 2 2" xfId="5356"/>
    <cellStyle name="Normal 7 8 2 2 2 2" xfId="6863"/>
    <cellStyle name="Normal 7 8 2 2 2 2 2" xfId="15908"/>
    <cellStyle name="Normal 7 8 2 2 2 2 3" xfId="19842"/>
    <cellStyle name="Normal 7 8 2 2 2 2 4" xfId="23619"/>
    <cellStyle name="Normal 7 8 2 2 2 3" xfId="14544"/>
    <cellStyle name="Normal 7 8 2 2 2 4" xfId="18476"/>
    <cellStyle name="Normal 7 8 2 2 2 5" xfId="22260"/>
    <cellStyle name="Normal 7 8 2 2 3" xfId="5688"/>
    <cellStyle name="Normal 7 8 2 2 3 2" xfId="7195"/>
    <cellStyle name="Normal 7 8 2 2 3 2 2" xfId="16240"/>
    <cellStyle name="Normal 7 8 2 2 3 2 3" xfId="20174"/>
    <cellStyle name="Normal 7 8 2 2 3 2 4" xfId="23951"/>
    <cellStyle name="Normal 7 8 2 2 3 3" xfId="14876"/>
    <cellStyle name="Normal 7 8 2 2 3 4" xfId="18808"/>
    <cellStyle name="Normal 7 8 2 2 3 5" xfId="22592"/>
    <cellStyle name="Normal 7 8 2 2 4" xfId="6020"/>
    <cellStyle name="Normal 7 8 2 2 4 2" xfId="7527"/>
    <cellStyle name="Normal 7 8 2 2 4 2 2" xfId="16572"/>
    <cellStyle name="Normal 7 8 2 2 4 2 3" xfId="20506"/>
    <cellStyle name="Normal 7 8 2 2 4 2 4" xfId="24283"/>
    <cellStyle name="Normal 7 8 2 2 4 3" xfId="15208"/>
    <cellStyle name="Normal 7 8 2 2 4 4" xfId="19140"/>
    <cellStyle name="Normal 7 8 2 2 4 5" xfId="22924"/>
    <cellStyle name="Normal 7 8 2 2 5" xfId="6531"/>
    <cellStyle name="Normal 7 8 2 2 5 2" xfId="15576"/>
    <cellStyle name="Normal 7 8 2 2 5 3" xfId="19510"/>
    <cellStyle name="Normal 7 8 2 2 5 4" xfId="23287"/>
    <cellStyle name="Normal 7 8 2 2 6" xfId="14212"/>
    <cellStyle name="Normal 7 8 2 2 7" xfId="18144"/>
    <cellStyle name="Normal 7 8 2 2 8" xfId="21928"/>
    <cellStyle name="Normal 7 8 2 3" xfId="5190"/>
    <cellStyle name="Normal 7 8 2 3 2" xfId="6697"/>
    <cellStyle name="Normal 7 8 2 3 2 2" xfId="15742"/>
    <cellStyle name="Normal 7 8 2 3 2 3" xfId="19676"/>
    <cellStyle name="Normal 7 8 2 3 2 4" xfId="23453"/>
    <cellStyle name="Normal 7 8 2 3 3" xfId="14378"/>
    <cellStyle name="Normal 7 8 2 3 4" xfId="18310"/>
    <cellStyle name="Normal 7 8 2 3 5" xfId="22094"/>
    <cellStyle name="Normal 7 8 2 4" xfId="5522"/>
    <cellStyle name="Normal 7 8 2 4 2" xfId="7029"/>
    <cellStyle name="Normal 7 8 2 4 2 2" xfId="16074"/>
    <cellStyle name="Normal 7 8 2 4 2 3" xfId="20008"/>
    <cellStyle name="Normal 7 8 2 4 2 4" xfId="23785"/>
    <cellStyle name="Normal 7 8 2 4 3" xfId="14710"/>
    <cellStyle name="Normal 7 8 2 4 4" xfId="18642"/>
    <cellStyle name="Normal 7 8 2 4 5" xfId="22426"/>
    <cellStyle name="Normal 7 8 2 5" xfId="5854"/>
    <cellStyle name="Normal 7 8 2 5 2" xfId="7361"/>
    <cellStyle name="Normal 7 8 2 5 2 2" xfId="16406"/>
    <cellStyle name="Normal 7 8 2 5 2 3" xfId="20340"/>
    <cellStyle name="Normal 7 8 2 5 2 4" xfId="24117"/>
    <cellStyle name="Normal 7 8 2 5 3" xfId="15042"/>
    <cellStyle name="Normal 7 8 2 5 4" xfId="18974"/>
    <cellStyle name="Normal 7 8 2 5 5" xfId="22758"/>
    <cellStyle name="Normal 7 8 2 6" xfId="6365"/>
    <cellStyle name="Normal 7 8 2 6 2" xfId="15410"/>
    <cellStyle name="Normal 7 8 2 6 3" xfId="19344"/>
    <cellStyle name="Normal 7 8 2 6 4" xfId="23121"/>
    <cellStyle name="Normal 7 8 2 7" xfId="14046"/>
    <cellStyle name="Normal 7 8 2 8" xfId="17978"/>
    <cellStyle name="Normal 7 8 2 9" xfId="21762"/>
    <cellStyle name="Normal 7 8 3" xfId="4939"/>
    <cellStyle name="Normal 7 8 3 2" xfId="5273"/>
    <cellStyle name="Normal 7 8 3 2 2" xfId="6780"/>
    <cellStyle name="Normal 7 8 3 2 2 2" xfId="15825"/>
    <cellStyle name="Normal 7 8 3 2 2 3" xfId="19759"/>
    <cellStyle name="Normal 7 8 3 2 2 4" xfId="23536"/>
    <cellStyle name="Normal 7 8 3 2 3" xfId="14461"/>
    <cellStyle name="Normal 7 8 3 2 4" xfId="18393"/>
    <cellStyle name="Normal 7 8 3 2 5" xfId="22177"/>
    <cellStyle name="Normal 7 8 3 3" xfId="5605"/>
    <cellStyle name="Normal 7 8 3 3 2" xfId="7112"/>
    <cellStyle name="Normal 7 8 3 3 2 2" xfId="16157"/>
    <cellStyle name="Normal 7 8 3 3 2 3" xfId="20091"/>
    <cellStyle name="Normal 7 8 3 3 2 4" xfId="23868"/>
    <cellStyle name="Normal 7 8 3 3 3" xfId="14793"/>
    <cellStyle name="Normal 7 8 3 3 4" xfId="18725"/>
    <cellStyle name="Normal 7 8 3 3 5" xfId="22509"/>
    <cellStyle name="Normal 7 8 3 4" xfId="5937"/>
    <cellStyle name="Normal 7 8 3 4 2" xfId="7444"/>
    <cellStyle name="Normal 7 8 3 4 2 2" xfId="16489"/>
    <cellStyle name="Normal 7 8 3 4 2 3" xfId="20423"/>
    <cellStyle name="Normal 7 8 3 4 2 4" xfId="24200"/>
    <cellStyle name="Normal 7 8 3 4 3" xfId="15125"/>
    <cellStyle name="Normal 7 8 3 4 4" xfId="19057"/>
    <cellStyle name="Normal 7 8 3 4 5" xfId="22841"/>
    <cellStyle name="Normal 7 8 3 5" xfId="6448"/>
    <cellStyle name="Normal 7 8 3 5 2" xfId="15493"/>
    <cellStyle name="Normal 7 8 3 5 3" xfId="19427"/>
    <cellStyle name="Normal 7 8 3 5 4" xfId="23204"/>
    <cellStyle name="Normal 7 8 3 6" xfId="14129"/>
    <cellStyle name="Normal 7 8 3 7" xfId="18061"/>
    <cellStyle name="Normal 7 8 3 8" xfId="21845"/>
    <cellStyle name="Normal 7 8 4" xfId="5107"/>
    <cellStyle name="Normal 7 8 4 2" xfId="6614"/>
    <cellStyle name="Normal 7 8 4 2 2" xfId="15659"/>
    <cellStyle name="Normal 7 8 4 2 3" xfId="19593"/>
    <cellStyle name="Normal 7 8 4 2 4" xfId="23370"/>
    <cellStyle name="Normal 7 8 4 3" xfId="14295"/>
    <cellStyle name="Normal 7 8 4 4" xfId="18227"/>
    <cellStyle name="Normal 7 8 4 5" xfId="22011"/>
    <cellStyle name="Normal 7 8 5" xfId="5439"/>
    <cellStyle name="Normal 7 8 5 2" xfId="6946"/>
    <cellStyle name="Normal 7 8 5 2 2" xfId="15991"/>
    <cellStyle name="Normal 7 8 5 2 3" xfId="19925"/>
    <cellStyle name="Normal 7 8 5 2 4" xfId="23702"/>
    <cellStyle name="Normal 7 8 5 3" xfId="14627"/>
    <cellStyle name="Normal 7 8 5 4" xfId="18559"/>
    <cellStyle name="Normal 7 8 5 5" xfId="22343"/>
    <cellStyle name="Normal 7 8 6" xfId="5771"/>
    <cellStyle name="Normal 7 8 6 2" xfId="7278"/>
    <cellStyle name="Normal 7 8 6 2 2" xfId="16323"/>
    <cellStyle name="Normal 7 8 6 2 3" xfId="20257"/>
    <cellStyle name="Normal 7 8 6 2 4" xfId="24034"/>
    <cellStyle name="Normal 7 8 6 3" xfId="14959"/>
    <cellStyle name="Normal 7 8 6 4" xfId="18891"/>
    <cellStyle name="Normal 7 8 6 5" xfId="22675"/>
    <cellStyle name="Normal 7 8 7" xfId="6282"/>
    <cellStyle name="Normal 7 8 7 2" xfId="15327"/>
    <cellStyle name="Normal 7 8 7 3" xfId="19261"/>
    <cellStyle name="Normal 7 8 7 4" xfId="23038"/>
    <cellStyle name="Normal 7 8 8" xfId="4770"/>
    <cellStyle name="Normal 7 8 9" xfId="13963"/>
    <cellStyle name="Normal 7 9" xfId="676"/>
    <cellStyle name="Normal 7 9 10" xfId="17852"/>
    <cellStyle name="Normal 7 9 11" xfId="21636"/>
    <cellStyle name="Normal 7 9 2" xfId="4810"/>
    <cellStyle name="Normal 7 9 2 2" xfId="4979"/>
    <cellStyle name="Normal 7 9 2 2 2" xfId="5313"/>
    <cellStyle name="Normal 7 9 2 2 2 2" xfId="6820"/>
    <cellStyle name="Normal 7 9 2 2 2 2 2" xfId="15865"/>
    <cellStyle name="Normal 7 9 2 2 2 2 3" xfId="19799"/>
    <cellStyle name="Normal 7 9 2 2 2 2 4" xfId="23576"/>
    <cellStyle name="Normal 7 9 2 2 2 3" xfId="14501"/>
    <cellStyle name="Normal 7 9 2 2 2 4" xfId="18433"/>
    <cellStyle name="Normal 7 9 2 2 2 5" xfId="22217"/>
    <cellStyle name="Normal 7 9 2 2 3" xfId="5645"/>
    <cellStyle name="Normal 7 9 2 2 3 2" xfId="7152"/>
    <cellStyle name="Normal 7 9 2 2 3 2 2" xfId="16197"/>
    <cellStyle name="Normal 7 9 2 2 3 2 3" xfId="20131"/>
    <cellStyle name="Normal 7 9 2 2 3 2 4" xfId="23908"/>
    <cellStyle name="Normal 7 9 2 2 3 3" xfId="14833"/>
    <cellStyle name="Normal 7 9 2 2 3 4" xfId="18765"/>
    <cellStyle name="Normal 7 9 2 2 3 5" xfId="22549"/>
    <cellStyle name="Normal 7 9 2 2 4" xfId="5977"/>
    <cellStyle name="Normal 7 9 2 2 4 2" xfId="7484"/>
    <cellStyle name="Normal 7 9 2 2 4 2 2" xfId="16529"/>
    <cellStyle name="Normal 7 9 2 2 4 2 3" xfId="20463"/>
    <cellStyle name="Normal 7 9 2 2 4 2 4" xfId="24240"/>
    <cellStyle name="Normal 7 9 2 2 4 3" xfId="15165"/>
    <cellStyle name="Normal 7 9 2 2 4 4" xfId="19097"/>
    <cellStyle name="Normal 7 9 2 2 4 5" xfId="22881"/>
    <cellStyle name="Normal 7 9 2 2 5" xfId="6488"/>
    <cellStyle name="Normal 7 9 2 2 5 2" xfId="15533"/>
    <cellStyle name="Normal 7 9 2 2 5 3" xfId="19467"/>
    <cellStyle name="Normal 7 9 2 2 5 4" xfId="23244"/>
    <cellStyle name="Normal 7 9 2 2 6" xfId="14169"/>
    <cellStyle name="Normal 7 9 2 2 7" xfId="18101"/>
    <cellStyle name="Normal 7 9 2 2 8" xfId="21885"/>
    <cellStyle name="Normal 7 9 2 3" xfId="5147"/>
    <cellStyle name="Normal 7 9 2 3 2" xfId="6654"/>
    <cellStyle name="Normal 7 9 2 3 2 2" xfId="15699"/>
    <cellStyle name="Normal 7 9 2 3 2 3" xfId="19633"/>
    <cellStyle name="Normal 7 9 2 3 2 4" xfId="23410"/>
    <cellStyle name="Normal 7 9 2 3 3" xfId="14335"/>
    <cellStyle name="Normal 7 9 2 3 4" xfId="18267"/>
    <cellStyle name="Normal 7 9 2 3 5" xfId="22051"/>
    <cellStyle name="Normal 7 9 2 4" xfId="5479"/>
    <cellStyle name="Normal 7 9 2 4 2" xfId="6986"/>
    <cellStyle name="Normal 7 9 2 4 2 2" xfId="16031"/>
    <cellStyle name="Normal 7 9 2 4 2 3" xfId="19965"/>
    <cellStyle name="Normal 7 9 2 4 2 4" xfId="23742"/>
    <cellStyle name="Normal 7 9 2 4 3" xfId="14667"/>
    <cellStyle name="Normal 7 9 2 4 4" xfId="18599"/>
    <cellStyle name="Normal 7 9 2 4 5" xfId="22383"/>
    <cellStyle name="Normal 7 9 2 5" xfId="5811"/>
    <cellStyle name="Normal 7 9 2 5 2" xfId="7318"/>
    <cellStyle name="Normal 7 9 2 5 2 2" xfId="16363"/>
    <cellStyle name="Normal 7 9 2 5 2 3" xfId="20297"/>
    <cellStyle name="Normal 7 9 2 5 2 4" xfId="24074"/>
    <cellStyle name="Normal 7 9 2 5 3" xfId="14999"/>
    <cellStyle name="Normal 7 9 2 5 4" xfId="18931"/>
    <cellStyle name="Normal 7 9 2 5 5" xfId="22715"/>
    <cellStyle name="Normal 7 9 2 6" xfId="6322"/>
    <cellStyle name="Normal 7 9 2 6 2" xfId="15367"/>
    <cellStyle name="Normal 7 9 2 6 3" xfId="19301"/>
    <cellStyle name="Normal 7 9 2 6 4" xfId="23078"/>
    <cellStyle name="Normal 7 9 2 7" xfId="14003"/>
    <cellStyle name="Normal 7 9 2 8" xfId="17935"/>
    <cellStyle name="Normal 7 9 2 9" xfId="21719"/>
    <cellStyle name="Normal 7 9 3" xfId="4896"/>
    <cellStyle name="Normal 7 9 3 2" xfId="5230"/>
    <cellStyle name="Normal 7 9 3 2 2" xfId="6737"/>
    <cellStyle name="Normal 7 9 3 2 2 2" xfId="15782"/>
    <cellStyle name="Normal 7 9 3 2 2 3" xfId="19716"/>
    <cellStyle name="Normal 7 9 3 2 2 4" xfId="23493"/>
    <cellStyle name="Normal 7 9 3 2 3" xfId="14418"/>
    <cellStyle name="Normal 7 9 3 2 4" xfId="18350"/>
    <cellStyle name="Normal 7 9 3 2 5" xfId="22134"/>
    <cellStyle name="Normal 7 9 3 3" xfId="5562"/>
    <cellStyle name="Normal 7 9 3 3 2" xfId="7069"/>
    <cellStyle name="Normal 7 9 3 3 2 2" xfId="16114"/>
    <cellStyle name="Normal 7 9 3 3 2 3" xfId="20048"/>
    <cellStyle name="Normal 7 9 3 3 2 4" xfId="23825"/>
    <cellStyle name="Normal 7 9 3 3 3" xfId="14750"/>
    <cellStyle name="Normal 7 9 3 3 4" xfId="18682"/>
    <cellStyle name="Normal 7 9 3 3 5" xfId="22466"/>
    <cellStyle name="Normal 7 9 3 4" xfId="5894"/>
    <cellStyle name="Normal 7 9 3 4 2" xfId="7401"/>
    <cellStyle name="Normal 7 9 3 4 2 2" xfId="16446"/>
    <cellStyle name="Normal 7 9 3 4 2 3" xfId="20380"/>
    <cellStyle name="Normal 7 9 3 4 2 4" xfId="24157"/>
    <cellStyle name="Normal 7 9 3 4 3" xfId="15082"/>
    <cellStyle name="Normal 7 9 3 4 4" xfId="19014"/>
    <cellStyle name="Normal 7 9 3 4 5" xfId="22798"/>
    <cellStyle name="Normal 7 9 3 5" xfId="6405"/>
    <cellStyle name="Normal 7 9 3 5 2" xfId="15450"/>
    <cellStyle name="Normal 7 9 3 5 3" xfId="19384"/>
    <cellStyle name="Normal 7 9 3 5 4" xfId="23161"/>
    <cellStyle name="Normal 7 9 3 6" xfId="14086"/>
    <cellStyle name="Normal 7 9 3 7" xfId="18018"/>
    <cellStyle name="Normal 7 9 3 8" xfId="21802"/>
    <cellStyle name="Normal 7 9 4" xfId="5064"/>
    <cellStyle name="Normal 7 9 4 2" xfId="6571"/>
    <cellStyle name="Normal 7 9 4 2 2" xfId="15616"/>
    <cellStyle name="Normal 7 9 4 2 3" xfId="19550"/>
    <cellStyle name="Normal 7 9 4 2 4" xfId="23327"/>
    <cellStyle name="Normal 7 9 4 3" xfId="14252"/>
    <cellStyle name="Normal 7 9 4 4" xfId="18184"/>
    <cellStyle name="Normal 7 9 4 5" xfId="21968"/>
    <cellStyle name="Normal 7 9 5" xfId="5396"/>
    <cellStyle name="Normal 7 9 5 2" xfId="6903"/>
    <cellStyle name="Normal 7 9 5 2 2" xfId="15948"/>
    <cellStyle name="Normal 7 9 5 2 3" xfId="19882"/>
    <cellStyle name="Normal 7 9 5 2 4" xfId="23659"/>
    <cellStyle name="Normal 7 9 5 3" xfId="14584"/>
    <cellStyle name="Normal 7 9 5 4" xfId="18516"/>
    <cellStyle name="Normal 7 9 5 5" xfId="22300"/>
    <cellStyle name="Normal 7 9 6" xfId="5728"/>
    <cellStyle name="Normal 7 9 6 2" xfId="7235"/>
    <cellStyle name="Normal 7 9 6 2 2" xfId="16280"/>
    <cellStyle name="Normal 7 9 6 2 3" xfId="20214"/>
    <cellStyle name="Normal 7 9 6 2 4" xfId="23991"/>
    <cellStyle name="Normal 7 9 6 3" xfId="14916"/>
    <cellStyle name="Normal 7 9 6 4" xfId="18848"/>
    <cellStyle name="Normal 7 9 6 5" xfId="22632"/>
    <cellStyle name="Normal 7 9 7" xfId="6239"/>
    <cellStyle name="Normal 7 9 7 2" xfId="15284"/>
    <cellStyle name="Normal 7 9 7 3" xfId="19218"/>
    <cellStyle name="Normal 7 9 7 4" xfId="22995"/>
    <cellStyle name="Normal 7 9 8" xfId="4720"/>
    <cellStyle name="Normal 7 9 9" xfId="13920"/>
    <cellStyle name="Normal 70" xfId="7596"/>
    <cellStyle name="Normal 70 2" xfId="31045"/>
    <cellStyle name="Normal 71" xfId="7595"/>
    <cellStyle name="Normal 71 2" xfId="31046"/>
    <cellStyle name="Normal 72" xfId="13692"/>
    <cellStyle name="Normal 72 2" xfId="17437"/>
    <cellStyle name="Normal 72 3" xfId="21358"/>
    <cellStyle name="Normal 72 4" xfId="25164"/>
    <cellStyle name="Normal 72 5" xfId="31047"/>
    <cellStyle name="Normal 73" xfId="13697"/>
    <cellStyle name="Normal 73 2" xfId="17442"/>
    <cellStyle name="Normal 73 3" xfId="21363"/>
    <cellStyle name="Normal 73 4" xfId="25169"/>
    <cellStyle name="Normal 73 5" xfId="31048"/>
    <cellStyle name="Normal 74" xfId="13694"/>
    <cellStyle name="Normal 74 2" xfId="17439"/>
    <cellStyle name="Normal 74 3" xfId="21360"/>
    <cellStyle name="Normal 74 4" xfId="25166"/>
    <cellStyle name="Normal 74 5" xfId="31049"/>
    <cellStyle name="Normal 75" xfId="13693"/>
    <cellStyle name="Normal 75 2" xfId="17438"/>
    <cellStyle name="Normal 75 3" xfId="21359"/>
    <cellStyle name="Normal 75 4" xfId="25165"/>
    <cellStyle name="Normal 75 5" xfId="31050"/>
    <cellStyle name="Normal 76" xfId="13691"/>
    <cellStyle name="Normal 76 2" xfId="17436"/>
    <cellStyle name="Normal 76 2 2" xfId="31052"/>
    <cellStyle name="Normal 76 3" xfId="21357"/>
    <cellStyle name="Normal 76 4" xfId="25163"/>
    <cellStyle name="Normal 76 5" xfId="31051"/>
    <cellStyle name="Normal 77" xfId="13696"/>
    <cellStyle name="Normal 77 2" xfId="17441"/>
    <cellStyle name="Normal 77 3" xfId="21362"/>
    <cellStyle name="Normal 77 4" xfId="25168"/>
    <cellStyle name="Normal 77 5" xfId="31053"/>
    <cellStyle name="Normal 78" xfId="13702"/>
    <cellStyle name="Normal 78 2" xfId="31054"/>
    <cellStyle name="Normal 79" xfId="13698"/>
    <cellStyle name="Normal 79 2" xfId="17443"/>
    <cellStyle name="Normal 79 3" xfId="21364"/>
    <cellStyle name="Normal 79 4" xfId="25170"/>
    <cellStyle name="Normal 79 5" xfId="31055"/>
    <cellStyle name="Normal 8" xfId="98"/>
    <cellStyle name="Normal 8 10" xfId="677"/>
    <cellStyle name="Normal 8 10 2" xfId="5205"/>
    <cellStyle name="Normal 8 10 2 2" xfId="6712"/>
    <cellStyle name="Normal 8 10 2 2 2" xfId="15757"/>
    <cellStyle name="Normal 8 10 2 2 3" xfId="19691"/>
    <cellStyle name="Normal 8 10 2 2 4" xfId="23468"/>
    <cellStyle name="Normal 8 10 2 3" xfId="14393"/>
    <cellStyle name="Normal 8 10 2 4" xfId="18325"/>
    <cellStyle name="Normal 8 10 2 5" xfId="22109"/>
    <cellStyle name="Normal 8 10 3" xfId="5537"/>
    <cellStyle name="Normal 8 10 3 2" xfId="7044"/>
    <cellStyle name="Normal 8 10 3 2 2" xfId="16089"/>
    <cellStyle name="Normal 8 10 3 2 3" xfId="20023"/>
    <cellStyle name="Normal 8 10 3 2 4" xfId="23800"/>
    <cellStyle name="Normal 8 10 3 3" xfId="14725"/>
    <cellStyle name="Normal 8 10 3 4" xfId="18657"/>
    <cellStyle name="Normal 8 10 3 5" xfId="22441"/>
    <cellStyle name="Normal 8 10 4" xfId="5869"/>
    <cellStyle name="Normal 8 10 4 2" xfId="7376"/>
    <cellStyle name="Normal 8 10 4 2 2" xfId="16421"/>
    <cellStyle name="Normal 8 10 4 2 3" xfId="20355"/>
    <cellStyle name="Normal 8 10 4 2 4" xfId="24132"/>
    <cellStyle name="Normal 8 10 4 3" xfId="15057"/>
    <cellStyle name="Normal 8 10 4 4" xfId="18989"/>
    <cellStyle name="Normal 8 10 4 5" xfId="22773"/>
    <cellStyle name="Normal 8 10 5" xfId="6380"/>
    <cellStyle name="Normal 8 10 5 2" xfId="15425"/>
    <cellStyle name="Normal 8 10 5 3" xfId="19359"/>
    <cellStyle name="Normal 8 10 5 4" xfId="23136"/>
    <cellStyle name="Normal 8 10 6" xfId="4870"/>
    <cellStyle name="Normal 8 10 7" xfId="14061"/>
    <cellStyle name="Normal 8 10 8" xfId="17993"/>
    <cellStyle name="Normal 8 10 9" xfId="21777"/>
    <cellStyle name="Normal 8 11" xfId="678"/>
    <cellStyle name="Normal 8 11 2" xfId="6546"/>
    <cellStyle name="Normal 8 11 2 2" xfId="15591"/>
    <cellStyle name="Normal 8 11 2 3" xfId="19525"/>
    <cellStyle name="Normal 8 11 2 4" xfId="23302"/>
    <cellStyle name="Normal 8 11 3" xfId="5039"/>
    <cellStyle name="Normal 8 11 4" xfId="14227"/>
    <cellStyle name="Normal 8 11 5" xfId="18159"/>
    <cellStyle name="Normal 8 11 6" xfId="21943"/>
    <cellStyle name="Normal 8 12" xfId="679"/>
    <cellStyle name="Normal 8 12 2" xfId="6878"/>
    <cellStyle name="Normal 8 12 2 2" xfId="15923"/>
    <cellStyle name="Normal 8 12 2 3" xfId="19857"/>
    <cellStyle name="Normal 8 12 2 4" xfId="23634"/>
    <cellStyle name="Normal 8 12 3" xfId="5371"/>
    <cellStyle name="Normal 8 12 4" xfId="14559"/>
    <cellStyle name="Normal 8 12 5" xfId="18491"/>
    <cellStyle name="Normal 8 12 6" xfId="22275"/>
    <cellStyle name="Normal 8 13" xfId="680"/>
    <cellStyle name="Normal 8 13 2" xfId="7210"/>
    <cellStyle name="Normal 8 13 2 2" xfId="16255"/>
    <cellStyle name="Normal 8 13 2 3" xfId="20189"/>
    <cellStyle name="Normal 8 13 2 4" xfId="23966"/>
    <cellStyle name="Normal 8 13 3" xfId="5703"/>
    <cellStyle name="Normal 8 13 4" xfId="14891"/>
    <cellStyle name="Normal 8 13 5" xfId="18823"/>
    <cellStyle name="Normal 8 13 6" xfId="22607"/>
    <cellStyle name="Normal 8 14" xfId="681"/>
    <cellStyle name="Normal 8 14 2" xfId="7541"/>
    <cellStyle name="Normal 8 14 2 2" xfId="16585"/>
    <cellStyle name="Normal 8 14 2 3" xfId="20519"/>
    <cellStyle name="Normal 8 14 2 4" xfId="24296"/>
    <cellStyle name="Normal 8 14 3" xfId="6035"/>
    <cellStyle name="Normal 8 14 4" xfId="15222"/>
    <cellStyle name="Normal 8 14 5" xfId="19154"/>
    <cellStyle name="Normal 8 14 6" xfId="22938"/>
    <cellStyle name="Normal 8 15" xfId="682"/>
    <cellStyle name="Normal 8 15 2" xfId="6213"/>
    <cellStyle name="Normal 8 15 3" xfId="15258"/>
    <cellStyle name="Normal 8 15 4" xfId="19192"/>
    <cellStyle name="Normal 8 15 5" xfId="22969"/>
    <cellStyle name="Normal 8 16" xfId="683"/>
    <cellStyle name="Normal 8 17" xfId="684"/>
    <cellStyle name="Normal 8 17 2" xfId="13705"/>
    <cellStyle name="Normal 8 17 3" xfId="17448"/>
    <cellStyle name="Normal 8 17 4" xfId="21369"/>
    <cellStyle name="Normal 8 17 5" xfId="25175"/>
    <cellStyle name="Normal 8 18" xfId="685"/>
    <cellStyle name="Normal 8 18 2" xfId="4685"/>
    <cellStyle name="Normal 8 18 3" xfId="13895"/>
    <cellStyle name="Normal 8 18 4" xfId="17827"/>
    <cellStyle name="Normal 8 18 5" xfId="21611"/>
    <cellStyle name="Normal 8 19" xfId="686"/>
    <cellStyle name="Normal 8 2" xfId="324"/>
    <cellStyle name="Normal 8 2 10" xfId="5046"/>
    <cellStyle name="Normal 8 2 10 2" xfId="6553"/>
    <cellStyle name="Normal 8 2 10 2 2" xfId="15598"/>
    <cellStyle name="Normal 8 2 10 2 3" xfId="19532"/>
    <cellStyle name="Normal 8 2 10 2 4" xfId="23309"/>
    <cellStyle name="Normal 8 2 10 3" xfId="14234"/>
    <cellStyle name="Normal 8 2 10 4" xfId="18166"/>
    <cellStyle name="Normal 8 2 10 5" xfId="21950"/>
    <cellStyle name="Normal 8 2 11" xfId="5378"/>
    <cellStyle name="Normal 8 2 11 2" xfId="6885"/>
    <cellStyle name="Normal 8 2 11 2 2" xfId="15930"/>
    <cellStyle name="Normal 8 2 11 2 3" xfId="19864"/>
    <cellStyle name="Normal 8 2 11 2 4" xfId="23641"/>
    <cellStyle name="Normal 8 2 11 3" xfId="14566"/>
    <cellStyle name="Normal 8 2 11 4" xfId="18498"/>
    <cellStyle name="Normal 8 2 11 5" xfId="22282"/>
    <cellStyle name="Normal 8 2 12" xfId="5710"/>
    <cellStyle name="Normal 8 2 12 2" xfId="7217"/>
    <cellStyle name="Normal 8 2 12 2 2" xfId="16262"/>
    <cellStyle name="Normal 8 2 12 2 3" xfId="20196"/>
    <cellStyle name="Normal 8 2 12 2 4" xfId="23973"/>
    <cellStyle name="Normal 8 2 12 3" xfId="14898"/>
    <cellStyle name="Normal 8 2 12 4" xfId="18830"/>
    <cellStyle name="Normal 8 2 12 5" xfId="22614"/>
    <cellStyle name="Normal 8 2 13" xfId="6220"/>
    <cellStyle name="Normal 8 2 13 2" xfId="15265"/>
    <cellStyle name="Normal 8 2 13 3" xfId="19199"/>
    <cellStyle name="Normal 8 2 13 4" xfId="22976"/>
    <cellStyle name="Normal 8 2 14" xfId="7916"/>
    <cellStyle name="Normal 8 2 15" xfId="4694"/>
    <cellStyle name="Normal 8 2 16" xfId="13902"/>
    <cellStyle name="Normal 8 2 17" xfId="17834"/>
    <cellStyle name="Normal 8 2 18" xfId="21618"/>
    <cellStyle name="Normal 8 2 19" xfId="31111"/>
    <cellStyle name="Normal 8 2 2" xfId="687"/>
    <cellStyle name="Normal 8 2 2 10" xfId="17861"/>
    <cellStyle name="Normal 8 2 2 11" xfId="21645"/>
    <cellStyle name="Normal 8 2 2 12" xfId="31202"/>
    <cellStyle name="Normal 8 2 2 2" xfId="4819"/>
    <cellStyle name="Normal 8 2 2 2 2" xfId="4988"/>
    <cellStyle name="Normal 8 2 2 2 2 2" xfId="5322"/>
    <cellStyle name="Normal 8 2 2 2 2 2 2" xfId="6829"/>
    <cellStyle name="Normal 8 2 2 2 2 2 2 2" xfId="15874"/>
    <cellStyle name="Normal 8 2 2 2 2 2 2 3" xfId="19808"/>
    <cellStyle name="Normal 8 2 2 2 2 2 2 4" xfId="23585"/>
    <cellStyle name="Normal 8 2 2 2 2 2 3" xfId="14510"/>
    <cellStyle name="Normal 8 2 2 2 2 2 4" xfId="18442"/>
    <cellStyle name="Normal 8 2 2 2 2 2 5" xfId="22226"/>
    <cellStyle name="Normal 8 2 2 2 2 3" xfId="5654"/>
    <cellStyle name="Normal 8 2 2 2 2 3 2" xfId="7161"/>
    <cellStyle name="Normal 8 2 2 2 2 3 2 2" xfId="16206"/>
    <cellStyle name="Normal 8 2 2 2 2 3 2 3" xfId="20140"/>
    <cellStyle name="Normal 8 2 2 2 2 3 2 4" xfId="23917"/>
    <cellStyle name="Normal 8 2 2 2 2 3 3" xfId="14842"/>
    <cellStyle name="Normal 8 2 2 2 2 3 4" xfId="18774"/>
    <cellStyle name="Normal 8 2 2 2 2 3 5" xfId="22558"/>
    <cellStyle name="Normal 8 2 2 2 2 4" xfId="5986"/>
    <cellStyle name="Normal 8 2 2 2 2 4 2" xfId="7493"/>
    <cellStyle name="Normal 8 2 2 2 2 4 2 2" xfId="16538"/>
    <cellStyle name="Normal 8 2 2 2 2 4 2 3" xfId="20472"/>
    <cellStyle name="Normal 8 2 2 2 2 4 2 4" xfId="24249"/>
    <cellStyle name="Normal 8 2 2 2 2 4 3" xfId="15174"/>
    <cellStyle name="Normal 8 2 2 2 2 4 4" xfId="19106"/>
    <cellStyle name="Normal 8 2 2 2 2 4 5" xfId="22890"/>
    <cellStyle name="Normal 8 2 2 2 2 5" xfId="6497"/>
    <cellStyle name="Normal 8 2 2 2 2 5 2" xfId="15542"/>
    <cellStyle name="Normal 8 2 2 2 2 5 3" xfId="19476"/>
    <cellStyle name="Normal 8 2 2 2 2 5 4" xfId="23253"/>
    <cellStyle name="Normal 8 2 2 2 2 6" xfId="14178"/>
    <cellStyle name="Normal 8 2 2 2 2 7" xfId="18110"/>
    <cellStyle name="Normal 8 2 2 2 2 8" xfId="21894"/>
    <cellStyle name="Normal 8 2 2 2 3" xfId="5156"/>
    <cellStyle name="Normal 8 2 2 2 3 2" xfId="6663"/>
    <cellStyle name="Normal 8 2 2 2 3 2 2" xfId="15708"/>
    <cellStyle name="Normal 8 2 2 2 3 2 3" xfId="19642"/>
    <cellStyle name="Normal 8 2 2 2 3 2 4" xfId="23419"/>
    <cellStyle name="Normal 8 2 2 2 3 3" xfId="14344"/>
    <cellStyle name="Normal 8 2 2 2 3 4" xfId="18276"/>
    <cellStyle name="Normal 8 2 2 2 3 5" xfId="22060"/>
    <cellStyle name="Normal 8 2 2 2 4" xfId="5488"/>
    <cellStyle name="Normal 8 2 2 2 4 2" xfId="6995"/>
    <cellStyle name="Normal 8 2 2 2 4 2 2" xfId="16040"/>
    <cellStyle name="Normal 8 2 2 2 4 2 3" xfId="19974"/>
    <cellStyle name="Normal 8 2 2 2 4 2 4" xfId="23751"/>
    <cellStyle name="Normal 8 2 2 2 4 3" xfId="14676"/>
    <cellStyle name="Normal 8 2 2 2 4 4" xfId="18608"/>
    <cellStyle name="Normal 8 2 2 2 4 5" xfId="22392"/>
    <cellStyle name="Normal 8 2 2 2 5" xfId="5820"/>
    <cellStyle name="Normal 8 2 2 2 5 2" xfId="7327"/>
    <cellStyle name="Normal 8 2 2 2 5 2 2" xfId="16372"/>
    <cellStyle name="Normal 8 2 2 2 5 2 3" xfId="20306"/>
    <cellStyle name="Normal 8 2 2 2 5 2 4" xfId="24083"/>
    <cellStyle name="Normal 8 2 2 2 5 3" xfId="15008"/>
    <cellStyle name="Normal 8 2 2 2 5 4" xfId="18940"/>
    <cellStyle name="Normal 8 2 2 2 5 5" xfId="22724"/>
    <cellStyle name="Normal 8 2 2 2 6" xfId="6331"/>
    <cellStyle name="Normal 8 2 2 2 6 2" xfId="15376"/>
    <cellStyle name="Normal 8 2 2 2 6 3" xfId="19310"/>
    <cellStyle name="Normal 8 2 2 2 6 4" xfId="23087"/>
    <cellStyle name="Normal 8 2 2 2 7" xfId="14012"/>
    <cellStyle name="Normal 8 2 2 2 8" xfId="17944"/>
    <cellStyle name="Normal 8 2 2 2 9" xfId="21728"/>
    <cellStyle name="Normal 8 2 2 3" xfId="4905"/>
    <cellStyle name="Normal 8 2 2 3 2" xfId="5239"/>
    <cellStyle name="Normal 8 2 2 3 2 2" xfId="6746"/>
    <cellStyle name="Normal 8 2 2 3 2 2 2" xfId="15791"/>
    <cellStyle name="Normal 8 2 2 3 2 2 3" xfId="19725"/>
    <cellStyle name="Normal 8 2 2 3 2 2 4" xfId="23502"/>
    <cellStyle name="Normal 8 2 2 3 2 3" xfId="14427"/>
    <cellStyle name="Normal 8 2 2 3 2 4" xfId="18359"/>
    <cellStyle name="Normal 8 2 2 3 2 5" xfId="22143"/>
    <cellStyle name="Normal 8 2 2 3 3" xfId="5571"/>
    <cellStyle name="Normal 8 2 2 3 3 2" xfId="7078"/>
    <cellStyle name="Normal 8 2 2 3 3 2 2" xfId="16123"/>
    <cellStyle name="Normal 8 2 2 3 3 2 3" xfId="20057"/>
    <cellStyle name="Normal 8 2 2 3 3 2 4" xfId="23834"/>
    <cellStyle name="Normal 8 2 2 3 3 3" xfId="14759"/>
    <cellStyle name="Normal 8 2 2 3 3 4" xfId="18691"/>
    <cellStyle name="Normal 8 2 2 3 3 5" xfId="22475"/>
    <cellStyle name="Normal 8 2 2 3 4" xfId="5903"/>
    <cellStyle name="Normal 8 2 2 3 4 2" xfId="7410"/>
    <cellStyle name="Normal 8 2 2 3 4 2 2" xfId="16455"/>
    <cellStyle name="Normal 8 2 2 3 4 2 3" xfId="20389"/>
    <cellStyle name="Normal 8 2 2 3 4 2 4" xfId="24166"/>
    <cellStyle name="Normal 8 2 2 3 4 3" xfId="15091"/>
    <cellStyle name="Normal 8 2 2 3 4 4" xfId="19023"/>
    <cellStyle name="Normal 8 2 2 3 4 5" xfId="22807"/>
    <cellStyle name="Normal 8 2 2 3 5" xfId="6414"/>
    <cellStyle name="Normal 8 2 2 3 5 2" xfId="15459"/>
    <cellStyle name="Normal 8 2 2 3 5 3" xfId="19393"/>
    <cellStyle name="Normal 8 2 2 3 5 4" xfId="23170"/>
    <cellStyle name="Normal 8 2 2 3 6" xfId="14095"/>
    <cellStyle name="Normal 8 2 2 3 7" xfId="18027"/>
    <cellStyle name="Normal 8 2 2 3 8" xfId="21811"/>
    <cellStyle name="Normal 8 2 2 4" xfId="5073"/>
    <cellStyle name="Normal 8 2 2 4 2" xfId="6580"/>
    <cellStyle name="Normal 8 2 2 4 2 2" xfId="15625"/>
    <cellStyle name="Normal 8 2 2 4 2 3" xfId="19559"/>
    <cellStyle name="Normal 8 2 2 4 2 4" xfId="23336"/>
    <cellStyle name="Normal 8 2 2 4 3" xfId="14261"/>
    <cellStyle name="Normal 8 2 2 4 4" xfId="18193"/>
    <cellStyle name="Normal 8 2 2 4 5" xfId="21977"/>
    <cellStyle name="Normal 8 2 2 5" xfId="5405"/>
    <cellStyle name="Normal 8 2 2 5 2" xfId="6912"/>
    <cellStyle name="Normal 8 2 2 5 2 2" xfId="15957"/>
    <cellStyle name="Normal 8 2 2 5 2 3" xfId="19891"/>
    <cellStyle name="Normal 8 2 2 5 2 4" xfId="23668"/>
    <cellStyle name="Normal 8 2 2 5 3" xfId="14593"/>
    <cellStyle name="Normal 8 2 2 5 4" xfId="18525"/>
    <cellStyle name="Normal 8 2 2 5 5" xfId="22309"/>
    <cellStyle name="Normal 8 2 2 6" xfId="5737"/>
    <cellStyle name="Normal 8 2 2 6 2" xfId="7244"/>
    <cellStyle name="Normal 8 2 2 6 2 2" xfId="16289"/>
    <cellStyle name="Normal 8 2 2 6 2 3" xfId="20223"/>
    <cellStyle name="Normal 8 2 2 6 2 4" xfId="24000"/>
    <cellStyle name="Normal 8 2 2 6 3" xfId="14925"/>
    <cellStyle name="Normal 8 2 2 6 4" xfId="18857"/>
    <cellStyle name="Normal 8 2 2 6 5" xfId="22641"/>
    <cellStyle name="Normal 8 2 2 7" xfId="6248"/>
    <cellStyle name="Normal 8 2 2 7 2" xfId="15293"/>
    <cellStyle name="Normal 8 2 2 7 3" xfId="19227"/>
    <cellStyle name="Normal 8 2 2 7 4" xfId="23004"/>
    <cellStyle name="Normal 8 2 2 8" xfId="4733"/>
    <cellStyle name="Normal 8 2 2 9" xfId="13929"/>
    <cellStyle name="Normal 8 2 3" xfId="4740"/>
    <cellStyle name="Normal 8 2 3 10" xfId="21649"/>
    <cellStyle name="Normal 8 2 3 2" xfId="4823"/>
    <cellStyle name="Normal 8 2 3 2 2" xfId="4992"/>
    <cellStyle name="Normal 8 2 3 2 2 2" xfId="5326"/>
    <cellStyle name="Normal 8 2 3 2 2 2 2" xfId="6833"/>
    <cellStyle name="Normal 8 2 3 2 2 2 2 2" xfId="15878"/>
    <cellStyle name="Normal 8 2 3 2 2 2 2 3" xfId="19812"/>
    <cellStyle name="Normal 8 2 3 2 2 2 2 4" xfId="23589"/>
    <cellStyle name="Normal 8 2 3 2 2 2 3" xfId="14514"/>
    <cellStyle name="Normal 8 2 3 2 2 2 4" xfId="18446"/>
    <cellStyle name="Normal 8 2 3 2 2 2 5" xfId="22230"/>
    <cellStyle name="Normal 8 2 3 2 2 3" xfId="5658"/>
    <cellStyle name="Normal 8 2 3 2 2 3 2" xfId="7165"/>
    <cellStyle name="Normal 8 2 3 2 2 3 2 2" xfId="16210"/>
    <cellStyle name="Normal 8 2 3 2 2 3 2 3" xfId="20144"/>
    <cellStyle name="Normal 8 2 3 2 2 3 2 4" xfId="23921"/>
    <cellStyle name="Normal 8 2 3 2 2 3 3" xfId="14846"/>
    <cellStyle name="Normal 8 2 3 2 2 3 4" xfId="18778"/>
    <cellStyle name="Normal 8 2 3 2 2 3 5" xfId="22562"/>
    <cellStyle name="Normal 8 2 3 2 2 4" xfId="5990"/>
    <cellStyle name="Normal 8 2 3 2 2 4 2" xfId="7497"/>
    <cellStyle name="Normal 8 2 3 2 2 4 2 2" xfId="16542"/>
    <cellStyle name="Normal 8 2 3 2 2 4 2 3" xfId="20476"/>
    <cellStyle name="Normal 8 2 3 2 2 4 2 4" xfId="24253"/>
    <cellStyle name="Normal 8 2 3 2 2 4 3" xfId="15178"/>
    <cellStyle name="Normal 8 2 3 2 2 4 4" xfId="19110"/>
    <cellStyle name="Normal 8 2 3 2 2 4 5" xfId="22894"/>
    <cellStyle name="Normal 8 2 3 2 2 5" xfId="6501"/>
    <cellStyle name="Normal 8 2 3 2 2 5 2" xfId="15546"/>
    <cellStyle name="Normal 8 2 3 2 2 5 3" xfId="19480"/>
    <cellStyle name="Normal 8 2 3 2 2 5 4" xfId="23257"/>
    <cellStyle name="Normal 8 2 3 2 2 6" xfId="14182"/>
    <cellStyle name="Normal 8 2 3 2 2 7" xfId="18114"/>
    <cellStyle name="Normal 8 2 3 2 2 8" xfId="21898"/>
    <cellStyle name="Normal 8 2 3 2 3" xfId="5160"/>
    <cellStyle name="Normal 8 2 3 2 3 2" xfId="6667"/>
    <cellStyle name="Normal 8 2 3 2 3 2 2" xfId="15712"/>
    <cellStyle name="Normal 8 2 3 2 3 2 3" xfId="19646"/>
    <cellStyle name="Normal 8 2 3 2 3 2 4" xfId="23423"/>
    <cellStyle name="Normal 8 2 3 2 3 3" xfId="14348"/>
    <cellStyle name="Normal 8 2 3 2 3 4" xfId="18280"/>
    <cellStyle name="Normal 8 2 3 2 3 5" xfId="22064"/>
    <cellStyle name="Normal 8 2 3 2 4" xfId="5492"/>
    <cellStyle name="Normal 8 2 3 2 4 2" xfId="6999"/>
    <cellStyle name="Normal 8 2 3 2 4 2 2" xfId="16044"/>
    <cellStyle name="Normal 8 2 3 2 4 2 3" xfId="19978"/>
    <cellStyle name="Normal 8 2 3 2 4 2 4" xfId="23755"/>
    <cellStyle name="Normal 8 2 3 2 4 3" xfId="14680"/>
    <cellStyle name="Normal 8 2 3 2 4 4" xfId="18612"/>
    <cellStyle name="Normal 8 2 3 2 4 5" xfId="22396"/>
    <cellStyle name="Normal 8 2 3 2 5" xfId="5824"/>
    <cellStyle name="Normal 8 2 3 2 5 2" xfId="7331"/>
    <cellStyle name="Normal 8 2 3 2 5 2 2" xfId="16376"/>
    <cellStyle name="Normal 8 2 3 2 5 2 3" xfId="20310"/>
    <cellStyle name="Normal 8 2 3 2 5 2 4" xfId="24087"/>
    <cellStyle name="Normal 8 2 3 2 5 3" xfId="15012"/>
    <cellStyle name="Normal 8 2 3 2 5 4" xfId="18944"/>
    <cellStyle name="Normal 8 2 3 2 5 5" xfId="22728"/>
    <cellStyle name="Normal 8 2 3 2 6" xfId="6335"/>
    <cellStyle name="Normal 8 2 3 2 6 2" xfId="15380"/>
    <cellStyle name="Normal 8 2 3 2 6 3" xfId="19314"/>
    <cellStyle name="Normal 8 2 3 2 6 4" xfId="23091"/>
    <cellStyle name="Normal 8 2 3 2 7" xfId="14016"/>
    <cellStyle name="Normal 8 2 3 2 8" xfId="17948"/>
    <cellStyle name="Normal 8 2 3 2 9" xfId="21732"/>
    <cellStyle name="Normal 8 2 3 3" xfId="4909"/>
    <cellStyle name="Normal 8 2 3 3 2" xfId="5243"/>
    <cellStyle name="Normal 8 2 3 3 2 2" xfId="6750"/>
    <cellStyle name="Normal 8 2 3 3 2 2 2" xfId="15795"/>
    <cellStyle name="Normal 8 2 3 3 2 2 3" xfId="19729"/>
    <cellStyle name="Normal 8 2 3 3 2 2 4" xfId="23506"/>
    <cellStyle name="Normal 8 2 3 3 2 3" xfId="14431"/>
    <cellStyle name="Normal 8 2 3 3 2 4" xfId="18363"/>
    <cellStyle name="Normal 8 2 3 3 2 5" xfId="22147"/>
    <cellStyle name="Normal 8 2 3 3 3" xfId="5575"/>
    <cellStyle name="Normal 8 2 3 3 3 2" xfId="7082"/>
    <cellStyle name="Normal 8 2 3 3 3 2 2" xfId="16127"/>
    <cellStyle name="Normal 8 2 3 3 3 2 3" xfId="20061"/>
    <cellStyle name="Normal 8 2 3 3 3 2 4" xfId="23838"/>
    <cellStyle name="Normal 8 2 3 3 3 3" xfId="14763"/>
    <cellStyle name="Normal 8 2 3 3 3 4" xfId="18695"/>
    <cellStyle name="Normal 8 2 3 3 3 5" xfId="22479"/>
    <cellStyle name="Normal 8 2 3 3 4" xfId="5907"/>
    <cellStyle name="Normal 8 2 3 3 4 2" xfId="7414"/>
    <cellStyle name="Normal 8 2 3 3 4 2 2" xfId="16459"/>
    <cellStyle name="Normal 8 2 3 3 4 2 3" xfId="20393"/>
    <cellStyle name="Normal 8 2 3 3 4 2 4" xfId="24170"/>
    <cellStyle name="Normal 8 2 3 3 4 3" xfId="15095"/>
    <cellStyle name="Normal 8 2 3 3 4 4" xfId="19027"/>
    <cellStyle name="Normal 8 2 3 3 4 5" xfId="22811"/>
    <cellStyle name="Normal 8 2 3 3 5" xfId="6418"/>
    <cellStyle name="Normal 8 2 3 3 5 2" xfId="15463"/>
    <cellStyle name="Normal 8 2 3 3 5 3" xfId="19397"/>
    <cellStyle name="Normal 8 2 3 3 5 4" xfId="23174"/>
    <cellStyle name="Normal 8 2 3 3 6" xfId="14099"/>
    <cellStyle name="Normal 8 2 3 3 7" xfId="18031"/>
    <cellStyle name="Normal 8 2 3 3 8" xfId="21815"/>
    <cellStyle name="Normal 8 2 3 4" xfId="5077"/>
    <cellStyle name="Normal 8 2 3 4 2" xfId="6584"/>
    <cellStyle name="Normal 8 2 3 4 2 2" xfId="15629"/>
    <cellStyle name="Normal 8 2 3 4 2 3" xfId="19563"/>
    <cellStyle name="Normal 8 2 3 4 2 4" xfId="23340"/>
    <cellStyle name="Normal 8 2 3 4 3" xfId="14265"/>
    <cellStyle name="Normal 8 2 3 4 4" xfId="18197"/>
    <cellStyle name="Normal 8 2 3 4 5" xfId="21981"/>
    <cellStyle name="Normal 8 2 3 5" xfId="5409"/>
    <cellStyle name="Normal 8 2 3 5 2" xfId="6916"/>
    <cellStyle name="Normal 8 2 3 5 2 2" xfId="15961"/>
    <cellStyle name="Normal 8 2 3 5 2 3" xfId="19895"/>
    <cellStyle name="Normal 8 2 3 5 2 4" xfId="23672"/>
    <cellStyle name="Normal 8 2 3 5 3" xfId="14597"/>
    <cellStyle name="Normal 8 2 3 5 4" xfId="18529"/>
    <cellStyle name="Normal 8 2 3 5 5" xfId="22313"/>
    <cellStyle name="Normal 8 2 3 6" xfId="5741"/>
    <cellStyle name="Normal 8 2 3 6 2" xfId="7248"/>
    <cellStyle name="Normal 8 2 3 6 2 2" xfId="16293"/>
    <cellStyle name="Normal 8 2 3 6 2 3" xfId="20227"/>
    <cellStyle name="Normal 8 2 3 6 2 4" xfId="24004"/>
    <cellStyle name="Normal 8 2 3 6 3" xfId="14929"/>
    <cellStyle name="Normal 8 2 3 6 4" xfId="18861"/>
    <cellStyle name="Normal 8 2 3 6 5" xfId="22645"/>
    <cellStyle name="Normal 8 2 3 7" xfId="6252"/>
    <cellStyle name="Normal 8 2 3 7 2" xfId="15297"/>
    <cellStyle name="Normal 8 2 3 7 3" xfId="19231"/>
    <cellStyle name="Normal 8 2 3 7 4" xfId="23008"/>
    <cellStyle name="Normal 8 2 3 8" xfId="13933"/>
    <cellStyle name="Normal 8 2 3 9" xfId="17865"/>
    <cellStyle name="Normal 8 2 4" xfId="4755"/>
    <cellStyle name="Normal 8 2 4 10" xfId="21664"/>
    <cellStyle name="Normal 8 2 4 2" xfId="4838"/>
    <cellStyle name="Normal 8 2 4 2 2" xfId="5007"/>
    <cellStyle name="Normal 8 2 4 2 2 2" xfId="5341"/>
    <cellStyle name="Normal 8 2 4 2 2 2 2" xfId="6848"/>
    <cellStyle name="Normal 8 2 4 2 2 2 2 2" xfId="15893"/>
    <cellStyle name="Normal 8 2 4 2 2 2 2 3" xfId="19827"/>
    <cellStyle name="Normal 8 2 4 2 2 2 2 4" xfId="23604"/>
    <cellStyle name="Normal 8 2 4 2 2 2 3" xfId="14529"/>
    <cellStyle name="Normal 8 2 4 2 2 2 4" xfId="18461"/>
    <cellStyle name="Normal 8 2 4 2 2 2 5" xfId="22245"/>
    <cellStyle name="Normal 8 2 4 2 2 3" xfId="5673"/>
    <cellStyle name="Normal 8 2 4 2 2 3 2" xfId="7180"/>
    <cellStyle name="Normal 8 2 4 2 2 3 2 2" xfId="16225"/>
    <cellStyle name="Normal 8 2 4 2 2 3 2 3" xfId="20159"/>
    <cellStyle name="Normal 8 2 4 2 2 3 2 4" xfId="23936"/>
    <cellStyle name="Normal 8 2 4 2 2 3 3" xfId="14861"/>
    <cellStyle name="Normal 8 2 4 2 2 3 4" xfId="18793"/>
    <cellStyle name="Normal 8 2 4 2 2 3 5" xfId="22577"/>
    <cellStyle name="Normal 8 2 4 2 2 4" xfId="6005"/>
    <cellStyle name="Normal 8 2 4 2 2 4 2" xfId="7512"/>
    <cellStyle name="Normal 8 2 4 2 2 4 2 2" xfId="16557"/>
    <cellStyle name="Normal 8 2 4 2 2 4 2 3" xfId="20491"/>
    <cellStyle name="Normal 8 2 4 2 2 4 2 4" xfId="24268"/>
    <cellStyle name="Normal 8 2 4 2 2 4 3" xfId="15193"/>
    <cellStyle name="Normal 8 2 4 2 2 4 4" xfId="19125"/>
    <cellStyle name="Normal 8 2 4 2 2 4 5" xfId="22909"/>
    <cellStyle name="Normal 8 2 4 2 2 5" xfId="6516"/>
    <cellStyle name="Normal 8 2 4 2 2 5 2" xfId="15561"/>
    <cellStyle name="Normal 8 2 4 2 2 5 3" xfId="19495"/>
    <cellStyle name="Normal 8 2 4 2 2 5 4" xfId="23272"/>
    <cellStyle name="Normal 8 2 4 2 2 6" xfId="14197"/>
    <cellStyle name="Normal 8 2 4 2 2 7" xfId="18129"/>
    <cellStyle name="Normal 8 2 4 2 2 8" xfId="21913"/>
    <cellStyle name="Normal 8 2 4 2 3" xfId="5175"/>
    <cellStyle name="Normal 8 2 4 2 3 2" xfId="6682"/>
    <cellStyle name="Normal 8 2 4 2 3 2 2" xfId="15727"/>
    <cellStyle name="Normal 8 2 4 2 3 2 3" xfId="19661"/>
    <cellStyle name="Normal 8 2 4 2 3 2 4" xfId="23438"/>
    <cellStyle name="Normal 8 2 4 2 3 3" xfId="14363"/>
    <cellStyle name="Normal 8 2 4 2 3 4" xfId="18295"/>
    <cellStyle name="Normal 8 2 4 2 3 5" xfId="22079"/>
    <cellStyle name="Normal 8 2 4 2 4" xfId="5507"/>
    <cellStyle name="Normal 8 2 4 2 4 2" xfId="7014"/>
    <cellStyle name="Normal 8 2 4 2 4 2 2" xfId="16059"/>
    <cellStyle name="Normal 8 2 4 2 4 2 3" xfId="19993"/>
    <cellStyle name="Normal 8 2 4 2 4 2 4" xfId="23770"/>
    <cellStyle name="Normal 8 2 4 2 4 3" xfId="14695"/>
    <cellStyle name="Normal 8 2 4 2 4 4" xfId="18627"/>
    <cellStyle name="Normal 8 2 4 2 4 5" xfId="22411"/>
    <cellStyle name="Normal 8 2 4 2 5" xfId="5839"/>
    <cellStyle name="Normal 8 2 4 2 5 2" xfId="7346"/>
    <cellStyle name="Normal 8 2 4 2 5 2 2" xfId="16391"/>
    <cellStyle name="Normal 8 2 4 2 5 2 3" xfId="20325"/>
    <cellStyle name="Normal 8 2 4 2 5 2 4" xfId="24102"/>
    <cellStyle name="Normal 8 2 4 2 5 3" xfId="15027"/>
    <cellStyle name="Normal 8 2 4 2 5 4" xfId="18959"/>
    <cellStyle name="Normal 8 2 4 2 5 5" xfId="22743"/>
    <cellStyle name="Normal 8 2 4 2 6" xfId="6350"/>
    <cellStyle name="Normal 8 2 4 2 6 2" xfId="15395"/>
    <cellStyle name="Normal 8 2 4 2 6 3" xfId="19329"/>
    <cellStyle name="Normal 8 2 4 2 6 4" xfId="23106"/>
    <cellStyle name="Normal 8 2 4 2 7" xfId="14031"/>
    <cellStyle name="Normal 8 2 4 2 8" xfId="17963"/>
    <cellStyle name="Normal 8 2 4 2 9" xfId="21747"/>
    <cellStyle name="Normal 8 2 4 3" xfId="4924"/>
    <cellStyle name="Normal 8 2 4 3 2" xfId="5258"/>
    <cellStyle name="Normal 8 2 4 3 2 2" xfId="6765"/>
    <cellStyle name="Normal 8 2 4 3 2 2 2" xfId="15810"/>
    <cellStyle name="Normal 8 2 4 3 2 2 3" xfId="19744"/>
    <cellStyle name="Normal 8 2 4 3 2 2 4" xfId="23521"/>
    <cellStyle name="Normal 8 2 4 3 2 3" xfId="14446"/>
    <cellStyle name="Normal 8 2 4 3 2 4" xfId="18378"/>
    <cellStyle name="Normal 8 2 4 3 2 5" xfId="22162"/>
    <cellStyle name="Normal 8 2 4 3 3" xfId="5590"/>
    <cellStyle name="Normal 8 2 4 3 3 2" xfId="7097"/>
    <cellStyle name="Normal 8 2 4 3 3 2 2" xfId="16142"/>
    <cellStyle name="Normal 8 2 4 3 3 2 3" xfId="20076"/>
    <cellStyle name="Normal 8 2 4 3 3 2 4" xfId="23853"/>
    <cellStyle name="Normal 8 2 4 3 3 3" xfId="14778"/>
    <cellStyle name="Normal 8 2 4 3 3 4" xfId="18710"/>
    <cellStyle name="Normal 8 2 4 3 3 5" xfId="22494"/>
    <cellStyle name="Normal 8 2 4 3 4" xfId="5922"/>
    <cellStyle name="Normal 8 2 4 3 4 2" xfId="7429"/>
    <cellStyle name="Normal 8 2 4 3 4 2 2" xfId="16474"/>
    <cellStyle name="Normal 8 2 4 3 4 2 3" xfId="20408"/>
    <cellStyle name="Normal 8 2 4 3 4 2 4" xfId="24185"/>
    <cellStyle name="Normal 8 2 4 3 4 3" xfId="15110"/>
    <cellStyle name="Normal 8 2 4 3 4 4" xfId="19042"/>
    <cellStyle name="Normal 8 2 4 3 4 5" xfId="22826"/>
    <cellStyle name="Normal 8 2 4 3 5" xfId="6433"/>
    <cellStyle name="Normal 8 2 4 3 5 2" xfId="15478"/>
    <cellStyle name="Normal 8 2 4 3 5 3" xfId="19412"/>
    <cellStyle name="Normal 8 2 4 3 5 4" xfId="23189"/>
    <cellStyle name="Normal 8 2 4 3 6" xfId="14114"/>
    <cellStyle name="Normal 8 2 4 3 7" xfId="18046"/>
    <cellStyle name="Normal 8 2 4 3 8" xfId="21830"/>
    <cellStyle name="Normal 8 2 4 4" xfId="5092"/>
    <cellStyle name="Normal 8 2 4 4 2" xfId="6599"/>
    <cellStyle name="Normal 8 2 4 4 2 2" xfId="15644"/>
    <cellStyle name="Normal 8 2 4 4 2 3" xfId="19578"/>
    <cellStyle name="Normal 8 2 4 4 2 4" xfId="23355"/>
    <cellStyle name="Normal 8 2 4 4 3" xfId="14280"/>
    <cellStyle name="Normal 8 2 4 4 4" xfId="18212"/>
    <cellStyle name="Normal 8 2 4 4 5" xfId="21996"/>
    <cellStyle name="Normal 8 2 4 5" xfId="5424"/>
    <cellStyle name="Normal 8 2 4 5 2" xfId="6931"/>
    <cellStyle name="Normal 8 2 4 5 2 2" xfId="15976"/>
    <cellStyle name="Normal 8 2 4 5 2 3" xfId="19910"/>
    <cellStyle name="Normal 8 2 4 5 2 4" xfId="23687"/>
    <cellStyle name="Normal 8 2 4 5 3" xfId="14612"/>
    <cellStyle name="Normal 8 2 4 5 4" xfId="18544"/>
    <cellStyle name="Normal 8 2 4 5 5" xfId="22328"/>
    <cellStyle name="Normal 8 2 4 6" xfId="5756"/>
    <cellStyle name="Normal 8 2 4 6 2" xfId="7263"/>
    <cellStyle name="Normal 8 2 4 6 2 2" xfId="16308"/>
    <cellStyle name="Normal 8 2 4 6 2 3" xfId="20242"/>
    <cellStyle name="Normal 8 2 4 6 2 4" xfId="24019"/>
    <cellStyle name="Normal 8 2 4 6 3" xfId="14944"/>
    <cellStyle name="Normal 8 2 4 6 4" xfId="18876"/>
    <cellStyle name="Normal 8 2 4 6 5" xfId="22660"/>
    <cellStyle name="Normal 8 2 4 7" xfId="6267"/>
    <cellStyle name="Normal 8 2 4 7 2" xfId="15312"/>
    <cellStyle name="Normal 8 2 4 7 3" xfId="19246"/>
    <cellStyle name="Normal 8 2 4 7 4" xfId="23023"/>
    <cellStyle name="Normal 8 2 4 8" xfId="13948"/>
    <cellStyle name="Normal 8 2 4 9" xfId="17880"/>
    <cellStyle name="Normal 8 2 5" xfId="4766"/>
    <cellStyle name="Normal 8 2 5 10" xfId="21675"/>
    <cellStyle name="Normal 8 2 5 2" xfId="4849"/>
    <cellStyle name="Normal 8 2 5 2 2" xfId="5018"/>
    <cellStyle name="Normal 8 2 5 2 2 2" xfId="5352"/>
    <cellStyle name="Normal 8 2 5 2 2 2 2" xfId="6859"/>
    <cellStyle name="Normal 8 2 5 2 2 2 2 2" xfId="15904"/>
    <cellStyle name="Normal 8 2 5 2 2 2 2 3" xfId="19838"/>
    <cellStyle name="Normal 8 2 5 2 2 2 2 4" xfId="23615"/>
    <cellStyle name="Normal 8 2 5 2 2 2 3" xfId="14540"/>
    <cellStyle name="Normal 8 2 5 2 2 2 4" xfId="18472"/>
    <cellStyle name="Normal 8 2 5 2 2 2 5" xfId="22256"/>
    <cellStyle name="Normal 8 2 5 2 2 3" xfId="5684"/>
    <cellStyle name="Normal 8 2 5 2 2 3 2" xfId="7191"/>
    <cellStyle name="Normal 8 2 5 2 2 3 2 2" xfId="16236"/>
    <cellStyle name="Normal 8 2 5 2 2 3 2 3" xfId="20170"/>
    <cellStyle name="Normal 8 2 5 2 2 3 2 4" xfId="23947"/>
    <cellStyle name="Normal 8 2 5 2 2 3 3" xfId="14872"/>
    <cellStyle name="Normal 8 2 5 2 2 3 4" xfId="18804"/>
    <cellStyle name="Normal 8 2 5 2 2 3 5" xfId="22588"/>
    <cellStyle name="Normal 8 2 5 2 2 4" xfId="6016"/>
    <cellStyle name="Normal 8 2 5 2 2 4 2" xfId="7523"/>
    <cellStyle name="Normal 8 2 5 2 2 4 2 2" xfId="16568"/>
    <cellStyle name="Normal 8 2 5 2 2 4 2 3" xfId="20502"/>
    <cellStyle name="Normal 8 2 5 2 2 4 2 4" xfId="24279"/>
    <cellStyle name="Normal 8 2 5 2 2 4 3" xfId="15204"/>
    <cellStyle name="Normal 8 2 5 2 2 4 4" xfId="19136"/>
    <cellStyle name="Normal 8 2 5 2 2 4 5" xfId="22920"/>
    <cellStyle name="Normal 8 2 5 2 2 5" xfId="6527"/>
    <cellStyle name="Normal 8 2 5 2 2 5 2" xfId="15572"/>
    <cellStyle name="Normal 8 2 5 2 2 5 3" xfId="19506"/>
    <cellStyle name="Normal 8 2 5 2 2 5 4" xfId="23283"/>
    <cellStyle name="Normal 8 2 5 2 2 6" xfId="14208"/>
    <cellStyle name="Normal 8 2 5 2 2 7" xfId="18140"/>
    <cellStyle name="Normal 8 2 5 2 2 8" xfId="21924"/>
    <cellStyle name="Normal 8 2 5 2 3" xfId="5186"/>
    <cellStyle name="Normal 8 2 5 2 3 2" xfId="6693"/>
    <cellStyle name="Normal 8 2 5 2 3 2 2" xfId="15738"/>
    <cellStyle name="Normal 8 2 5 2 3 2 3" xfId="19672"/>
    <cellStyle name="Normal 8 2 5 2 3 2 4" xfId="23449"/>
    <cellStyle name="Normal 8 2 5 2 3 3" xfId="14374"/>
    <cellStyle name="Normal 8 2 5 2 3 4" xfId="18306"/>
    <cellStyle name="Normal 8 2 5 2 3 5" xfId="22090"/>
    <cellStyle name="Normal 8 2 5 2 4" xfId="5518"/>
    <cellStyle name="Normal 8 2 5 2 4 2" xfId="7025"/>
    <cellStyle name="Normal 8 2 5 2 4 2 2" xfId="16070"/>
    <cellStyle name="Normal 8 2 5 2 4 2 3" xfId="20004"/>
    <cellStyle name="Normal 8 2 5 2 4 2 4" xfId="23781"/>
    <cellStyle name="Normal 8 2 5 2 4 3" xfId="14706"/>
    <cellStyle name="Normal 8 2 5 2 4 4" xfId="18638"/>
    <cellStyle name="Normal 8 2 5 2 4 5" xfId="22422"/>
    <cellStyle name="Normal 8 2 5 2 5" xfId="5850"/>
    <cellStyle name="Normal 8 2 5 2 5 2" xfId="7357"/>
    <cellStyle name="Normal 8 2 5 2 5 2 2" xfId="16402"/>
    <cellStyle name="Normal 8 2 5 2 5 2 3" xfId="20336"/>
    <cellStyle name="Normal 8 2 5 2 5 2 4" xfId="24113"/>
    <cellStyle name="Normal 8 2 5 2 5 3" xfId="15038"/>
    <cellStyle name="Normal 8 2 5 2 5 4" xfId="18970"/>
    <cellStyle name="Normal 8 2 5 2 5 5" xfId="22754"/>
    <cellStyle name="Normal 8 2 5 2 6" xfId="6361"/>
    <cellStyle name="Normal 8 2 5 2 6 2" xfId="15406"/>
    <cellStyle name="Normal 8 2 5 2 6 3" xfId="19340"/>
    <cellStyle name="Normal 8 2 5 2 6 4" xfId="23117"/>
    <cellStyle name="Normal 8 2 5 2 7" xfId="14042"/>
    <cellStyle name="Normal 8 2 5 2 8" xfId="17974"/>
    <cellStyle name="Normal 8 2 5 2 9" xfId="21758"/>
    <cellStyle name="Normal 8 2 5 3" xfId="4935"/>
    <cellStyle name="Normal 8 2 5 3 2" xfId="5269"/>
    <cellStyle name="Normal 8 2 5 3 2 2" xfId="6776"/>
    <cellStyle name="Normal 8 2 5 3 2 2 2" xfId="15821"/>
    <cellStyle name="Normal 8 2 5 3 2 2 3" xfId="19755"/>
    <cellStyle name="Normal 8 2 5 3 2 2 4" xfId="23532"/>
    <cellStyle name="Normal 8 2 5 3 2 3" xfId="14457"/>
    <cellStyle name="Normal 8 2 5 3 2 4" xfId="18389"/>
    <cellStyle name="Normal 8 2 5 3 2 5" xfId="22173"/>
    <cellStyle name="Normal 8 2 5 3 3" xfId="5601"/>
    <cellStyle name="Normal 8 2 5 3 3 2" xfId="7108"/>
    <cellStyle name="Normal 8 2 5 3 3 2 2" xfId="16153"/>
    <cellStyle name="Normal 8 2 5 3 3 2 3" xfId="20087"/>
    <cellStyle name="Normal 8 2 5 3 3 2 4" xfId="23864"/>
    <cellStyle name="Normal 8 2 5 3 3 3" xfId="14789"/>
    <cellStyle name="Normal 8 2 5 3 3 4" xfId="18721"/>
    <cellStyle name="Normal 8 2 5 3 3 5" xfId="22505"/>
    <cellStyle name="Normal 8 2 5 3 4" xfId="5933"/>
    <cellStyle name="Normal 8 2 5 3 4 2" xfId="7440"/>
    <cellStyle name="Normal 8 2 5 3 4 2 2" xfId="16485"/>
    <cellStyle name="Normal 8 2 5 3 4 2 3" xfId="20419"/>
    <cellStyle name="Normal 8 2 5 3 4 2 4" xfId="24196"/>
    <cellStyle name="Normal 8 2 5 3 4 3" xfId="15121"/>
    <cellStyle name="Normal 8 2 5 3 4 4" xfId="19053"/>
    <cellStyle name="Normal 8 2 5 3 4 5" xfId="22837"/>
    <cellStyle name="Normal 8 2 5 3 5" xfId="6444"/>
    <cellStyle name="Normal 8 2 5 3 5 2" xfId="15489"/>
    <cellStyle name="Normal 8 2 5 3 5 3" xfId="19423"/>
    <cellStyle name="Normal 8 2 5 3 5 4" xfId="23200"/>
    <cellStyle name="Normal 8 2 5 3 6" xfId="14125"/>
    <cellStyle name="Normal 8 2 5 3 7" xfId="18057"/>
    <cellStyle name="Normal 8 2 5 3 8" xfId="21841"/>
    <cellStyle name="Normal 8 2 5 4" xfId="5103"/>
    <cellStyle name="Normal 8 2 5 4 2" xfId="6610"/>
    <cellStyle name="Normal 8 2 5 4 2 2" xfId="15655"/>
    <cellStyle name="Normal 8 2 5 4 2 3" xfId="19589"/>
    <cellStyle name="Normal 8 2 5 4 2 4" xfId="23366"/>
    <cellStyle name="Normal 8 2 5 4 3" xfId="14291"/>
    <cellStyle name="Normal 8 2 5 4 4" xfId="18223"/>
    <cellStyle name="Normal 8 2 5 4 5" xfId="22007"/>
    <cellStyle name="Normal 8 2 5 5" xfId="5435"/>
    <cellStyle name="Normal 8 2 5 5 2" xfId="6942"/>
    <cellStyle name="Normal 8 2 5 5 2 2" xfId="15987"/>
    <cellStyle name="Normal 8 2 5 5 2 3" xfId="19921"/>
    <cellStyle name="Normal 8 2 5 5 2 4" xfId="23698"/>
    <cellStyle name="Normal 8 2 5 5 3" xfId="14623"/>
    <cellStyle name="Normal 8 2 5 5 4" xfId="18555"/>
    <cellStyle name="Normal 8 2 5 5 5" xfId="22339"/>
    <cellStyle name="Normal 8 2 5 6" xfId="5767"/>
    <cellStyle name="Normal 8 2 5 6 2" xfId="7274"/>
    <cellStyle name="Normal 8 2 5 6 2 2" xfId="16319"/>
    <cellStyle name="Normal 8 2 5 6 2 3" xfId="20253"/>
    <cellStyle name="Normal 8 2 5 6 2 4" xfId="24030"/>
    <cellStyle name="Normal 8 2 5 6 3" xfId="14955"/>
    <cellStyle name="Normal 8 2 5 6 4" xfId="18887"/>
    <cellStyle name="Normal 8 2 5 6 5" xfId="22671"/>
    <cellStyle name="Normal 8 2 5 7" xfId="6278"/>
    <cellStyle name="Normal 8 2 5 7 2" xfId="15323"/>
    <cellStyle name="Normal 8 2 5 7 3" xfId="19257"/>
    <cellStyle name="Normal 8 2 5 7 4" xfId="23034"/>
    <cellStyle name="Normal 8 2 5 8" xfId="13959"/>
    <cellStyle name="Normal 8 2 5 9" xfId="17891"/>
    <cellStyle name="Normal 8 2 6" xfId="4777"/>
    <cellStyle name="Normal 8 2 6 10" xfId="21686"/>
    <cellStyle name="Normal 8 2 6 2" xfId="4860"/>
    <cellStyle name="Normal 8 2 6 2 2" xfId="5029"/>
    <cellStyle name="Normal 8 2 6 2 2 2" xfId="5363"/>
    <cellStyle name="Normal 8 2 6 2 2 2 2" xfId="6870"/>
    <cellStyle name="Normal 8 2 6 2 2 2 2 2" xfId="15915"/>
    <cellStyle name="Normal 8 2 6 2 2 2 2 3" xfId="19849"/>
    <cellStyle name="Normal 8 2 6 2 2 2 2 4" xfId="23626"/>
    <cellStyle name="Normal 8 2 6 2 2 2 3" xfId="14551"/>
    <cellStyle name="Normal 8 2 6 2 2 2 4" xfId="18483"/>
    <cellStyle name="Normal 8 2 6 2 2 2 5" xfId="22267"/>
    <cellStyle name="Normal 8 2 6 2 2 3" xfId="5695"/>
    <cellStyle name="Normal 8 2 6 2 2 3 2" xfId="7202"/>
    <cellStyle name="Normal 8 2 6 2 2 3 2 2" xfId="16247"/>
    <cellStyle name="Normal 8 2 6 2 2 3 2 3" xfId="20181"/>
    <cellStyle name="Normal 8 2 6 2 2 3 2 4" xfId="23958"/>
    <cellStyle name="Normal 8 2 6 2 2 3 3" xfId="14883"/>
    <cellStyle name="Normal 8 2 6 2 2 3 4" xfId="18815"/>
    <cellStyle name="Normal 8 2 6 2 2 3 5" xfId="22599"/>
    <cellStyle name="Normal 8 2 6 2 2 4" xfId="6027"/>
    <cellStyle name="Normal 8 2 6 2 2 4 2" xfId="7534"/>
    <cellStyle name="Normal 8 2 6 2 2 4 2 2" xfId="16579"/>
    <cellStyle name="Normal 8 2 6 2 2 4 2 3" xfId="20513"/>
    <cellStyle name="Normal 8 2 6 2 2 4 2 4" xfId="24290"/>
    <cellStyle name="Normal 8 2 6 2 2 4 3" xfId="15215"/>
    <cellStyle name="Normal 8 2 6 2 2 4 4" xfId="19147"/>
    <cellStyle name="Normal 8 2 6 2 2 4 5" xfId="22931"/>
    <cellStyle name="Normal 8 2 6 2 2 5" xfId="6538"/>
    <cellStyle name="Normal 8 2 6 2 2 5 2" xfId="15583"/>
    <cellStyle name="Normal 8 2 6 2 2 5 3" xfId="19517"/>
    <cellStyle name="Normal 8 2 6 2 2 5 4" xfId="23294"/>
    <cellStyle name="Normal 8 2 6 2 2 6" xfId="14219"/>
    <cellStyle name="Normal 8 2 6 2 2 7" xfId="18151"/>
    <cellStyle name="Normal 8 2 6 2 2 8" xfId="21935"/>
    <cellStyle name="Normal 8 2 6 2 3" xfId="5197"/>
    <cellStyle name="Normal 8 2 6 2 3 2" xfId="6704"/>
    <cellStyle name="Normal 8 2 6 2 3 2 2" xfId="15749"/>
    <cellStyle name="Normal 8 2 6 2 3 2 3" xfId="19683"/>
    <cellStyle name="Normal 8 2 6 2 3 2 4" xfId="23460"/>
    <cellStyle name="Normal 8 2 6 2 3 3" xfId="14385"/>
    <cellStyle name="Normal 8 2 6 2 3 4" xfId="18317"/>
    <cellStyle name="Normal 8 2 6 2 3 5" xfId="22101"/>
    <cellStyle name="Normal 8 2 6 2 4" xfId="5529"/>
    <cellStyle name="Normal 8 2 6 2 4 2" xfId="7036"/>
    <cellStyle name="Normal 8 2 6 2 4 2 2" xfId="16081"/>
    <cellStyle name="Normal 8 2 6 2 4 2 3" xfId="20015"/>
    <cellStyle name="Normal 8 2 6 2 4 2 4" xfId="23792"/>
    <cellStyle name="Normal 8 2 6 2 4 3" xfId="14717"/>
    <cellStyle name="Normal 8 2 6 2 4 4" xfId="18649"/>
    <cellStyle name="Normal 8 2 6 2 4 5" xfId="22433"/>
    <cellStyle name="Normal 8 2 6 2 5" xfId="5861"/>
    <cellStyle name="Normal 8 2 6 2 5 2" xfId="7368"/>
    <cellStyle name="Normal 8 2 6 2 5 2 2" xfId="16413"/>
    <cellStyle name="Normal 8 2 6 2 5 2 3" xfId="20347"/>
    <cellStyle name="Normal 8 2 6 2 5 2 4" xfId="24124"/>
    <cellStyle name="Normal 8 2 6 2 5 3" xfId="15049"/>
    <cellStyle name="Normal 8 2 6 2 5 4" xfId="18981"/>
    <cellStyle name="Normal 8 2 6 2 5 5" xfId="22765"/>
    <cellStyle name="Normal 8 2 6 2 6" xfId="6372"/>
    <cellStyle name="Normal 8 2 6 2 6 2" xfId="15417"/>
    <cellStyle name="Normal 8 2 6 2 6 3" xfId="19351"/>
    <cellStyle name="Normal 8 2 6 2 6 4" xfId="23128"/>
    <cellStyle name="Normal 8 2 6 2 7" xfId="14053"/>
    <cellStyle name="Normal 8 2 6 2 8" xfId="17985"/>
    <cellStyle name="Normal 8 2 6 2 9" xfId="21769"/>
    <cellStyle name="Normal 8 2 6 3" xfId="4946"/>
    <cellStyle name="Normal 8 2 6 3 2" xfId="5280"/>
    <cellStyle name="Normal 8 2 6 3 2 2" xfId="6787"/>
    <cellStyle name="Normal 8 2 6 3 2 2 2" xfId="15832"/>
    <cellStyle name="Normal 8 2 6 3 2 2 3" xfId="19766"/>
    <cellStyle name="Normal 8 2 6 3 2 2 4" xfId="23543"/>
    <cellStyle name="Normal 8 2 6 3 2 3" xfId="14468"/>
    <cellStyle name="Normal 8 2 6 3 2 4" xfId="18400"/>
    <cellStyle name="Normal 8 2 6 3 2 5" xfId="22184"/>
    <cellStyle name="Normal 8 2 6 3 3" xfId="5612"/>
    <cellStyle name="Normal 8 2 6 3 3 2" xfId="7119"/>
    <cellStyle name="Normal 8 2 6 3 3 2 2" xfId="16164"/>
    <cellStyle name="Normal 8 2 6 3 3 2 3" xfId="20098"/>
    <cellStyle name="Normal 8 2 6 3 3 2 4" xfId="23875"/>
    <cellStyle name="Normal 8 2 6 3 3 3" xfId="14800"/>
    <cellStyle name="Normal 8 2 6 3 3 4" xfId="18732"/>
    <cellStyle name="Normal 8 2 6 3 3 5" xfId="22516"/>
    <cellStyle name="Normal 8 2 6 3 4" xfId="5944"/>
    <cellStyle name="Normal 8 2 6 3 4 2" xfId="7451"/>
    <cellStyle name="Normal 8 2 6 3 4 2 2" xfId="16496"/>
    <cellStyle name="Normal 8 2 6 3 4 2 3" xfId="20430"/>
    <cellStyle name="Normal 8 2 6 3 4 2 4" xfId="24207"/>
    <cellStyle name="Normal 8 2 6 3 4 3" xfId="15132"/>
    <cellStyle name="Normal 8 2 6 3 4 4" xfId="19064"/>
    <cellStyle name="Normal 8 2 6 3 4 5" xfId="22848"/>
    <cellStyle name="Normal 8 2 6 3 5" xfId="6455"/>
    <cellStyle name="Normal 8 2 6 3 5 2" xfId="15500"/>
    <cellStyle name="Normal 8 2 6 3 5 3" xfId="19434"/>
    <cellStyle name="Normal 8 2 6 3 5 4" xfId="23211"/>
    <cellStyle name="Normal 8 2 6 3 6" xfId="14136"/>
    <cellStyle name="Normal 8 2 6 3 7" xfId="18068"/>
    <cellStyle name="Normal 8 2 6 3 8" xfId="21852"/>
    <cellStyle name="Normal 8 2 6 4" xfId="5114"/>
    <cellStyle name="Normal 8 2 6 4 2" xfId="6621"/>
    <cellStyle name="Normal 8 2 6 4 2 2" xfId="15666"/>
    <cellStyle name="Normal 8 2 6 4 2 3" xfId="19600"/>
    <cellStyle name="Normal 8 2 6 4 2 4" xfId="23377"/>
    <cellStyle name="Normal 8 2 6 4 3" xfId="14302"/>
    <cellStyle name="Normal 8 2 6 4 4" xfId="18234"/>
    <cellStyle name="Normal 8 2 6 4 5" xfId="22018"/>
    <cellStyle name="Normal 8 2 6 5" xfId="5446"/>
    <cellStyle name="Normal 8 2 6 5 2" xfId="6953"/>
    <cellStyle name="Normal 8 2 6 5 2 2" xfId="15998"/>
    <cellStyle name="Normal 8 2 6 5 2 3" xfId="19932"/>
    <cellStyle name="Normal 8 2 6 5 2 4" xfId="23709"/>
    <cellStyle name="Normal 8 2 6 5 3" xfId="14634"/>
    <cellStyle name="Normal 8 2 6 5 4" xfId="18566"/>
    <cellStyle name="Normal 8 2 6 5 5" xfId="22350"/>
    <cellStyle name="Normal 8 2 6 6" xfId="5778"/>
    <cellStyle name="Normal 8 2 6 6 2" xfId="7285"/>
    <cellStyle name="Normal 8 2 6 6 2 2" xfId="16330"/>
    <cellStyle name="Normal 8 2 6 6 2 3" xfId="20264"/>
    <cellStyle name="Normal 8 2 6 6 2 4" xfId="24041"/>
    <cellStyle name="Normal 8 2 6 6 3" xfId="14966"/>
    <cellStyle name="Normal 8 2 6 6 4" xfId="18898"/>
    <cellStyle name="Normal 8 2 6 6 5" xfId="22682"/>
    <cellStyle name="Normal 8 2 6 7" xfId="6289"/>
    <cellStyle name="Normal 8 2 6 7 2" xfId="15334"/>
    <cellStyle name="Normal 8 2 6 7 3" xfId="19268"/>
    <cellStyle name="Normal 8 2 6 7 4" xfId="23045"/>
    <cellStyle name="Normal 8 2 6 8" xfId="13970"/>
    <cellStyle name="Normal 8 2 6 9" xfId="17902"/>
    <cellStyle name="Normal 8 2 7" xfId="4714"/>
    <cellStyle name="Normal 8 2 7 10" xfId="21630"/>
    <cellStyle name="Normal 8 2 7 2" xfId="4804"/>
    <cellStyle name="Normal 8 2 7 2 2" xfId="4973"/>
    <cellStyle name="Normal 8 2 7 2 2 2" xfId="5307"/>
    <cellStyle name="Normal 8 2 7 2 2 2 2" xfId="6814"/>
    <cellStyle name="Normal 8 2 7 2 2 2 2 2" xfId="15859"/>
    <cellStyle name="Normal 8 2 7 2 2 2 2 3" xfId="19793"/>
    <cellStyle name="Normal 8 2 7 2 2 2 2 4" xfId="23570"/>
    <cellStyle name="Normal 8 2 7 2 2 2 3" xfId="14495"/>
    <cellStyle name="Normal 8 2 7 2 2 2 4" xfId="18427"/>
    <cellStyle name="Normal 8 2 7 2 2 2 5" xfId="22211"/>
    <cellStyle name="Normal 8 2 7 2 2 3" xfId="5639"/>
    <cellStyle name="Normal 8 2 7 2 2 3 2" xfId="7146"/>
    <cellStyle name="Normal 8 2 7 2 2 3 2 2" xfId="16191"/>
    <cellStyle name="Normal 8 2 7 2 2 3 2 3" xfId="20125"/>
    <cellStyle name="Normal 8 2 7 2 2 3 2 4" xfId="23902"/>
    <cellStyle name="Normal 8 2 7 2 2 3 3" xfId="14827"/>
    <cellStyle name="Normal 8 2 7 2 2 3 4" xfId="18759"/>
    <cellStyle name="Normal 8 2 7 2 2 3 5" xfId="22543"/>
    <cellStyle name="Normal 8 2 7 2 2 4" xfId="5971"/>
    <cellStyle name="Normal 8 2 7 2 2 4 2" xfId="7478"/>
    <cellStyle name="Normal 8 2 7 2 2 4 2 2" xfId="16523"/>
    <cellStyle name="Normal 8 2 7 2 2 4 2 3" xfId="20457"/>
    <cellStyle name="Normal 8 2 7 2 2 4 2 4" xfId="24234"/>
    <cellStyle name="Normal 8 2 7 2 2 4 3" xfId="15159"/>
    <cellStyle name="Normal 8 2 7 2 2 4 4" xfId="19091"/>
    <cellStyle name="Normal 8 2 7 2 2 4 5" xfId="22875"/>
    <cellStyle name="Normal 8 2 7 2 2 5" xfId="6482"/>
    <cellStyle name="Normal 8 2 7 2 2 5 2" xfId="15527"/>
    <cellStyle name="Normal 8 2 7 2 2 5 3" xfId="19461"/>
    <cellStyle name="Normal 8 2 7 2 2 5 4" xfId="23238"/>
    <cellStyle name="Normal 8 2 7 2 2 6" xfId="14163"/>
    <cellStyle name="Normal 8 2 7 2 2 7" xfId="18095"/>
    <cellStyle name="Normal 8 2 7 2 2 8" xfId="21879"/>
    <cellStyle name="Normal 8 2 7 2 3" xfId="5141"/>
    <cellStyle name="Normal 8 2 7 2 3 2" xfId="6648"/>
    <cellStyle name="Normal 8 2 7 2 3 2 2" xfId="15693"/>
    <cellStyle name="Normal 8 2 7 2 3 2 3" xfId="19627"/>
    <cellStyle name="Normal 8 2 7 2 3 2 4" xfId="23404"/>
    <cellStyle name="Normal 8 2 7 2 3 3" xfId="14329"/>
    <cellStyle name="Normal 8 2 7 2 3 4" xfId="18261"/>
    <cellStyle name="Normal 8 2 7 2 3 5" xfId="22045"/>
    <cellStyle name="Normal 8 2 7 2 4" xfId="5473"/>
    <cellStyle name="Normal 8 2 7 2 4 2" xfId="6980"/>
    <cellStyle name="Normal 8 2 7 2 4 2 2" xfId="16025"/>
    <cellStyle name="Normal 8 2 7 2 4 2 3" xfId="19959"/>
    <cellStyle name="Normal 8 2 7 2 4 2 4" xfId="23736"/>
    <cellStyle name="Normal 8 2 7 2 4 3" xfId="14661"/>
    <cellStyle name="Normal 8 2 7 2 4 4" xfId="18593"/>
    <cellStyle name="Normal 8 2 7 2 4 5" xfId="22377"/>
    <cellStyle name="Normal 8 2 7 2 5" xfId="5805"/>
    <cellStyle name="Normal 8 2 7 2 5 2" xfId="7312"/>
    <cellStyle name="Normal 8 2 7 2 5 2 2" xfId="16357"/>
    <cellStyle name="Normal 8 2 7 2 5 2 3" xfId="20291"/>
    <cellStyle name="Normal 8 2 7 2 5 2 4" xfId="24068"/>
    <cellStyle name="Normal 8 2 7 2 5 3" xfId="14993"/>
    <cellStyle name="Normal 8 2 7 2 5 4" xfId="18925"/>
    <cellStyle name="Normal 8 2 7 2 5 5" xfId="22709"/>
    <cellStyle name="Normal 8 2 7 2 6" xfId="6316"/>
    <cellStyle name="Normal 8 2 7 2 6 2" xfId="15361"/>
    <cellStyle name="Normal 8 2 7 2 6 3" xfId="19295"/>
    <cellStyle name="Normal 8 2 7 2 6 4" xfId="23072"/>
    <cellStyle name="Normal 8 2 7 2 7" xfId="13997"/>
    <cellStyle name="Normal 8 2 7 2 8" xfId="17929"/>
    <cellStyle name="Normal 8 2 7 2 9" xfId="21713"/>
    <cellStyle name="Normal 8 2 7 3" xfId="4889"/>
    <cellStyle name="Normal 8 2 7 3 2" xfId="5224"/>
    <cellStyle name="Normal 8 2 7 3 2 2" xfId="6731"/>
    <cellStyle name="Normal 8 2 7 3 2 2 2" xfId="15776"/>
    <cellStyle name="Normal 8 2 7 3 2 2 3" xfId="19710"/>
    <cellStyle name="Normal 8 2 7 3 2 2 4" xfId="23487"/>
    <cellStyle name="Normal 8 2 7 3 2 3" xfId="14412"/>
    <cellStyle name="Normal 8 2 7 3 2 4" xfId="18344"/>
    <cellStyle name="Normal 8 2 7 3 2 5" xfId="22128"/>
    <cellStyle name="Normal 8 2 7 3 3" xfId="5556"/>
    <cellStyle name="Normal 8 2 7 3 3 2" xfId="7063"/>
    <cellStyle name="Normal 8 2 7 3 3 2 2" xfId="16108"/>
    <cellStyle name="Normal 8 2 7 3 3 2 3" xfId="20042"/>
    <cellStyle name="Normal 8 2 7 3 3 2 4" xfId="23819"/>
    <cellStyle name="Normal 8 2 7 3 3 3" xfId="14744"/>
    <cellStyle name="Normal 8 2 7 3 3 4" xfId="18676"/>
    <cellStyle name="Normal 8 2 7 3 3 5" xfId="22460"/>
    <cellStyle name="Normal 8 2 7 3 4" xfId="5888"/>
    <cellStyle name="Normal 8 2 7 3 4 2" xfId="7395"/>
    <cellStyle name="Normal 8 2 7 3 4 2 2" xfId="16440"/>
    <cellStyle name="Normal 8 2 7 3 4 2 3" xfId="20374"/>
    <cellStyle name="Normal 8 2 7 3 4 2 4" xfId="24151"/>
    <cellStyle name="Normal 8 2 7 3 4 3" xfId="15076"/>
    <cellStyle name="Normal 8 2 7 3 4 4" xfId="19008"/>
    <cellStyle name="Normal 8 2 7 3 4 5" xfId="22792"/>
    <cellStyle name="Normal 8 2 7 3 5" xfId="6399"/>
    <cellStyle name="Normal 8 2 7 3 5 2" xfId="15444"/>
    <cellStyle name="Normal 8 2 7 3 5 3" xfId="19378"/>
    <cellStyle name="Normal 8 2 7 3 5 4" xfId="23155"/>
    <cellStyle name="Normal 8 2 7 3 6" xfId="14080"/>
    <cellStyle name="Normal 8 2 7 3 7" xfId="18012"/>
    <cellStyle name="Normal 8 2 7 3 8" xfId="21796"/>
    <cellStyle name="Normal 8 2 7 4" xfId="5058"/>
    <cellStyle name="Normal 8 2 7 4 2" xfId="6565"/>
    <cellStyle name="Normal 8 2 7 4 2 2" xfId="15610"/>
    <cellStyle name="Normal 8 2 7 4 2 3" xfId="19544"/>
    <cellStyle name="Normal 8 2 7 4 2 4" xfId="23321"/>
    <cellStyle name="Normal 8 2 7 4 3" xfId="14246"/>
    <cellStyle name="Normal 8 2 7 4 4" xfId="18178"/>
    <cellStyle name="Normal 8 2 7 4 5" xfId="21962"/>
    <cellStyle name="Normal 8 2 7 5" xfId="5390"/>
    <cellStyle name="Normal 8 2 7 5 2" xfId="6897"/>
    <cellStyle name="Normal 8 2 7 5 2 2" xfId="15942"/>
    <cellStyle name="Normal 8 2 7 5 2 3" xfId="19876"/>
    <cellStyle name="Normal 8 2 7 5 2 4" xfId="23653"/>
    <cellStyle name="Normal 8 2 7 5 3" xfId="14578"/>
    <cellStyle name="Normal 8 2 7 5 4" xfId="18510"/>
    <cellStyle name="Normal 8 2 7 5 5" xfId="22294"/>
    <cellStyle name="Normal 8 2 7 6" xfId="5722"/>
    <cellStyle name="Normal 8 2 7 6 2" xfId="7229"/>
    <cellStyle name="Normal 8 2 7 6 2 2" xfId="16274"/>
    <cellStyle name="Normal 8 2 7 6 2 3" xfId="20208"/>
    <cellStyle name="Normal 8 2 7 6 2 4" xfId="23985"/>
    <cellStyle name="Normal 8 2 7 6 3" xfId="14910"/>
    <cellStyle name="Normal 8 2 7 6 4" xfId="18842"/>
    <cellStyle name="Normal 8 2 7 6 5" xfId="22626"/>
    <cellStyle name="Normal 8 2 7 7" xfId="6233"/>
    <cellStyle name="Normal 8 2 7 7 2" xfId="15278"/>
    <cellStyle name="Normal 8 2 7 7 3" xfId="19212"/>
    <cellStyle name="Normal 8 2 7 7 4" xfId="22989"/>
    <cellStyle name="Normal 8 2 7 8" xfId="13914"/>
    <cellStyle name="Normal 8 2 7 9" xfId="17846"/>
    <cellStyle name="Normal 8 2 8" xfId="4792"/>
    <cellStyle name="Normal 8 2 8 2" xfId="4961"/>
    <cellStyle name="Normal 8 2 8 2 2" xfId="5295"/>
    <cellStyle name="Normal 8 2 8 2 2 2" xfId="6802"/>
    <cellStyle name="Normal 8 2 8 2 2 2 2" xfId="15847"/>
    <cellStyle name="Normal 8 2 8 2 2 2 3" xfId="19781"/>
    <cellStyle name="Normal 8 2 8 2 2 2 4" xfId="23558"/>
    <cellStyle name="Normal 8 2 8 2 2 3" xfId="14483"/>
    <cellStyle name="Normal 8 2 8 2 2 4" xfId="18415"/>
    <cellStyle name="Normal 8 2 8 2 2 5" xfId="22199"/>
    <cellStyle name="Normal 8 2 8 2 3" xfId="5627"/>
    <cellStyle name="Normal 8 2 8 2 3 2" xfId="7134"/>
    <cellStyle name="Normal 8 2 8 2 3 2 2" xfId="16179"/>
    <cellStyle name="Normal 8 2 8 2 3 2 3" xfId="20113"/>
    <cellStyle name="Normal 8 2 8 2 3 2 4" xfId="23890"/>
    <cellStyle name="Normal 8 2 8 2 3 3" xfId="14815"/>
    <cellStyle name="Normal 8 2 8 2 3 4" xfId="18747"/>
    <cellStyle name="Normal 8 2 8 2 3 5" xfId="22531"/>
    <cellStyle name="Normal 8 2 8 2 4" xfId="5959"/>
    <cellStyle name="Normal 8 2 8 2 4 2" xfId="7466"/>
    <cellStyle name="Normal 8 2 8 2 4 2 2" xfId="16511"/>
    <cellStyle name="Normal 8 2 8 2 4 2 3" xfId="20445"/>
    <cellStyle name="Normal 8 2 8 2 4 2 4" xfId="24222"/>
    <cellStyle name="Normal 8 2 8 2 4 3" xfId="15147"/>
    <cellStyle name="Normal 8 2 8 2 4 4" xfId="19079"/>
    <cellStyle name="Normal 8 2 8 2 4 5" xfId="22863"/>
    <cellStyle name="Normal 8 2 8 2 5" xfId="6470"/>
    <cellStyle name="Normal 8 2 8 2 5 2" xfId="15515"/>
    <cellStyle name="Normal 8 2 8 2 5 3" xfId="19449"/>
    <cellStyle name="Normal 8 2 8 2 5 4" xfId="23226"/>
    <cellStyle name="Normal 8 2 8 2 6" xfId="14151"/>
    <cellStyle name="Normal 8 2 8 2 7" xfId="18083"/>
    <cellStyle name="Normal 8 2 8 2 8" xfId="21867"/>
    <cellStyle name="Normal 8 2 8 3" xfId="5129"/>
    <cellStyle name="Normal 8 2 8 3 2" xfId="6636"/>
    <cellStyle name="Normal 8 2 8 3 2 2" xfId="15681"/>
    <cellStyle name="Normal 8 2 8 3 2 3" xfId="19615"/>
    <cellStyle name="Normal 8 2 8 3 2 4" xfId="23392"/>
    <cellStyle name="Normal 8 2 8 3 3" xfId="14317"/>
    <cellStyle name="Normal 8 2 8 3 4" xfId="18249"/>
    <cellStyle name="Normal 8 2 8 3 5" xfId="22033"/>
    <cellStyle name="Normal 8 2 8 4" xfId="5461"/>
    <cellStyle name="Normal 8 2 8 4 2" xfId="6968"/>
    <cellStyle name="Normal 8 2 8 4 2 2" xfId="16013"/>
    <cellStyle name="Normal 8 2 8 4 2 3" xfId="19947"/>
    <cellStyle name="Normal 8 2 8 4 2 4" xfId="23724"/>
    <cellStyle name="Normal 8 2 8 4 3" xfId="14649"/>
    <cellStyle name="Normal 8 2 8 4 4" xfId="18581"/>
    <cellStyle name="Normal 8 2 8 4 5" xfId="22365"/>
    <cellStyle name="Normal 8 2 8 5" xfId="5793"/>
    <cellStyle name="Normal 8 2 8 5 2" xfId="7300"/>
    <cellStyle name="Normal 8 2 8 5 2 2" xfId="16345"/>
    <cellStyle name="Normal 8 2 8 5 2 3" xfId="20279"/>
    <cellStyle name="Normal 8 2 8 5 2 4" xfId="24056"/>
    <cellStyle name="Normal 8 2 8 5 3" xfId="14981"/>
    <cellStyle name="Normal 8 2 8 5 4" xfId="18913"/>
    <cellStyle name="Normal 8 2 8 5 5" xfId="22697"/>
    <cellStyle name="Normal 8 2 8 6" xfId="6304"/>
    <cellStyle name="Normal 8 2 8 6 2" xfId="15349"/>
    <cellStyle name="Normal 8 2 8 6 3" xfId="19283"/>
    <cellStyle name="Normal 8 2 8 6 4" xfId="23060"/>
    <cellStyle name="Normal 8 2 8 7" xfId="13985"/>
    <cellStyle name="Normal 8 2 8 8" xfId="17917"/>
    <cellStyle name="Normal 8 2 8 9" xfId="21701"/>
    <cellStyle name="Normal 8 2 9" xfId="4877"/>
    <cellStyle name="Normal 8 2 9 2" xfId="5212"/>
    <cellStyle name="Normal 8 2 9 2 2" xfId="6719"/>
    <cellStyle name="Normal 8 2 9 2 2 2" xfId="15764"/>
    <cellStyle name="Normal 8 2 9 2 2 3" xfId="19698"/>
    <cellStyle name="Normal 8 2 9 2 2 4" xfId="23475"/>
    <cellStyle name="Normal 8 2 9 2 3" xfId="14400"/>
    <cellStyle name="Normal 8 2 9 2 4" xfId="18332"/>
    <cellStyle name="Normal 8 2 9 2 5" xfId="22116"/>
    <cellStyle name="Normal 8 2 9 3" xfId="5544"/>
    <cellStyle name="Normal 8 2 9 3 2" xfId="7051"/>
    <cellStyle name="Normal 8 2 9 3 2 2" xfId="16096"/>
    <cellStyle name="Normal 8 2 9 3 2 3" xfId="20030"/>
    <cellStyle name="Normal 8 2 9 3 2 4" xfId="23807"/>
    <cellStyle name="Normal 8 2 9 3 3" xfId="14732"/>
    <cellStyle name="Normal 8 2 9 3 4" xfId="18664"/>
    <cellStyle name="Normal 8 2 9 3 5" xfId="22448"/>
    <cellStyle name="Normal 8 2 9 4" xfId="5876"/>
    <cellStyle name="Normal 8 2 9 4 2" xfId="7383"/>
    <cellStyle name="Normal 8 2 9 4 2 2" xfId="16428"/>
    <cellStyle name="Normal 8 2 9 4 2 3" xfId="20362"/>
    <cellStyle name="Normal 8 2 9 4 2 4" xfId="24139"/>
    <cellStyle name="Normal 8 2 9 4 3" xfId="15064"/>
    <cellStyle name="Normal 8 2 9 4 4" xfId="18996"/>
    <cellStyle name="Normal 8 2 9 4 5" xfId="22780"/>
    <cellStyle name="Normal 8 2 9 5" xfId="6387"/>
    <cellStyle name="Normal 8 2 9 5 2" xfId="15432"/>
    <cellStyle name="Normal 8 2 9 5 3" xfId="19366"/>
    <cellStyle name="Normal 8 2 9 5 4" xfId="23143"/>
    <cellStyle name="Normal 8 2 9 6" xfId="14068"/>
    <cellStyle name="Normal 8 2 9 7" xfId="18000"/>
    <cellStyle name="Normal 8 2 9 8" xfId="21784"/>
    <cellStyle name="Normal 8 20" xfId="688"/>
    <cellStyle name="Normal 8 21" xfId="689"/>
    <cellStyle name="Normal 8 22" xfId="690"/>
    <cellStyle name="Normal 8 23" xfId="691"/>
    <cellStyle name="Normal 8 24" xfId="692"/>
    <cellStyle name="Normal 8 25" xfId="693"/>
    <cellStyle name="Normal 8 26" xfId="694"/>
    <cellStyle name="Normal 8 27" xfId="695"/>
    <cellStyle name="Normal 8 28" xfId="696"/>
    <cellStyle name="Normal 8 29" xfId="697"/>
    <cellStyle name="Normal 8 3" xfId="698"/>
    <cellStyle name="Normal 8 3 10" xfId="5388"/>
    <cellStyle name="Normal 8 3 10 2" xfId="6895"/>
    <cellStyle name="Normal 8 3 10 2 2" xfId="15940"/>
    <cellStyle name="Normal 8 3 10 2 3" xfId="19874"/>
    <cellStyle name="Normal 8 3 10 2 4" xfId="23651"/>
    <cellStyle name="Normal 8 3 10 3" xfId="14576"/>
    <cellStyle name="Normal 8 3 10 4" xfId="18508"/>
    <cellStyle name="Normal 8 3 10 5" xfId="22292"/>
    <cellStyle name="Normal 8 3 11" xfId="5720"/>
    <cellStyle name="Normal 8 3 11 2" xfId="7227"/>
    <cellStyle name="Normal 8 3 11 2 2" xfId="16272"/>
    <cellStyle name="Normal 8 3 11 2 3" xfId="20206"/>
    <cellStyle name="Normal 8 3 11 2 4" xfId="23983"/>
    <cellStyle name="Normal 8 3 11 3" xfId="14908"/>
    <cellStyle name="Normal 8 3 11 4" xfId="18840"/>
    <cellStyle name="Normal 8 3 11 5" xfId="22624"/>
    <cellStyle name="Normal 8 3 12" xfId="6231"/>
    <cellStyle name="Normal 8 3 12 2" xfId="15276"/>
    <cellStyle name="Normal 8 3 12 3" xfId="19210"/>
    <cellStyle name="Normal 8 3 12 4" xfId="22987"/>
    <cellStyle name="Normal 8 3 13" xfId="4712"/>
    <cellStyle name="Normal 8 3 14" xfId="13912"/>
    <cellStyle name="Normal 8 3 15" xfId="17844"/>
    <cellStyle name="Normal 8 3 16" xfId="21628"/>
    <cellStyle name="Normal 8 3 17" xfId="31203"/>
    <cellStyle name="Normal 8 3 2" xfId="4735"/>
    <cellStyle name="Normal 8 3 2 10" xfId="21646"/>
    <cellStyle name="Normal 8 3 2 2" xfId="4820"/>
    <cellStyle name="Normal 8 3 2 2 2" xfId="4989"/>
    <cellStyle name="Normal 8 3 2 2 2 2" xfId="5323"/>
    <cellStyle name="Normal 8 3 2 2 2 2 2" xfId="6830"/>
    <cellStyle name="Normal 8 3 2 2 2 2 2 2" xfId="15875"/>
    <cellStyle name="Normal 8 3 2 2 2 2 2 3" xfId="19809"/>
    <cellStyle name="Normal 8 3 2 2 2 2 2 4" xfId="23586"/>
    <cellStyle name="Normal 8 3 2 2 2 2 3" xfId="14511"/>
    <cellStyle name="Normal 8 3 2 2 2 2 4" xfId="18443"/>
    <cellStyle name="Normal 8 3 2 2 2 2 5" xfId="22227"/>
    <cellStyle name="Normal 8 3 2 2 2 3" xfId="5655"/>
    <cellStyle name="Normal 8 3 2 2 2 3 2" xfId="7162"/>
    <cellStyle name="Normal 8 3 2 2 2 3 2 2" xfId="16207"/>
    <cellStyle name="Normal 8 3 2 2 2 3 2 3" xfId="20141"/>
    <cellStyle name="Normal 8 3 2 2 2 3 2 4" xfId="23918"/>
    <cellStyle name="Normal 8 3 2 2 2 3 3" xfId="14843"/>
    <cellStyle name="Normal 8 3 2 2 2 3 4" xfId="18775"/>
    <cellStyle name="Normal 8 3 2 2 2 3 5" xfId="22559"/>
    <cellStyle name="Normal 8 3 2 2 2 4" xfId="5987"/>
    <cellStyle name="Normal 8 3 2 2 2 4 2" xfId="7494"/>
    <cellStyle name="Normal 8 3 2 2 2 4 2 2" xfId="16539"/>
    <cellStyle name="Normal 8 3 2 2 2 4 2 3" xfId="20473"/>
    <cellStyle name="Normal 8 3 2 2 2 4 2 4" xfId="24250"/>
    <cellStyle name="Normal 8 3 2 2 2 4 3" xfId="15175"/>
    <cellStyle name="Normal 8 3 2 2 2 4 4" xfId="19107"/>
    <cellStyle name="Normal 8 3 2 2 2 4 5" xfId="22891"/>
    <cellStyle name="Normal 8 3 2 2 2 5" xfId="6498"/>
    <cellStyle name="Normal 8 3 2 2 2 5 2" xfId="15543"/>
    <cellStyle name="Normal 8 3 2 2 2 5 3" xfId="19477"/>
    <cellStyle name="Normal 8 3 2 2 2 5 4" xfId="23254"/>
    <cellStyle name="Normal 8 3 2 2 2 6" xfId="14179"/>
    <cellStyle name="Normal 8 3 2 2 2 7" xfId="18111"/>
    <cellStyle name="Normal 8 3 2 2 2 8" xfId="21895"/>
    <cellStyle name="Normal 8 3 2 2 3" xfId="5157"/>
    <cellStyle name="Normal 8 3 2 2 3 2" xfId="6664"/>
    <cellStyle name="Normal 8 3 2 2 3 2 2" xfId="15709"/>
    <cellStyle name="Normal 8 3 2 2 3 2 3" xfId="19643"/>
    <cellStyle name="Normal 8 3 2 2 3 2 4" xfId="23420"/>
    <cellStyle name="Normal 8 3 2 2 3 3" xfId="14345"/>
    <cellStyle name="Normal 8 3 2 2 3 4" xfId="18277"/>
    <cellStyle name="Normal 8 3 2 2 3 5" xfId="22061"/>
    <cellStyle name="Normal 8 3 2 2 4" xfId="5489"/>
    <cellStyle name="Normal 8 3 2 2 4 2" xfId="6996"/>
    <cellStyle name="Normal 8 3 2 2 4 2 2" xfId="16041"/>
    <cellStyle name="Normal 8 3 2 2 4 2 3" xfId="19975"/>
    <cellStyle name="Normal 8 3 2 2 4 2 4" xfId="23752"/>
    <cellStyle name="Normal 8 3 2 2 4 3" xfId="14677"/>
    <cellStyle name="Normal 8 3 2 2 4 4" xfId="18609"/>
    <cellStyle name="Normal 8 3 2 2 4 5" xfId="22393"/>
    <cellStyle name="Normal 8 3 2 2 5" xfId="5821"/>
    <cellStyle name="Normal 8 3 2 2 5 2" xfId="7328"/>
    <cellStyle name="Normal 8 3 2 2 5 2 2" xfId="16373"/>
    <cellStyle name="Normal 8 3 2 2 5 2 3" xfId="20307"/>
    <cellStyle name="Normal 8 3 2 2 5 2 4" xfId="24084"/>
    <cellStyle name="Normal 8 3 2 2 5 3" xfId="15009"/>
    <cellStyle name="Normal 8 3 2 2 5 4" xfId="18941"/>
    <cellStyle name="Normal 8 3 2 2 5 5" xfId="22725"/>
    <cellStyle name="Normal 8 3 2 2 6" xfId="6332"/>
    <cellStyle name="Normal 8 3 2 2 6 2" xfId="15377"/>
    <cellStyle name="Normal 8 3 2 2 6 3" xfId="19311"/>
    <cellStyle name="Normal 8 3 2 2 6 4" xfId="23088"/>
    <cellStyle name="Normal 8 3 2 2 7" xfId="14013"/>
    <cellStyle name="Normal 8 3 2 2 8" xfId="17945"/>
    <cellStyle name="Normal 8 3 2 2 9" xfId="21729"/>
    <cellStyle name="Normal 8 3 2 3" xfId="4906"/>
    <cellStyle name="Normal 8 3 2 3 2" xfId="5240"/>
    <cellStyle name="Normal 8 3 2 3 2 2" xfId="6747"/>
    <cellStyle name="Normal 8 3 2 3 2 2 2" xfId="15792"/>
    <cellStyle name="Normal 8 3 2 3 2 2 3" xfId="19726"/>
    <cellStyle name="Normal 8 3 2 3 2 2 4" xfId="23503"/>
    <cellStyle name="Normal 8 3 2 3 2 3" xfId="14428"/>
    <cellStyle name="Normal 8 3 2 3 2 4" xfId="18360"/>
    <cellStyle name="Normal 8 3 2 3 2 5" xfId="22144"/>
    <cellStyle name="Normal 8 3 2 3 3" xfId="5572"/>
    <cellStyle name="Normal 8 3 2 3 3 2" xfId="7079"/>
    <cellStyle name="Normal 8 3 2 3 3 2 2" xfId="16124"/>
    <cellStyle name="Normal 8 3 2 3 3 2 3" xfId="20058"/>
    <cellStyle name="Normal 8 3 2 3 3 2 4" xfId="23835"/>
    <cellStyle name="Normal 8 3 2 3 3 3" xfId="14760"/>
    <cellStyle name="Normal 8 3 2 3 3 4" xfId="18692"/>
    <cellStyle name="Normal 8 3 2 3 3 5" xfId="22476"/>
    <cellStyle name="Normal 8 3 2 3 4" xfId="5904"/>
    <cellStyle name="Normal 8 3 2 3 4 2" xfId="7411"/>
    <cellStyle name="Normal 8 3 2 3 4 2 2" xfId="16456"/>
    <cellStyle name="Normal 8 3 2 3 4 2 3" xfId="20390"/>
    <cellStyle name="Normal 8 3 2 3 4 2 4" xfId="24167"/>
    <cellStyle name="Normal 8 3 2 3 4 3" xfId="15092"/>
    <cellStyle name="Normal 8 3 2 3 4 4" xfId="19024"/>
    <cellStyle name="Normal 8 3 2 3 4 5" xfId="22808"/>
    <cellStyle name="Normal 8 3 2 3 5" xfId="6415"/>
    <cellStyle name="Normal 8 3 2 3 5 2" xfId="15460"/>
    <cellStyle name="Normal 8 3 2 3 5 3" xfId="19394"/>
    <cellStyle name="Normal 8 3 2 3 5 4" xfId="23171"/>
    <cellStyle name="Normal 8 3 2 3 6" xfId="14096"/>
    <cellStyle name="Normal 8 3 2 3 7" xfId="18028"/>
    <cellStyle name="Normal 8 3 2 3 8" xfId="21812"/>
    <cellStyle name="Normal 8 3 2 4" xfId="5074"/>
    <cellStyle name="Normal 8 3 2 4 2" xfId="6581"/>
    <cellStyle name="Normal 8 3 2 4 2 2" xfId="15626"/>
    <cellStyle name="Normal 8 3 2 4 2 3" xfId="19560"/>
    <cellStyle name="Normal 8 3 2 4 2 4" xfId="23337"/>
    <cellStyle name="Normal 8 3 2 4 3" xfId="14262"/>
    <cellStyle name="Normal 8 3 2 4 4" xfId="18194"/>
    <cellStyle name="Normal 8 3 2 4 5" xfId="21978"/>
    <cellStyle name="Normal 8 3 2 5" xfId="5406"/>
    <cellStyle name="Normal 8 3 2 5 2" xfId="6913"/>
    <cellStyle name="Normal 8 3 2 5 2 2" xfId="15958"/>
    <cellStyle name="Normal 8 3 2 5 2 3" xfId="19892"/>
    <cellStyle name="Normal 8 3 2 5 2 4" xfId="23669"/>
    <cellStyle name="Normal 8 3 2 5 3" xfId="14594"/>
    <cellStyle name="Normal 8 3 2 5 4" xfId="18526"/>
    <cellStyle name="Normal 8 3 2 5 5" xfId="22310"/>
    <cellStyle name="Normal 8 3 2 6" xfId="5738"/>
    <cellStyle name="Normal 8 3 2 6 2" xfId="7245"/>
    <cellStyle name="Normal 8 3 2 6 2 2" xfId="16290"/>
    <cellStyle name="Normal 8 3 2 6 2 3" xfId="20224"/>
    <cellStyle name="Normal 8 3 2 6 2 4" xfId="24001"/>
    <cellStyle name="Normal 8 3 2 6 3" xfId="14926"/>
    <cellStyle name="Normal 8 3 2 6 4" xfId="18858"/>
    <cellStyle name="Normal 8 3 2 6 5" xfId="22642"/>
    <cellStyle name="Normal 8 3 2 7" xfId="6249"/>
    <cellStyle name="Normal 8 3 2 7 2" xfId="15294"/>
    <cellStyle name="Normal 8 3 2 7 3" xfId="19228"/>
    <cellStyle name="Normal 8 3 2 7 4" xfId="23005"/>
    <cellStyle name="Normal 8 3 2 8" xfId="13930"/>
    <cellStyle name="Normal 8 3 2 9" xfId="17862"/>
    <cellStyle name="Normal 8 3 3" xfId="4737"/>
    <cellStyle name="Normal 8 3 3 10" xfId="21647"/>
    <cellStyle name="Normal 8 3 3 2" xfId="4821"/>
    <cellStyle name="Normal 8 3 3 2 2" xfId="4990"/>
    <cellStyle name="Normal 8 3 3 2 2 2" xfId="5324"/>
    <cellStyle name="Normal 8 3 3 2 2 2 2" xfId="6831"/>
    <cellStyle name="Normal 8 3 3 2 2 2 2 2" xfId="15876"/>
    <cellStyle name="Normal 8 3 3 2 2 2 2 3" xfId="19810"/>
    <cellStyle name="Normal 8 3 3 2 2 2 2 4" xfId="23587"/>
    <cellStyle name="Normal 8 3 3 2 2 2 3" xfId="14512"/>
    <cellStyle name="Normal 8 3 3 2 2 2 4" xfId="18444"/>
    <cellStyle name="Normal 8 3 3 2 2 2 5" xfId="22228"/>
    <cellStyle name="Normal 8 3 3 2 2 3" xfId="5656"/>
    <cellStyle name="Normal 8 3 3 2 2 3 2" xfId="7163"/>
    <cellStyle name="Normal 8 3 3 2 2 3 2 2" xfId="16208"/>
    <cellStyle name="Normal 8 3 3 2 2 3 2 3" xfId="20142"/>
    <cellStyle name="Normal 8 3 3 2 2 3 2 4" xfId="23919"/>
    <cellStyle name="Normal 8 3 3 2 2 3 3" xfId="14844"/>
    <cellStyle name="Normal 8 3 3 2 2 3 4" xfId="18776"/>
    <cellStyle name="Normal 8 3 3 2 2 3 5" xfId="22560"/>
    <cellStyle name="Normal 8 3 3 2 2 4" xfId="5988"/>
    <cellStyle name="Normal 8 3 3 2 2 4 2" xfId="7495"/>
    <cellStyle name="Normal 8 3 3 2 2 4 2 2" xfId="16540"/>
    <cellStyle name="Normal 8 3 3 2 2 4 2 3" xfId="20474"/>
    <cellStyle name="Normal 8 3 3 2 2 4 2 4" xfId="24251"/>
    <cellStyle name="Normal 8 3 3 2 2 4 3" xfId="15176"/>
    <cellStyle name="Normal 8 3 3 2 2 4 4" xfId="19108"/>
    <cellStyle name="Normal 8 3 3 2 2 4 5" xfId="22892"/>
    <cellStyle name="Normal 8 3 3 2 2 5" xfId="6499"/>
    <cellStyle name="Normal 8 3 3 2 2 5 2" xfId="15544"/>
    <cellStyle name="Normal 8 3 3 2 2 5 3" xfId="19478"/>
    <cellStyle name="Normal 8 3 3 2 2 5 4" xfId="23255"/>
    <cellStyle name="Normal 8 3 3 2 2 6" xfId="14180"/>
    <cellStyle name="Normal 8 3 3 2 2 7" xfId="18112"/>
    <cellStyle name="Normal 8 3 3 2 2 8" xfId="21896"/>
    <cellStyle name="Normal 8 3 3 2 3" xfId="5158"/>
    <cellStyle name="Normal 8 3 3 2 3 2" xfId="6665"/>
    <cellStyle name="Normal 8 3 3 2 3 2 2" xfId="15710"/>
    <cellStyle name="Normal 8 3 3 2 3 2 3" xfId="19644"/>
    <cellStyle name="Normal 8 3 3 2 3 2 4" xfId="23421"/>
    <cellStyle name="Normal 8 3 3 2 3 3" xfId="14346"/>
    <cellStyle name="Normal 8 3 3 2 3 4" xfId="18278"/>
    <cellStyle name="Normal 8 3 3 2 3 5" xfId="22062"/>
    <cellStyle name="Normal 8 3 3 2 4" xfId="5490"/>
    <cellStyle name="Normal 8 3 3 2 4 2" xfId="6997"/>
    <cellStyle name="Normal 8 3 3 2 4 2 2" xfId="16042"/>
    <cellStyle name="Normal 8 3 3 2 4 2 3" xfId="19976"/>
    <cellStyle name="Normal 8 3 3 2 4 2 4" xfId="23753"/>
    <cellStyle name="Normal 8 3 3 2 4 3" xfId="14678"/>
    <cellStyle name="Normal 8 3 3 2 4 4" xfId="18610"/>
    <cellStyle name="Normal 8 3 3 2 4 5" xfId="22394"/>
    <cellStyle name="Normal 8 3 3 2 5" xfId="5822"/>
    <cellStyle name="Normal 8 3 3 2 5 2" xfId="7329"/>
    <cellStyle name="Normal 8 3 3 2 5 2 2" xfId="16374"/>
    <cellStyle name="Normal 8 3 3 2 5 2 3" xfId="20308"/>
    <cellStyle name="Normal 8 3 3 2 5 2 4" xfId="24085"/>
    <cellStyle name="Normal 8 3 3 2 5 3" xfId="15010"/>
    <cellStyle name="Normal 8 3 3 2 5 4" xfId="18942"/>
    <cellStyle name="Normal 8 3 3 2 5 5" xfId="22726"/>
    <cellStyle name="Normal 8 3 3 2 6" xfId="6333"/>
    <cellStyle name="Normal 8 3 3 2 6 2" xfId="15378"/>
    <cellStyle name="Normal 8 3 3 2 6 3" xfId="19312"/>
    <cellStyle name="Normal 8 3 3 2 6 4" xfId="23089"/>
    <cellStyle name="Normal 8 3 3 2 7" xfId="14014"/>
    <cellStyle name="Normal 8 3 3 2 8" xfId="17946"/>
    <cellStyle name="Normal 8 3 3 2 9" xfId="21730"/>
    <cellStyle name="Normal 8 3 3 3" xfId="4907"/>
    <cellStyle name="Normal 8 3 3 3 2" xfId="5241"/>
    <cellStyle name="Normal 8 3 3 3 2 2" xfId="6748"/>
    <cellStyle name="Normal 8 3 3 3 2 2 2" xfId="15793"/>
    <cellStyle name="Normal 8 3 3 3 2 2 3" xfId="19727"/>
    <cellStyle name="Normal 8 3 3 3 2 2 4" xfId="23504"/>
    <cellStyle name="Normal 8 3 3 3 2 3" xfId="14429"/>
    <cellStyle name="Normal 8 3 3 3 2 4" xfId="18361"/>
    <cellStyle name="Normal 8 3 3 3 2 5" xfId="22145"/>
    <cellStyle name="Normal 8 3 3 3 3" xfId="5573"/>
    <cellStyle name="Normal 8 3 3 3 3 2" xfId="7080"/>
    <cellStyle name="Normal 8 3 3 3 3 2 2" xfId="16125"/>
    <cellStyle name="Normal 8 3 3 3 3 2 3" xfId="20059"/>
    <cellStyle name="Normal 8 3 3 3 3 2 4" xfId="23836"/>
    <cellStyle name="Normal 8 3 3 3 3 3" xfId="14761"/>
    <cellStyle name="Normal 8 3 3 3 3 4" xfId="18693"/>
    <cellStyle name="Normal 8 3 3 3 3 5" xfId="22477"/>
    <cellStyle name="Normal 8 3 3 3 4" xfId="5905"/>
    <cellStyle name="Normal 8 3 3 3 4 2" xfId="7412"/>
    <cellStyle name="Normal 8 3 3 3 4 2 2" xfId="16457"/>
    <cellStyle name="Normal 8 3 3 3 4 2 3" xfId="20391"/>
    <cellStyle name="Normal 8 3 3 3 4 2 4" xfId="24168"/>
    <cellStyle name="Normal 8 3 3 3 4 3" xfId="15093"/>
    <cellStyle name="Normal 8 3 3 3 4 4" xfId="19025"/>
    <cellStyle name="Normal 8 3 3 3 4 5" xfId="22809"/>
    <cellStyle name="Normal 8 3 3 3 5" xfId="6416"/>
    <cellStyle name="Normal 8 3 3 3 5 2" xfId="15461"/>
    <cellStyle name="Normal 8 3 3 3 5 3" xfId="19395"/>
    <cellStyle name="Normal 8 3 3 3 5 4" xfId="23172"/>
    <cellStyle name="Normal 8 3 3 3 6" xfId="14097"/>
    <cellStyle name="Normal 8 3 3 3 7" xfId="18029"/>
    <cellStyle name="Normal 8 3 3 3 8" xfId="21813"/>
    <cellStyle name="Normal 8 3 3 4" xfId="5075"/>
    <cellStyle name="Normal 8 3 3 4 2" xfId="6582"/>
    <cellStyle name="Normal 8 3 3 4 2 2" xfId="15627"/>
    <cellStyle name="Normal 8 3 3 4 2 3" xfId="19561"/>
    <cellStyle name="Normal 8 3 3 4 2 4" xfId="23338"/>
    <cellStyle name="Normal 8 3 3 4 3" xfId="14263"/>
    <cellStyle name="Normal 8 3 3 4 4" xfId="18195"/>
    <cellStyle name="Normal 8 3 3 4 5" xfId="21979"/>
    <cellStyle name="Normal 8 3 3 5" xfId="5407"/>
    <cellStyle name="Normal 8 3 3 5 2" xfId="6914"/>
    <cellStyle name="Normal 8 3 3 5 2 2" xfId="15959"/>
    <cellStyle name="Normal 8 3 3 5 2 3" xfId="19893"/>
    <cellStyle name="Normal 8 3 3 5 2 4" xfId="23670"/>
    <cellStyle name="Normal 8 3 3 5 3" xfId="14595"/>
    <cellStyle name="Normal 8 3 3 5 4" xfId="18527"/>
    <cellStyle name="Normal 8 3 3 5 5" xfId="22311"/>
    <cellStyle name="Normal 8 3 3 6" xfId="5739"/>
    <cellStyle name="Normal 8 3 3 6 2" xfId="7246"/>
    <cellStyle name="Normal 8 3 3 6 2 2" xfId="16291"/>
    <cellStyle name="Normal 8 3 3 6 2 3" xfId="20225"/>
    <cellStyle name="Normal 8 3 3 6 2 4" xfId="24002"/>
    <cellStyle name="Normal 8 3 3 6 3" xfId="14927"/>
    <cellStyle name="Normal 8 3 3 6 4" xfId="18859"/>
    <cellStyle name="Normal 8 3 3 6 5" xfId="22643"/>
    <cellStyle name="Normal 8 3 3 7" xfId="6250"/>
    <cellStyle name="Normal 8 3 3 7 2" xfId="15295"/>
    <cellStyle name="Normal 8 3 3 7 3" xfId="19229"/>
    <cellStyle name="Normal 8 3 3 7 4" xfId="23006"/>
    <cellStyle name="Normal 8 3 3 8" xfId="13931"/>
    <cellStyle name="Normal 8 3 3 9" xfId="17863"/>
    <cellStyle name="Normal 8 3 4" xfId="4752"/>
    <cellStyle name="Normal 8 3 4 10" xfId="21661"/>
    <cellStyle name="Normal 8 3 4 2" xfId="4835"/>
    <cellStyle name="Normal 8 3 4 2 2" xfId="5004"/>
    <cellStyle name="Normal 8 3 4 2 2 2" xfId="5338"/>
    <cellStyle name="Normal 8 3 4 2 2 2 2" xfId="6845"/>
    <cellStyle name="Normal 8 3 4 2 2 2 2 2" xfId="15890"/>
    <cellStyle name="Normal 8 3 4 2 2 2 2 3" xfId="19824"/>
    <cellStyle name="Normal 8 3 4 2 2 2 2 4" xfId="23601"/>
    <cellStyle name="Normal 8 3 4 2 2 2 3" xfId="14526"/>
    <cellStyle name="Normal 8 3 4 2 2 2 4" xfId="18458"/>
    <cellStyle name="Normal 8 3 4 2 2 2 5" xfId="22242"/>
    <cellStyle name="Normal 8 3 4 2 2 3" xfId="5670"/>
    <cellStyle name="Normal 8 3 4 2 2 3 2" xfId="7177"/>
    <cellStyle name="Normal 8 3 4 2 2 3 2 2" xfId="16222"/>
    <cellStyle name="Normal 8 3 4 2 2 3 2 3" xfId="20156"/>
    <cellStyle name="Normal 8 3 4 2 2 3 2 4" xfId="23933"/>
    <cellStyle name="Normal 8 3 4 2 2 3 3" xfId="14858"/>
    <cellStyle name="Normal 8 3 4 2 2 3 4" xfId="18790"/>
    <cellStyle name="Normal 8 3 4 2 2 3 5" xfId="22574"/>
    <cellStyle name="Normal 8 3 4 2 2 4" xfId="6002"/>
    <cellStyle name="Normal 8 3 4 2 2 4 2" xfId="7509"/>
    <cellStyle name="Normal 8 3 4 2 2 4 2 2" xfId="16554"/>
    <cellStyle name="Normal 8 3 4 2 2 4 2 3" xfId="20488"/>
    <cellStyle name="Normal 8 3 4 2 2 4 2 4" xfId="24265"/>
    <cellStyle name="Normal 8 3 4 2 2 4 3" xfId="15190"/>
    <cellStyle name="Normal 8 3 4 2 2 4 4" xfId="19122"/>
    <cellStyle name="Normal 8 3 4 2 2 4 5" xfId="22906"/>
    <cellStyle name="Normal 8 3 4 2 2 5" xfId="6513"/>
    <cellStyle name="Normal 8 3 4 2 2 5 2" xfId="15558"/>
    <cellStyle name="Normal 8 3 4 2 2 5 3" xfId="19492"/>
    <cellStyle name="Normal 8 3 4 2 2 5 4" xfId="23269"/>
    <cellStyle name="Normal 8 3 4 2 2 6" xfId="14194"/>
    <cellStyle name="Normal 8 3 4 2 2 7" xfId="18126"/>
    <cellStyle name="Normal 8 3 4 2 2 8" xfId="21910"/>
    <cellStyle name="Normal 8 3 4 2 3" xfId="5172"/>
    <cellStyle name="Normal 8 3 4 2 3 2" xfId="6679"/>
    <cellStyle name="Normal 8 3 4 2 3 2 2" xfId="15724"/>
    <cellStyle name="Normal 8 3 4 2 3 2 3" xfId="19658"/>
    <cellStyle name="Normal 8 3 4 2 3 2 4" xfId="23435"/>
    <cellStyle name="Normal 8 3 4 2 3 3" xfId="14360"/>
    <cellStyle name="Normal 8 3 4 2 3 4" xfId="18292"/>
    <cellStyle name="Normal 8 3 4 2 3 5" xfId="22076"/>
    <cellStyle name="Normal 8 3 4 2 4" xfId="5504"/>
    <cellStyle name="Normal 8 3 4 2 4 2" xfId="7011"/>
    <cellStyle name="Normal 8 3 4 2 4 2 2" xfId="16056"/>
    <cellStyle name="Normal 8 3 4 2 4 2 3" xfId="19990"/>
    <cellStyle name="Normal 8 3 4 2 4 2 4" xfId="23767"/>
    <cellStyle name="Normal 8 3 4 2 4 3" xfId="14692"/>
    <cellStyle name="Normal 8 3 4 2 4 4" xfId="18624"/>
    <cellStyle name="Normal 8 3 4 2 4 5" xfId="22408"/>
    <cellStyle name="Normal 8 3 4 2 5" xfId="5836"/>
    <cellStyle name="Normal 8 3 4 2 5 2" xfId="7343"/>
    <cellStyle name="Normal 8 3 4 2 5 2 2" xfId="16388"/>
    <cellStyle name="Normal 8 3 4 2 5 2 3" xfId="20322"/>
    <cellStyle name="Normal 8 3 4 2 5 2 4" xfId="24099"/>
    <cellStyle name="Normal 8 3 4 2 5 3" xfId="15024"/>
    <cellStyle name="Normal 8 3 4 2 5 4" xfId="18956"/>
    <cellStyle name="Normal 8 3 4 2 5 5" xfId="22740"/>
    <cellStyle name="Normal 8 3 4 2 6" xfId="6347"/>
    <cellStyle name="Normal 8 3 4 2 6 2" xfId="15392"/>
    <cellStyle name="Normal 8 3 4 2 6 3" xfId="19326"/>
    <cellStyle name="Normal 8 3 4 2 6 4" xfId="23103"/>
    <cellStyle name="Normal 8 3 4 2 7" xfId="14028"/>
    <cellStyle name="Normal 8 3 4 2 8" xfId="17960"/>
    <cellStyle name="Normal 8 3 4 2 9" xfId="21744"/>
    <cellStyle name="Normal 8 3 4 3" xfId="4921"/>
    <cellStyle name="Normal 8 3 4 3 2" xfId="5255"/>
    <cellStyle name="Normal 8 3 4 3 2 2" xfId="6762"/>
    <cellStyle name="Normal 8 3 4 3 2 2 2" xfId="15807"/>
    <cellStyle name="Normal 8 3 4 3 2 2 3" xfId="19741"/>
    <cellStyle name="Normal 8 3 4 3 2 2 4" xfId="23518"/>
    <cellStyle name="Normal 8 3 4 3 2 3" xfId="14443"/>
    <cellStyle name="Normal 8 3 4 3 2 4" xfId="18375"/>
    <cellStyle name="Normal 8 3 4 3 2 5" xfId="22159"/>
    <cellStyle name="Normal 8 3 4 3 3" xfId="5587"/>
    <cellStyle name="Normal 8 3 4 3 3 2" xfId="7094"/>
    <cellStyle name="Normal 8 3 4 3 3 2 2" xfId="16139"/>
    <cellStyle name="Normal 8 3 4 3 3 2 3" xfId="20073"/>
    <cellStyle name="Normal 8 3 4 3 3 2 4" xfId="23850"/>
    <cellStyle name="Normal 8 3 4 3 3 3" xfId="14775"/>
    <cellStyle name="Normal 8 3 4 3 3 4" xfId="18707"/>
    <cellStyle name="Normal 8 3 4 3 3 5" xfId="22491"/>
    <cellStyle name="Normal 8 3 4 3 4" xfId="5919"/>
    <cellStyle name="Normal 8 3 4 3 4 2" xfId="7426"/>
    <cellStyle name="Normal 8 3 4 3 4 2 2" xfId="16471"/>
    <cellStyle name="Normal 8 3 4 3 4 2 3" xfId="20405"/>
    <cellStyle name="Normal 8 3 4 3 4 2 4" xfId="24182"/>
    <cellStyle name="Normal 8 3 4 3 4 3" xfId="15107"/>
    <cellStyle name="Normal 8 3 4 3 4 4" xfId="19039"/>
    <cellStyle name="Normal 8 3 4 3 4 5" xfId="22823"/>
    <cellStyle name="Normal 8 3 4 3 5" xfId="6430"/>
    <cellStyle name="Normal 8 3 4 3 5 2" xfId="15475"/>
    <cellStyle name="Normal 8 3 4 3 5 3" xfId="19409"/>
    <cellStyle name="Normal 8 3 4 3 5 4" xfId="23186"/>
    <cellStyle name="Normal 8 3 4 3 6" xfId="14111"/>
    <cellStyle name="Normal 8 3 4 3 7" xfId="18043"/>
    <cellStyle name="Normal 8 3 4 3 8" xfId="21827"/>
    <cellStyle name="Normal 8 3 4 4" xfId="5089"/>
    <cellStyle name="Normal 8 3 4 4 2" xfId="6596"/>
    <cellStyle name="Normal 8 3 4 4 2 2" xfId="15641"/>
    <cellStyle name="Normal 8 3 4 4 2 3" xfId="19575"/>
    <cellStyle name="Normal 8 3 4 4 2 4" xfId="23352"/>
    <cellStyle name="Normal 8 3 4 4 3" xfId="14277"/>
    <cellStyle name="Normal 8 3 4 4 4" xfId="18209"/>
    <cellStyle name="Normal 8 3 4 4 5" xfId="21993"/>
    <cellStyle name="Normal 8 3 4 5" xfId="5421"/>
    <cellStyle name="Normal 8 3 4 5 2" xfId="6928"/>
    <cellStyle name="Normal 8 3 4 5 2 2" xfId="15973"/>
    <cellStyle name="Normal 8 3 4 5 2 3" xfId="19907"/>
    <cellStyle name="Normal 8 3 4 5 2 4" xfId="23684"/>
    <cellStyle name="Normal 8 3 4 5 3" xfId="14609"/>
    <cellStyle name="Normal 8 3 4 5 4" xfId="18541"/>
    <cellStyle name="Normal 8 3 4 5 5" xfId="22325"/>
    <cellStyle name="Normal 8 3 4 6" xfId="5753"/>
    <cellStyle name="Normal 8 3 4 6 2" xfId="7260"/>
    <cellStyle name="Normal 8 3 4 6 2 2" xfId="16305"/>
    <cellStyle name="Normal 8 3 4 6 2 3" xfId="20239"/>
    <cellStyle name="Normal 8 3 4 6 2 4" xfId="24016"/>
    <cellStyle name="Normal 8 3 4 6 3" xfId="14941"/>
    <cellStyle name="Normal 8 3 4 6 4" xfId="18873"/>
    <cellStyle name="Normal 8 3 4 6 5" xfId="22657"/>
    <cellStyle name="Normal 8 3 4 7" xfId="6264"/>
    <cellStyle name="Normal 8 3 4 7 2" xfId="15309"/>
    <cellStyle name="Normal 8 3 4 7 3" xfId="19243"/>
    <cellStyle name="Normal 8 3 4 7 4" xfId="23020"/>
    <cellStyle name="Normal 8 3 4 8" xfId="13945"/>
    <cellStyle name="Normal 8 3 4 9" xfId="17877"/>
    <cellStyle name="Normal 8 3 5" xfId="4763"/>
    <cellStyle name="Normal 8 3 5 10" xfId="21672"/>
    <cellStyle name="Normal 8 3 5 2" xfId="4846"/>
    <cellStyle name="Normal 8 3 5 2 2" xfId="5015"/>
    <cellStyle name="Normal 8 3 5 2 2 2" xfId="5349"/>
    <cellStyle name="Normal 8 3 5 2 2 2 2" xfId="6856"/>
    <cellStyle name="Normal 8 3 5 2 2 2 2 2" xfId="15901"/>
    <cellStyle name="Normal 8 3 5 2 2 2 2 3" xfId="19835"/>
    <cellStyle name="Normal 8 3 5 2 2 2 2 4" xfId="23612"/>
    <cellStyle name="Normal 8 3 5 2 2 2 3" xfId="14537"/>
    <cellStyle name="Normal 8 3 5 2 2 2 4" xfId="18469"/>
    <cellStyle name="Normal 8 3 5 2 2 2 5" xfId="22253"/>
    <cellStyle name="Normal 8 3 5 2 2 3" xfId="5681"/>
    <cellStyle name="Normal 8 3 5 2 2 3 2" xfId="7188"/>
    <cellStyle name="Normal 8 3 5 2 2 3 2 2" xfId="16233"/>
    <cellStyle name="Normal 8 3 5 2 2 3 2 3" xfId="20167"/>
    <cellStyle name="Normal 8 3 5 2 2 3 2 4" xfId="23944"/>
    <cellStyle name="Normal 8 3 5 2 2 3 3" xfId="14869"/>
    <cellStyle name="Normal 8 3 5 2 2 3 4" xfId="18801"/>
    <cellStyle name="Normal 8 3 5 2 2 3 5" xfId="22585"/>
    <cellStyle name="Normal 8 3 5 2 2 4" xfId="6013"/>
    <cellStyle name="Normal 8 3 5 2 2 4 2" xfId="7520"/>
    <cellStyle name="Normal 8 3 5 2 2 4 2 2" xfId="16565"/>
    <cellStyle name="Normal 8 3 5 2 2 4 2 3" xfId="20499"/>
    <cellStyle name="Normal 8 3 5 2 2 4 2 4" xfId="24276"/>
    <cellStyle name="Normal 8 3 5 2 2 4 3" xfId="15201"/>
    <cellStyle name="Normal 8 3 5 2 2 4 4" xfId="19133"/>
    <cellStyle name="Normal 8 3 5 2 2 4 5" xfId="22917"/>
    <cellStyle name="Normal 8 3 5 2 2 5" xfId="6524"/>
    <cellStyle name="Normal 8 3 5 2 2 5 2" xfId="15569"/>
    <cellStyle name="Normal 8 3 5 2 2 5 3" xfId="19503"/>
    <cellStyle name="Normal 8 3 5 2 2 5 4" xfId="23280"/>
    <cellStyle name="Normal 8 3 5 2 2 6" xfId="14205"/>
    <cellStyle name="Normal 8 3 5 2 2 7" xfId="18137"/>
    <cellStyle name="Normal 8 3 5 2 2 8" xfId="21921"/>
    <cellStyle name="Normal 8 3 5 2 3" xfId="5183"/>
    <cellStyle name="Normal 8 3 5 2 3 2" xfId="6690"/>
    <cellStyle name="Normal 8 3 5 2 3 2 2" xfId="15735"/>
    <cellStyle name="Normal 8 3 5 2 3 2 3" xfId="19669"/>
    <cellStyle name="Normal 8 3 5 2 3 2 4" xfId="23446"/>
    <cellStyle name="Normal 8 3 5 2 3 3" xfId="14371"/>
    <cellStyle name="Normal 8 3 5 2 3 4" xfId="18303"/>
    <cellStyle name="Normal 8 3 5 2 3 5" xfId="22087"/>
    <cellStyle name="Normal 8 3 5 2 4" xfId="5515"/>
    <cellStyle name="Normal 8 3 5 2 4 2" xfId="7022"/>
    <cellStyle name="Normal 8 3 5 2 4 2 2" xfId="16067"/>
    <cellStyle name="Normal 8 3 5 2 4 2 3" xfId="20001"/>
    <cellStyle name="Normal 8 3 5 2 4 2 4" xfId="23778"/>
    <cellStyle name="Normal 8 3 5 2 4 3" xfId="14703"/>
    <cellStyle name="Normal 8 3 5 2 4 4" xfId="18635"/>
    <cellStyle name="Normal 8 3 5 2 4 5" xfId="22419"/>
    <cellStyle name="Normal 8 3 5 2 5" xfId="5847"/>
    <cellStyle name="Normal 8 3 5 2 5 2" xfId="7354"/>
    <cellStyle name="Normal 8 3 5 2 5 2 2" xfId="16399"/>
    <cellStyle name="Normal 8 3 5 2 5 2 3" xfId="20333"/>
    <cellStyle name="Normal 8 3 5 2 5 2 4" xfId="24110"/>
    <cellStyle name="Normal 8 3 5 2 5 3" xfId="15035"/>
    <cellStyle name="Normal 8 3 5 2 5 4" xfId="18967"/>
    <cellStyle name="Normal 8 3 5 2 5 5" xfId="22751"/>
    <cellStyle name="Normal 8 3 5 2 6" xfId="6358"/>
    <cellStyle name="Normal 8 3 5 2 6 2" xfId="15403"/>
    <cellStyle name="Normal 8 3 5 2 6 3" xfId="19337"/>
    <cellStyle name="Normal 8 3 5 2 6 4" xfId="23114"/>
    <cellStyle name="Normal 8 3 5 2 7" xfId="14039"/>
    <cellStyle name="Normal 8 3 5 2 8" xfId="17971"/>
    <cellStyle name="Normal 8 3 5 2 9" xfId="21755"/>
    <cellStyle name="Normal 8 3 5 3" xfId="4932"/>
    <cellStyle name="Normal 8 3 5 3 2" xfId="5266"/>
    <cellStyle name="Normal 8 3 5 3 2 2" xfId="6773"/>
    <cellStyle name="Normal 8 3 5 3 2 2 2" xfId="15818"/>
    <cellStyle name="Normal 8 3 5 3 2 2 3" xfId="19752"/>
    <cellStyle name="Normal 8 3 5 3 2 2 4" xfId="23529"/>
    <cellStyle name="Normal 8 3 5 3 2 3" xfId="14454"/>
    <cellStyle name="Normal 8 3 5 3 2 4" xfId="18386"/>
    <cellStyle name="Normal 8 3 5 3 2 5" xfId="22170"/>
    <cellStyle name="Normal 8 3 5 3 3" xfId="5598"/>
    <cellStyle name="Normal 8 3 5 3 3 2" xfId="7105"/>
    <cellStyle name="Normal 8 3 5 3 3 2 2" xfId="16150"/>
    <cellStyle name="Normal 8 3 5 3 3 2 3" xfId="20084"/>
    <cellStyle name="Normal 8 3 5 3 3 2 4" xfId="23861"/>
    <cellStyle name="Normal 8 3 5 3 3 3" xfId="14786"/>
    <cellStyle name="Normal 8 3 5 3 3 4" xfId="18718"/>
    <cellStyle name="Normal 8 3 5 3 3 5" xfId="22502"/>
    <cellStyle name="Normal 8 3 5 3 4" xfId="5930"/>
    <cellStyle name="Normal 8 3 5 3 4 2" xfId="7437"/>
    <cellStyle name="Normal 8 3 5 3 4 2 2" xfId="16482"/>
    <cellStyle name="Normal 8 3 5 3 4 2 3" xfId="20416"/>
    <cellStyle name="Normal 8 3 5 3 4 2 4" xfId="24193"/>
    <cellStyle name="Normal 8 3 5 3 4 3" xfId="15118"/>
    <cellStyle name="Normal 8 3 5 3 4 4" xfId="19050"/>
    <cellStyle name="Normal 8 3 5 3 4 5" xfId="22834"/>
    <cellStyle name="Normal 8 3 5 3 5" xfId="6441"/>
    <cellStyle name="Normal 8 3 5 3 5 2" xfId="15486"/>
    <cellStyle name="Normal 8 3 5 3 5 3" xfId="19420"/>
    <cellStyle name="Normal 8 3 5 3 5 4" xfId="23197"/>
    <cellStyle name="Normal 8 3 5 3 6" xfId="14122"/>
    <cellStyle name="Normal 8 3 5 3 7" xfId="18054"/>
    <cellStyle name="Normal 8 3 5 3 8" xfId="21838"/>
    <cellStyle name="Normal 8 3 5 4" xfId="5100"/>
    <cellStyle name="Normal 8 3 5 4 2" xfId="6607"/>
    <cellStyle name="Normal 8 3 5 4 2 2" xfId="15652"/>
    <cellStyle name="Normal 8 3 5 4 2 3" xfId="19586"/>
    <cellStyle name="Normal 8 3 5 4 2 4" xfId="23363"/>
    <cellStyle name="Normal 8 3 5 4 3" xfId="14288"/>
    <cellStyle name="Normal 8 3 5 4 4" xfId="18220"/>
    <cellStyle name="Normal 8 3 5 4 5" xfId="22004"/>
    <cellStyle name="Normal 8 3 5 5" xfId="5432"/>
    <cellStyle name="Normal 8 3 5 5 2" xfId="6939"/>
    <cellStyle name="Normal 8 3 5 5 2 2" xfId="15984"/>
    <cellStyle name="Normal 8 3 5 5 2 3" xfId="19918"/>
    <cellStyle name="Normal 8 3 5 5 2 4" xfId="23695"/>
    <cellStyle name="Normal 8 3 5 5 3" xfId="14620"/>
    <cellStyle name="Normal 8 3 5 5 4" xfId="18552"/>
    <cellStyle name="Normal 8 3 5 5 5" xfId="22336"/>
    <cellStyle name="Normal 8 3 5 6" xfId="5764"/>
    <cellStyle name="Normal 8 3 5 6 2" xfId="7271"/>
    <cellStyle name="Normal 8 3 5 6 2 2" xfId="16316"/>
    <cellStyle name="Normal 8 3 5 6 2 3" xfId="20250"/>
    <cellStyle name="Normal 8 3 5 6 2 4" xfId="24027"/>
    <cellStyle name="Normal 8 3 5 6 3" xfId="14952"/>
    <cellStyle name="Normal 8 3 5 6 4" xfId="18884"/>
    <cellStyle name="Normal 8 3 5 6 5" xfId="22668"/>
    <cellStyle name="Normal 8 3 5 7" xfId="6275"/>
    <cellStyle name="Normal 8 3 5 7 2" xfId="15320"/>
    <cellStyle name="Normal 8 3 5 7 3" xfId="19254"/>
    <cellStyle name="Normal 8 3 5 7 4" xfId="23031"/>
    <cellStyle name="Normal 8 3 5 8" xfId="13956"/>
    <cellStyle name="Normal 8 3 5 9" xfId="17888"/>
    <cellStyle name="Normal 8 3 6" xfId="4774"/>
    <cellStyle name="Normal 8 3 6 10" xfId="21683"/>
    <cellStyle name="Normal 8 3 6 2" xfId="4857"/>
    <cellStyle name="Normal 8 3 6 2 2" xfId="5026"/>
    <cellStyle name="Normal 8 3 6 2 2 2" xfId="5360"/>
    <cellStyle name="Normal 8 3 6 2 2 2 2" xfId="6867"/>
    <cellStyle name="Normal 8 3 6 2 2 2 2 2" xfId="15912"/>
    <cellStyle name="Normal 8 3 6 2 2 2 2 3" xfId="19846"/>
    <cellStyle name="Normal 8 3 6 2 2 2 2 4" xfId="23623"/>
    <cellStyle name="Normal 8 3 6 2 2 2 3" xfId="14548"/>
    <cellStyle name="Normal 8 3 6 2 2 2 4" xfId="18480"/>
    <cellStyle name="Normal 8 3 6 2 2 2 5" xfId="22264"/>
    <cellStyle name="Normal 8 3 6 2 2 3" xfId="5692"/>
    <cellStyle name="Normal 8 3 6 2 2 3 2" xfId="7199"/>
    <cellStyle name="Normal 8 3 6 2 2 3 2 2" xfId="16244"/>
    <cellStyle name="Normal 8 3 6 2 2 3 2 3" xfId="20178"/>
    <cellStyle name="Normal 8 3 6 2 2 3 2 4" xfId="23955"/>
    <cellStyle name="Normal 8 3 6 2 2 3 3" xfId="14880"/>
    <cellStyle name="Normal 8 3 6 2 2 3 4" xfId="18812"/>
    <cellStyle name="Normal 8 3 6 2 2 3 5" xfId="22596"/>
    <cellStyle name="Normal 8 3 6 2 2 4" xfId="6024"/>
    <cellStyle name="Normal 8 3 6 2 2 4 2" xfId="7531"/>
    <cellStyle name="Normal 8 3 6 2 2 4 2 2" xfId="16576"/>
    <cellStyle name="Normal 8 3 6 2 2 4 2 3" xfId="20510"/>
    <cellStyle name="Normal 8 3 6 2 2 4 2 4" xfId="24287"/>
    <cellStyle name="Normal 8 3 6 2 2 4 3" xfId="15212"/>
    <cellStyle name="Normal 8 3 6 2 2 4 4" xfId="19144"/>
    <cellStyle name="Normal 8 3 6 2 2 4 5" xfId="22928"/>
    <cellStyle name="Normal 8 3 6 2 2 5" xfId="6535"/>
    <cellStyle name="Normal 8 3 6 2 2 5 2" xfId="15580"/>
    <cellStyle name="Normal 8 3 6 2 2 5 3" xfId="19514"/>
    <cellStyle name="Normal 8 3 6 2 2 5 4" xfId="23291"/>
    <cellStyle name="Normal 8 3 6 2 2 6" xfId="14216"/>
    <cellStyle name="Normal 8 3 6 2 2 7" xfId="18148"/>
    <cellStyle name="Normal 8 3 6 2 2 8" xfId="21932"/>
    <cellStyle name="Normal 8 3 6 2 3" xfId="5194"/>
    <cellStyle name="Normal 8 3 6 2 3 2" xfId="6701"/>
    <cellStyle name="Normal 8 3 6 2 3 2 2" xfId="15746"/>
    <cellStyle name="Normal 8 3 6 2 3 2 3" xfId="19680"/>
    <cellStyle name="Normal 8 3 6 2 3 2 4" xfId="23457"/>
    <cellStyle name="Normal 8 3 6 2 3 3" xfId="14382"/>
    <cellStyle name="Normal 8 3 6 2 3 4" xfId="18314"/>
    <cellStyle name="Normal 8 3 6 2 3 5" xfId="22098"/>
    <cellStyle name="Normal 8 3 6 2 4" xfId="5526"/>
    <cellStyle name="Normal 8 3 6 2 4 2" xfId="7033"/>
    <cellStyle name="Normal 8 3 6 2 4 2 2" xfId="16078"/>
    <cellStyle name="Normal 8 3 6 2 4 2 3" xfId="20012"/>
    <cellStyle name="Normal 8 3 6 2 4 2 4" xfId="23789"/>
    <cellStyle name="Normal 8 3 6 2 4 3" xfId="14714"/>
    <cellStyle name="Normal 8 3 6 2 4 4" xfId="18646"/>
    <cellStyle name="Normal 8 3 6 2 4 5" xfId="22430"/>
    <cellStyle name="Normal 8 3 6 2 5" xfId="5858"/>
    <cellStyle name="Normal 8 3 6 2 5 2" xfId="7365"/>
    <cellStyle name="Normal 8 3 6 2 5 2 2" xfId="16410"/>
    <cellStyle name="Normal 8 3 6 2 5 2 3" xfId="20344"/>
    <cellStyle name="Normal 8 3 6 2 5 2 4" xfId="24121"/>
    <cellStyle name="Normal 8 3 6 2 5 3" xfId="15046"/>
    <cellStyle name="Normal 8 3 6 2 5 4" xfId="18978"/>
    <cellStyle name="Normal 8 3 6 2 5 5" xfId="22762"/>
    <cellStyle name="Normal 8 3 6 2 6" xfId="6369"/>
    <cellStyle name="Normal 8 3 6 2 6 2" xfId="15414"/>
    <cellStyle name="Normal 8 3 6 2 6 3" xfId="19348"/>
    <cellStyle name="Normal 8 3 6 2 6 4" xfId="23125"/>
    <cellStyle name="Normal 8 3 6 2 7" xfId="14050"/>
    <cellStyle name="Normal 8 3 6 2 8" xfId="17982"/>
    <cellStyle name="Normal 8 3 6 2 9" xfId="21766"/>
    <cellStyle name="Normal 8 3 6 3" xfId="4943"/>
    <cellStyle name="Normal 8 3 6 3 2" xfId="5277"/>
    <cellStyle name="Normal 8 3 6 3 2 2" xfId="6784"/>
    <cellStyle name="Normal 8 3 6 3 2 2 2" xfId="15829"/>
    <cellStyle name="Normal 8 3 6 3 2 2 3" xfId="19763"/>
    <cellStyle name="Normal 8 3 6 3 2 2 4" xfId="23540"/>
    <cellStyle name="Normal 8 3 6 3 2 3" xfId="14465"/>
    <cellStyle name="Normal 8 3 6 3 2 4" xfId="18397"/>
    <cellStyle name="Normal 8 3 6 3 2 5" xfId="22181"/>
    <cellStyle name="Normal 8 3 6 3 3" xfId="5609"/>
    <cellStyle name="Normal 8 3 6 3 3 2" xfId="7116"/>
    <cellStyle name="Normal 8 3 6 3 3 2 2" xfId="16161"/>
    <cellStyle name="Normal 8 3 6 3 3 2 3" xfId="20095"/>
    <cellStyle name="Normal 8 3 6 3 3 2 4" xfId="23872"/>
    <cellStyle name="Normal 8 3 6 3 3 3" xfId="14797"/>
    <cellStyle name="Normal 8 3 6 3 3 4" xfId="18729"/>
    <cellStyle name="Normal 8 3 6 3 3 5" xfId="22513"/>
    <cellStyle name="Normal 8 3 6 3 4" xfId="5941"/>
    <cellStyle name="Normal 8 3 6 3 4 2" xfId="7448"/>
    <cellStyle name="Normal 8 3 6 3 4 2 2" xfId="16493"/>
    <cellStyle name="Normal 8 3 6 3 4 2 3" xfId="20427"/>
    <cellStyle name="Normal 8 3 6 3 4 2 4" xfId="24204"/>
    <cellStyle name="Normal 8 3 6 3 4 3" xfId="15129"/>
    <cellStyle name="Normal 8 3 6 3 4 4" xfId="19061"/>
    <cellStyle name="Normal 8 3 6 3 4 5" xfId="22845"/>
    <cellStyle name="Normal 8 3 6 3 5" xfId="6452"/>
    <cellStyle name="Normal 8 3 6 3 5 2" xfId="15497"/>
    <cellStyle name="Normal 8 3 6 3 5 3" xfId="19431"/>
    <cellStyle name="Normal 8 3 6 3 5 4" xfId="23208"/>
    <cellStyle name="Normal 8 3 6 3 6" xfId="14133"/>
    <cellStyle name="Normal 8 3 6 3 7" xfId="18065"/>
    <cellStyle name="Normal 8 3 6 3 8" xfId="21849"/>
    <cellStyle name="Normal 8 3 6 4" xfId="5111"/>
    <cellStyle name="Normal 8 3 6 4 2" xfId="6618"/>
    <cellStyle name="Normal 8 3 6 4 2 2" xfId="15663"/>
    <cellStyle name="Normal 8 3 6 4 2 3" xfId="19597"/>
    <cellStyle name="Normal 8 3 6 4 2 4" xfId="23374"/>
    <cellStyle name="Normal 8 3 6 4 3" xfId="14299"/>
    <cellStyle name="Normal 8 3 6 4 4" xfId="18231"/>
    <cellStyle name="Normal 8 3 6 4 5" xfId="22015"/>
    <cellStyle name="Normal 8 3 6 5" xfId="5443"/>
    <cellStyle name="Normal 8 3 6 5 2" xfId="6950"/>
    <cellStyle name="Normal 8 3 6 5 2 2" xfId="15995"/>
    <cellStyle name="Normal 8 3 6 5 2 3" xfId="19929"/>
    <cellStyle name="Normal 8 3 6 5 2 4" xfId="23706"/>
    <cellStyle name="Normal 8 3 6 5 3" xfId="14631"/>
    <cellStyle name="Normal 8 3 6 5 4" xfId="18563"/>
    <cellStyle name="Normal 8 3 6 5 5" xfId="22347"/>
    <cellStyle name="Normal 8 3 6 6" xfId="5775"/>
    <cellStyle name="Normal 8 3 6 6 2" xfId="7282"/>
    <cellStyle name="Normal 8 3 6 6 2 2" xfId="16327"/>
    <cellStyle name="Normal 8 3 6 6 2 3" xfId="20261"/>
    <cellStyle name="Normal 8 3 6 6 2 4" xfId="24038"/>
    <cellStyle name="Normal 8 3 6 6 3" xfId="14963"/>
    <cellStyle name="Normal 8 3 6 6 4" xfId="18895"/>
    <cellStyle name="Normal 8 3 6 6 5" xfId="22679"/>
    <cellStyle name="Normal 8 3 6 7" xfId="6286"/>
    <cellStyle name="Normal 8 3 6 7 2" xfId="15331"/>
    <cellStyle name="Normal 8 3 6 7 3" xfId="19265"/>
    <cellStyle name="Normal 8 3 6 7 4" xfId="23042"/>
    <cellStyle name="Normal 8 3 6 8" xfId="13967"/>
    <cellStyle name="Normal 8 3 6 9" xfId="17899"/>
    <cellStyle name="Normal 8 3 7" xfId="4802"/>
    <cellStyle name="Normal 8 3 7 2" xfId="4971"/>
    <cellStyle name="Normal 8 3 7 2 2" xfId="5305"/>
    <cellStyle name="Normal 8 3 7 2 2 2" xfId="6812"/>
    <cellStyle name="Normal 8 3 7 2 2 2 2" xfId="15857"/>
    <cellStyle name="Normal 8 3 7 2 2 2 3" xfId="19791"/>
    <cellStyle name="Normal 8 3 7 2 2 2 4" xfId="23568"/>
    <cellStyle name="Normal 8 3 7 2 2 3" xfId="14493"/>
    <cellStyle name="Normal 8 3 7 2 2 4" xfId="18425"/>
    <cellStyle name="Normal 8 3 7 2 2 5" xfId="22209"/>
    <cellStyle name="Normal 8 3 7 2 3" xfId="5637"/>
    <cellStyle name="Normal 8 3 7 2 3 2" xfId="7144"/>
    <cellStyle name="Normal 8 3 7 2 3 2 2" xfId="16189"/>
    <cellStyle name="Normal 8 3 7 2 3 2 3" xfId="20123"/>
    <cellStyle name="Normal 8 3 7 2 3 2 4" xfId="23900"/>
    <cellStyle name="Normal 8 3 7 2 3 3" xfId="14825"/>
    <cellStyle name="Normal 8 3 7 2 3 4" xfId="18757"/>
    <cellStyle name="Normal 8 3 7 2 3 5" xfId="22541"/>
    <cellStyle name="Normal 8 3 7 2 4" xfId="5969"/>
    <cellStyle name="Normal 8 3 7 2 4 2" xfId="7476"/>
    <cellStyle name="Normal 8 3 7 2 4 2 2" xfId="16521"/>
    <cellStyle name="Normal 8 3 7 2 4 2 3" xfId="20455"/>
    <cellStyle name="Normal 8 3 7 2 4 2 4" xfId="24232"/>
    <cellStyle name="Normal 8 3 7 2 4 3" xfId="15157"/>
    <cellStyle name="Normal 8 3 7 2 4 4" xfId="19089"/>
    <cellStyle name="Normal 8 3 7 2 4 5" xfId="22873"/>
    <cellStyle name="Normal 8 3 7 2 5" xfId="6480"/>
    <cellStyle name="Normal 8 3 7 2 5 2" xfId="15525"/>
    <cellStyle name="Normal 8 3 7 2 5 3" xfId="19459"/>
    <cellStyle name="Normal 8 3 7 2 5 4" xfId="23236"/>
    <cellStyle name="Normal 8 3 7 2 6" xfId="14161"/>
    <cellStyle name="Normal 8 3 7 2 7" xfId="18093"/>
    <cellStyle name="Normal 8 3 7 2 8" xfId="21877"/>
    <cellStyle name="Normal 8 3 7 3" xfId="5139"/>
    <cellStyle name="Normal 8 3 7 3 2" xfId="6646"/>
    <cellStyle name="Normal 8 3 7 3 2 2" xfId="15691"/>
    <cellStyle name="Normal 8 3 7 3 2 3" xfId="19625"/>
    <cellStyle name="Normal 8 3 7 3 2 4" xfId="23402"/>
    <cellStyle name="Normal 8 3 7 3 3" xfId="14327"/>
    <cellStyle name="Normal 8 3 7 3 4" xfId="18259"/>
    <cellStyle name="Normal 8 3 7 3 5" xfId="22043"/>
    <cellStyle name="Normal 8 3 7 4" xfId="5471"/>
    <cellStyle name="Normal 8 3 7 4 2" xfId="6978"/>
    <cellStyle name="Normal 8 3 7 4 2 2" xfId="16023"/>
    <cellStyle name="Normal 8 3 7 4 2 3" xfId="19957"/>
    <cellStyle name="Normal 8 3 7 4 2 4" xfId="23734"/>
    <cellStyle name="Normal 8 3 7 4 3" xfId="14659"/>
    <cellStyle name="Normal 8 3 7 4 4" xfId="18591"/>
    <cellStyle name="Normal 8 3 7 4 5" xfId="22375"/>
    <cellStyle name="Normal 8 3 7 5" xfId="5803"/>
    <cellStyle name="Normal 8 3 7 5 2" xfId="7310"/>
    <cellStyle name="Normal 8 3 7 5 2 2" xfId="16355"/>
    <cellStyle name="Normal 8 3 7 5 2 3" xfId="20289"/>
    <cellStyle name="Normal 8 3 7 5 2 4" xfId="24066"/>
    <cellStyle name="Normal 8 3 7 5 3" xfId="14991"/>
    <cellStyle name="Normal 8 3 7 5 4" xfId="18923"/>
    <cellStyle name="Normal 8 3 7 5 5" xfId="22707"/>
    <cellStyle name="Normal 8 3 7 6" xfId="6314"/>
    <cellStyle name="Normal 8 3 7 6 2" xfId="15359"/>
    <cellStyle name="Normal 8 3 7 6 3" xfId="19293"/>
    <cellStyle name="Normal 8 3 7 6 4" xfId="23070"/>
    <cellStyle name="Normal 8 3 7 7" xfId="13995"/>
    <cellStyle name="Normal 8 3 7 8" xfId="17927"/>
    <cellStyle name="Normal 8 3 7 9" xfId="21711"/>
    <cellStyle name="Normal 8 3 8" xfId="4887"/>
    <cellStyle name="Normal 8 3 8 2" xfId="5222"/>
    <cellStyle name="Normal 8 3 8 2 2" xfId="6729"/>
    <cellStyle name="Normal 8 3 8 2 2 2" xfId="15774"/>
    <cellStyle name="Normal 8 3 8 2 2 3" xfId="19708"/>
    <cellStyle name="Normal 8 3 8 2 2 4" xfId="23485"/>
    <cellStyle name="Normal 8 3 8 2 3" xfId="14410"/>
    <cellStyle name="Normal 8 3 8 2 4" xfId="18342"/>
    <cellStyle name="Normal 8 3 8 2 5" xfId="22126"/>
    <cellStyle name="Normal 8 3 8 3" xfId="5554"/>
    <cellStyle name="Normal 8 3 8 3 2" xfId="7061"/>
    <cellStyle name="Normal 8 3 8 3 2 2" xfId="16106"/>
    <cellStyle name="Normal 8 3 8 3 2 3" xfId="20040"/>
    <cellStyle name="Normal 8 3 8 3 2 4" xfId="23817"/>
    <cellStyle name="Normal 8 3 8 3 3" xfId="14742"/>
    <cellStyle name="Normal 8 3 8 3 4" xfId="18674"/>
    <cellStyle name="Normal 8 3 8 3 5" xfId="22458"/>
    <cellStyle name="Normal 8 3 8 4" xfId="5886"/>
    <cellStyle name="Normal 8 3 8 4 2" xfId="7393"/>
    <cellStyle name="Normal 8 3 8 4 2 2" xfId="16438"/>
    <cellStyle name="Normal 8 3 8 4 2 3" xfId="20372"/>
    <cellStyle name="Normal 8 3 8 4 2 4" xfId="24149"/>
    <cellStyle name="Normal 8 3 8 4 3" xfId="15074"/>
    <cellStyle name="Normal 8 3 8 4 4" xfId="19006"/>
    <cellStyle name="Normal 8 3 8 4 5" xfId="22790"/>
    <cellStyle name="Normal 8 3 8 5" xfId="6397"/>
    <cellStyle name="Normal 8 3 8 5 2" xfId="15442"/>
    <cellStyle name="Normal 8 3 8 5 3" xfId="19376"/>
    <cellStyle name="Normal 8 3 8 5 4" xfId="23153"/>
    <cellStyle name="Normal 8 3 8 6" xfId="14078"/>
    <cellStyle name="Normal 8 3 8 7" xfId="18010"/>
    <cellStyle name="Normal 8 3 8 8" xfId="21794"/>
    <cellStyle name="Normal 8 3 9" xfId="5056"/>
    <cellStyle name="Normal 8 3 9 2" xfId="6563"/>
    <cellStyle name="Normal 8 3 9 2 2" xfId="15608"/>
    <cellStyle name="Normal 8 3 9 2 3" xfId="19542"/>
    <cellStyle name="Normal 8 3 9 2 4" xfId="23319"/>
    <cellStyle name="Normal 8 3 9 3" xfId="14244"/>
    <cellStyle name="Normal 8 3 9 4" xfId="18176"/>
    <cellStyle name="Normal 8 3 9 5" xfId="21960"/>
    <cellStyle name="Normal 8 30" xfId="699"/>
    <cellStyle name="Normal 8 31" xfId="700"/>
    <cellStyle name="Normal 8 32" xfId="701"/>
    <cellStyle name="Normal 8 33" xfId="702"/>
    <cellStyle name="Normal 8 34" xfId="703"/>
    <cellStyle name="Normal 8 35" xfId="704"/>
    <cellStyle name="Normal 8 36" xfId="705"/>
    <cellStyle name="Normal 8 37" xfId="706"/>
    <cellStyle name="Normal 8 38" xfId="707"/>
    <cellStyle name="Normal 8 39" xfId="708"/>
    <cellStyle name="Normal 8 4" xfId="709"/>
    <cellStyle name="Normal 8 4 10" xfId="17867"/>
    <cellStyle name="Normal 8 4 11" xfId="21651"/>
    <cellStyle name="Normal 8 4 2" xfId="4825"/>
    <cellStyle name="Normal 8 4 2 2" xfId="4994"/>
    <cellStyle name="Normal 8 4 2 2 2" xfId="5328"/>
    <cellStyle name="Normal 8 4 2 2 2 2" xfId="6835"/>
    <cellStyle name="Normal 8 4 2 2 2 2 2" xfId="15880"/>
    <cellStyle name="Normal 8 4 2 2 2 2 3" xfId="19814"/>
    <cellStyle name="Normal 8 4 2 2 2 2 4" xfId="23591"/>
    <cellStyle name="Normal 8 4 2 2 2 3" xfId="14516"/>
    <cellStyle name="Normal 8 4 2 2 2 4" xfId="18448"/>
    <cellStyle name="Normal 8 4 2 2 2 5" xfId="22232"/>
    <cellStyle name="Normal 8 4 2 2 3" xfId="5660"/>
    <cellStyle name="Normal 8 4 2 2 3 2" xfId="7167"/>
    <cellStyle name="Normal 8 4 2 2 3 2 2" xfId="16212"/>
    <cellStyle name="Normal 8 4 2 2 3 2 3" xfId="20146"/>
    <cellStyle name="Normal 8 4 2 2 3 2 4" xfId="23923"/>
    <cellStyle name="Normal 8 4 2 2 3 3" xfId="14848"/>
    <cellStyle name="Normal 8 4 2 2 3 4" xfId="18780"/>
    <cellStyle name="Normal 8 4 2 2 3 5" xfId="22564"/>
    <cellStyle name="Normal 8 4 2 2 4" xfId="5992"/>
    <cellStyle name="Normal 8 4 2 2 4 2" xfId="7499"/>
    <cellStyle name="Normal 8 4 2 2 4 2 2" xfId="16544"/>
    <cellStyle name="Normal 8 4 2 2 4 2 3" xfId="20478"/>
    <cellStyle name="Normal 8 4 2 2 4 2 4" xfId="24255"/>
    <cellStyle name="Normal 8 4 2 2 4 3" xfId="15180"/>
    <cellStyle name="Normal 8 4 2 2 4 4" xfId="19112"/>
    <cellStyle name="Normal 8 4 2 2 4 5" xfId="22896"/>
    <cellStyle name="Normal 8 4 2 2 5" xfId="6503"/>
    <cellStyle name="Normal 8 4 2 2 5 2" xfId="15548"/>
    <cellStyle name="Normal 8 4 2 2 5 3" xfId="19482"/>
    <cellStyle name="Normal 8 4 2 2 5 4" xfId="23259"/>
    <cellStyle name="Normal 8 4 2 2 6" xfId="14184"/>
    <cellStyle name="Normal 8 4 2 2 7" xfId="18116"/>
    <cellStyle name="Normal 8 4 2 2 8" xfId="21900"/>
    <cellStyle name="Normal 8 4 2 3" xfId="5162"/>
    <cellStyle name="Normal 8 4 2 3 2" xfId="6669"/>
    <cellStyle name="Normal 8 4 2 3 2 2" xfId="15714"/>
    <cellStyle name="Normal 8 4 2 3 2 3" xfId="19648"/>
    <cellStyle name="Normal 8 4 2 3 2 4" xfId="23425"/>
    <cellStyle name="Normal 8 4 2 3 3" xfId="14350"/>
    <cellStyle name="Normal 8 4 2 3 4" xfId="18282"/>
    <cellStyle name="Normal 8 4 2 3 5" xfId="22066"/>
    <cellStyle name="Normal 8 4 2 4" xfId="5494"/>
    <cellStyle name="Normal 8 4 2 4 2" xfId="7001"/>
    <cellStyle name="Normal 8 4 2 4 2 2" xfId="16046"/>
    <cellStyle name="Normal 8 4 2 4 2 3" xfId="19980"/>
    <cellStyle name="Normal 8 4 2 4 2 4" xfId="23757"/>
    <cellStyle name="Normal 8 4 2 4 3" xfId="14682"/>
    <cellStyle name="Normal 8 4 2 4 4" xfId="18614"/>
    <cellStyle name="Normal 8 4 2 4 5" xfId="22398"/>
    <cellStyle name="Normal 8 4 2 5" xfId="5826"/>
    <cellStyle name="Normal 8 4 2 5 2" xfId="7333"/>
    <cellStyle name="Normal 8 4 2 5 2 2" xfId="16378"/>
    <cellStyle name="Normal 8 4 2 5 2 3" xfId="20312"/>
    <cellStyle name="Normal 8 4 2 5 2 4" xfId="24089"/>
    <cellStyle name="Normal 8 4 2 5 3" xfId="15014"/>
    <cellStyle name="Normal 8 4 2 5 4" xfId="18946"/>
    <cellStyle name="Normal 8 4 2 5 5" xfId="22730"/>
    <cellStyle name="Normal 8 4 2 6" xfId="6337"/>
    <cellStyle name="Normal 8 4 2 6 2" xfId="15382"/>
    <cellStyle name="Normal 8 4 2 6 3" xfId="19316"/>
    <cellStyle name="Normal 8 4 2 6 4" xfId="23093"/>
    <cellStyle name="Normal 8 4 2 7" xfId="14018"/>
    <cellStyle name="Normal 8 4 2 8" xfId="17950"/>
    <cellStyle name="Normal 8 4 2 9" xfId="21734"/>
    <cellStyle name="Normal 8 4 3" xfId="4911"/>
    <cellStyle name="Normal 8 4 3 2" xfId="5245"/>
    <cellStyle name="Normal 8 4 3 2 2" xfId="6752"/>
    <cellStyle name="Normal 8 4 3 2 2 2" xfId="15797"/>
    <cellStyle name="Normal 8 4 3 2 2 3" xfId="19731"/>
    <cellStyle name="Normal 8 4 3 2 2 4" xfId="23508"/>
    <cellStyle name="Normal 8 4 3 2 3" xfId="14433"/>
    <cellStyle name="Normal 8 4 3 2 4" xfId="18365"/>
    <cellStyle name="Normal 8 4 3 2 5" xfId="22149"/>
    <cellStyle name="Normal 8 4 3 3" xfId="5577"/>
    <cellStyle name="Normal 8 4 3 3 2" xfId="7084"/>
    <cellStyle name="Normal 8 4 3 3 2 2" xfId="16129"/>
    <cellStyle name="Normal 8 4 3 3 2 3" xfId="20063"/>
    <cellStyle name="Normal 8 4 3 3 2 4" xfId="23840"/>
    <cellStyle name="Normal 8 4 3 3 3" xfId="14765"/>
    <cellStyle name="Normal 8 4 3 3 4" xfId="18697"/>
    <cellStyle name="Normal 8 4 3 3 5" xfId="22481"/>
    <cellStyle name="Normal 8 4 3 4" xfId="5909"/>
    <cellStyle name="Normal 8 4 3 4 2" xfId="7416"/>
    <cellStyle name="Normal 8 4 3 4 2 2" xfId="16461"/>
    <cellStyle name="Normal 8 4 3 4 2 3" xfId="20395"/>
    <cellStyle name="Normal 8 4 3 4 2 4" xfId="24172"/>
    <cellStyle name="Normal 8 4 3 4 3" xfId="15097"/>
    <cellStyle name="Normal 8 4 3 4 4" xfId="19029"/>
    <cellStyle name="Normal 8 4 3 4 5" xfId="22813"/>
    <cellStyle name="Normal 8 4 3 5" xfId="6420"/>
    <cellStyle name="Normal 8 4 3 5 2" xfId="15465"/>
    <cellStyle name="Normal 8 4 3 5 3" xfId="19399"/>
    <cellStyle name="Normal 8 4 3 5 4" xfId="23176"/>
    <cellStyle name="Normal 8 4 3 6" xfId="14101"/>
    <cellStyle name="Normal 8 4 3 7" xfId="18033"/>
    <cellStyle name="Normal 8 4 3 8" xfId="21817"/>
    <cellStyle name="Normal 8 4 4" xfId="5079"/>
    <cellStyle name="Normal 8 4 4 2" xfId="6586"/>
    <cellStyle name="Normal 8 4 4 2 2" xfId="15631"/>
    <cellStyle name="Normal 8 4 4 2 3" xfId="19565"/>
    <cellStyle name="Normal 8 4 4 2 4" xfId="23342"/>
    <cellStyle name="Normal 8 4 4 3" xfId="14267"/>
    <cellStyle name="Normal 8 4 4 4" xfId="18199"/>
    <cellStyle name="Normal 8 4 4 5" xfId="21983"/>
    <cellStyle name="Normal 8 4 5" xfId="5411"/>
    <cellStyle name="Normal 8 4 5 2" xfId="6918"/>
    <cellStyle name="Normal 8 4 5 2 2" xfId="15963"/>
    <cellStyle name="Normal 8 4 5 2 3" xfId="19897"/>
    <cellStyle name="Normal 8 4 5 2 4" xfId="23674"/>
    <cellStyle name="Normal 8 4 5 3" xfId="14599"/>
    <cellStyle name="Normal 8 4 5 4" xfId="18531"/>
    <cellStyle name="Normal 8 4 5 5" xfId="22315"/>
    <cellStyle name="Normal 8 4 6" xfId="5743"/>
    <cellStyle name="Normal 8 4 6 2" xfId="7250"/>
    <cellStyle name="Normal 8 4 6 2 2" xfId="16295"/>
    <cellStyle name="Normal 8 4 6 2 3" xfId="20229"/>
    <cellStyle name="Normal 8 4 6 2 4" xfId="24006"/>
    <cellStyle name="Normal 8 4 6 3" xfId="14931"/>
    <cellStyle name="Normal 8 4 6 4" xfId="18863"/>
    <cellStyle name="Normal 8 4 6 5" xfId="22647"/>
    <cellStyle name="Normal 8 4 7" xfId="6254"/>
    <cellStyle name="Normal 8 4 7 2" xfId="15299"/>
    <cellStyle name="Normal 8 4 7 3" xfId="19233"/>
    <cellStyle name="Normal 8 4 7 4" xfId="23010"/>
    <cellStyle name="Normal 8 4 8" xfId="4742"/>
    <cellStyle name="Normal 8 4 9" xfId="13935"/>
    <cellStyle name="Normal 8 40" xfId="710"/>
    <cellStyle name="Normal 8 41" xfId="711"/>
    <cellStyle name="Normal 8 42" xfId="4675"/>
    <cellStyle name="Normal 8 43" xfId="13788"/>
    <cellStyle name="Normal 8 44" xfId="13889"/>
    <cellStyle name="Normal 8 45" xfId="17509"/>
    <cellStyle name="Normal 8 46" xfId="17797"/>
    <cellStyle name="Normal 8 47" xfId="17815"/>
    <cellStyle name="Normal 8 48" xfId="17821"/>
    <cellStyle name="Normal 8 49" xfId="21605"/>
    <cellStyle name="Normal 8 5" xfId="712"/>
    <cellStyle name="Normal 8 5 10" xfId="17870"/>
    <cellStyle name="Normal 8 5 11" xfId="21654"/>
    <cellStyle name="Normal 8 5 2" xfId="4828"/>
    <cellStyle name="Normal 8 5 2 2" xfId="4997"/>
    <cellStyle name="Normal 8 5 2 2 2" xfId="5331"/>
    <cellStyle name="Normal 8 5 2 2 2 2" xfId="6838"/>
    <cellStyle name="Normal 8 5 2 2 2 2 2" xfId="15883"/>
    <cellStyle name="Normal 8 5 2 2 2 2 3" xfId="19817"/>
    <cellStyle name="Normal 8 5 2 2 2 2 4" xfId="23594"/>
    <cellStyle name="Normal 8 5 2 2 2 3" xfId="14519"/>
    <cellStyle name="Normal 8 5 2 2 2 4" xfId="18451"/>
    <cellStyle name="Normal 8 5 2 2 2 5" xfId="22235"/>
    <cellStyle name="Normal 8 5 2 2 3" xfId="5663"/>
    <cellStyle name="Normal 8 5 2 2 3 2" xfId="7170"/>
    <cellStyle name="Normal 8 5 2 2 3 2 2" xfId="16215"/>
    <cellStyle name="Normal 8 5 2 2 3 2 3" xfId="20149"/>
    <cellStyle name="Normal 8 5 2 2 3 2 4" xfId="23926"/>
    <cellStyle name="Normal 8 5 2 2 3 3" xfId="14851"/>
    <cellStyle name="Normal 8 5 2 2 3 4" xfId="18783"/>
    <cellStyle name="Normal 8 5 2 2 3 5" xfId="22567"/>
    <cellStyle name="Normal 8 5 2 2 4" xfId="5995"/>
    <cellStyle name="Normal 8 5 2 2 4 2" xfId="7502"/>
    <cellStyle name="Normal 8 5 2 2 4 2 2" xfId="16547"/>
    <cellStyle name="Normal 8 5 2 2 4 2 3" xfId="20481"/>
    <cellStyle name="Normal 8 5 2 2 4 2 4" xfId="24258"/>
    <cellStyle name="Normal 8 5 2 2 4 3" xfId="15183"/>
    <cellStyle name="Normal 8 5 2 2 4 4" xfId="19115"/>
    <cellStyle name="Normal 8 5 2 2 4 5" xfId="22899"/>
    <cellStyle name="Normal 8 5 2 2 5" xfId="6506"/>
    <cellStyle name="Normal 8 5 2 2 5 2" xfId="15551"/>
    <cellStyle name="Normal 8 5 2 2 5 3" xfId="19485"/>
    <cellStyle name="Normal 8 5 2 2 5 4" xfId="23262"/>
    <cellStyle name="Normal 8 5 2 2 6" xfId="14187"/>
    <cellStyle name="Normal 8 5 2 2 7" xfId="18119"/>
    <cellStyle name="Normal 8 5 2 2 8" xfId="21903"/>
    <cellStyle name="Normal 8 5 2 3" xfId="5165"/>
    <cellStyle name="Normal 8 5 2 3 2" xfId="6672"/>
    <cellStyle name="Normal 8 5 2 3 2 2" xfId="15717"/>
    <cellStyle name="Normal 8 5 2 3 2 3" xfId="19651"/>
    <cellStyle name="Normal 8 5 2 3 2 4" xfId="23428"/>
    <cellStyle name="Normal 8 5 2 3 3" xfId="14353"/>
    <cellStyle name="Normal 8 5 2 3 4" xfId="18285"/>
    <cellStyle name="Normal 8 5 2 3 5" xfId="22069"/>
    <cellStyle name="Normal 8 5 2 4" xfId="5497"/>
    <cellStyle name="Normal 8 5 2 4 2" xfId="7004"/>
    <cellStyle name="Normal 8 5 2 4 2 2" xfId="16049"/>
    <cellStyle name="Normal 8 5 2 4 2 3" xfId="19983"/>
    <cellStyle name="Normal 8 5 2 4 2 4" xfId="23760"/>
    <cellStyle name="Normal 8 5 2 4 3" xfId="14685"/>
    <cellStyle name="Normal 8 5 2 4 4" xfId="18617"/>
    <cellStyle name="Normal 8 5 2 4 5" xfId="22401"/>
    <cellStyle name="Normal 8 5 2 5" xfId="5829"/>
    <cellStyle name="Normal 8 5 2 5 2" xfId="7336"/>
    <cellStyle name="Normal 8 5 2 5 2 2" xfId="16381"/>
    <cellStyle name="Normal 8 5 2 5 2 3" xfId="20315"/>
    <cellStyle name="Normal 8 5 2 5 2 4" xfId="24092"/>
    <cellStyle name="Normal 8 5 2 5 3" xfId="15017"/>
    <cellStyle name="Normal 8 5 2 5 4" xfId="18949"/>
    <cellStyle name="Normal 8 5 2 5 5" xfId="22733"/>
    <cellStyle name="Normal 8 5 2 6" xfId="6340"/>
    <cellStyle name="Normal 8 5 2 6 2" xfId="15385"/>
    <cellStyle name="Normal 8 5 2 6 3" xfId="19319"/>
    <cellStyle name="Normal 8 5 2 6 4" xfId="23096"/>
    <cellStyle name="Normal 8 5 2 7" xfId="14021"/>
    <cellStyle name="Normal 8 5 2 8" xfId="17953"/>
    <cellStyle name="Normal 8 5 2 9" xfId="21737"/>
    <cellStyle name="Normal 8 5 3" xfId="4914"/>
    <cellStyle name="Normal 8 5 3 2" xfId="5248"/>
    <cellStyle name="Normal 8 5 3 2 2" xfId="6755"/>
    <cellStyle name="Normal 8 5 3 2 2 2" xfId="15800"/>
    <cellStyle name="Normal 8 5 3 2 2 3" xfId="19734"/>
    <cellStyle name="Normal 8 5 3 2 2 4" xfId="23511"/>
    <cellStyle name="Normal 8 5 3 2 3" xfId="14436"/>
    <cellStyle name="Normal 8 5 3 2 4" xfId="18368"/>
    <cellStyle name="Normal 8 5 3 2 5" xfId="22152"/>
    <cellStyle name="Normal 8 5 3 3" xfId="5580"/>
    <cellStyle name="Normal 8 5 3 3 2" xfId="7087"/>
    <cellStyle name="Normal 8 5 3 3 2 2" xfId="16132"/>
    <cellStyle name="Normal 8 5 3 3 2 3" xfId="20066"/>
    <cellStyle name="Normal 8 5 3 3 2 4" xfId="23843"/>
    <cellStyle name="Normal 8 5 3 3 3" xfId="14768"/>
    <cellStyle name="Normal 8 5 3 3 4" xfId="18700"/>
    <cellStyle name="Normal 8 5 3 3 5" xfId="22484"/>
    <cellStyle name="Normal 8 5 3 4" xfId="5912"/>
    <cellStyle name="Normal 8 5 3 4 2" xfId="7419"/>
    <cellStyle name="Normal 8 5 3 4 2 2" xfId="16464"/>
    <cellStyle name="Normal 8 5 3 4 2 3" xfId="20398"/>
    <cellStyle name="Normal 8 5 3 4 2 4" xfId="24175"/>
    <cellStyle name="Normal 8 5 3 4 3" xfId="15100"/>
    <cellStyle name="Normal 8 5 3 4 4" xfId="19032"/>
    <cellStyle name="Normal 8 5 3 4 5" xfId="22816"/>
    <cellStyle name="Normal 8 5 3 5" xfId="6423"/>
    <cellStyle name="Normal 8 5 3 5 2" xfId="15468"/>
    <cellStyle name="Normal 8 5 3 5 3" xfId="19402"/>
    <cellStyle name="Normal 8 5 3 5 4" xfId="23179"/>
    <cellStyle name="Normal 8 5 3 6" xfId="14104"/>
    <cellStyle name="Normal 8 5 3 7" xfId="18036"/>
    <cellStyle name="Normal 8 5 3 8" xfId="21820"/>
    <cellStyle name="Normal 8 5 4" xfId="5082"/>
    <cellStyle name="Normal 8 5 4 2" xfId="6589"/>
    <cellStyle name="Normal 8 5 4 2 2" xfId="15634"/>
    <cellStyle name="Normal 8 5 4 2 3" xfId="19568"/>
    <cellStyle name="Normal 8 5 4 2 4" xfId="23345"/>
    <cellStyle name="Normal 8 5 4 3" xfId="14270"/>
    <cellStyle name="Normal 8 5 4 4" xfId="18202"/>
    <cellStyle name="Normal 8 5 4 5" xfId="21986"/>
    <cellStyle name="Normal 8 5 5" xfId="5414"/>
    <cellStyle name="Normal 8 5 5 2" xfId="6921"/>
    <cellStyle name="Normal 8 5 5 2 2" xfId="15966"/>
    <cellStyle name="Normal 8 5 5 2 3" xfId="19900"/>
    <cellStyle name="Normal 8 5 5 2 4" xfId="23677"/>
    <cellStyle name="Normal 8 5 5 3" xfId="14602"/>
    <cellStyle name="Normal 8 5 5 4" xfId="18534"/>
    <cellStyle name="Normal 8 5 5 5" xfId="22318"/>
    <cellStyle name="Normal 8 5 6" xfId="5746"/>
    <cellStyle name="Normal 8 5 6 2" xfId="7253"/>
    <cellStyle name="Normal 8 5 6 2 2" xfId="16298"/>
    <cellStyle name="Normal 8 5 6 2 3" xfId="20232"/>
    <cellStyle name="Normal 8 5 6 2 4" xfId="24009"/>
    <cellStyle name="Normal 8 5 6 3" xfId="14934"/>
    <cellStyle name="Normal 8 5 6 4" xfId="18866"/>
    <cellStyle name="Normal 8 5 6 5" xfId="22650"/>
    <cellStyle name="Normal 8 5 7" xfId="6257"/>
    <cellStyle name="Normal 8 5 7 2" xfId="15302"/>
    <cellStyle name="Normal 8 5 7 3" xfId="19236"/>
    <cellStyle name="Normal 8 5 7 4" xfId="23013"/>
    <cellStyle name="Normal 8 5 8" xfId="4745"/>
    <cellStyle name="Normal 8 5 9" xfId="13938"/>
    <cellStyle name="Normal 8 50" xfId="30916"/>
    <cellStyle name="Normal 8 51" xfId="31090"/>
    <cellStyle name="Normal 8 6" xfId="713"/>
    <cellStyle name="Normal 8 6 10" xfId="17874"/>
    <cellStyle name="Normal 8 6 11" xfId="21658"/>
    <cellStyle name="Normal 8 6 2" xfId="4832"/>
    <cellStyle name="Normal 8 6 2 2" xfId="5001"/>
    <cellStyle name="Normal 8 6 2 2 2" xfId="5335"/>
    <cellStyle name="Normal 8 6 2 2 2 2" xfId="6842"/>
    <cellStyle name="Normal 8 6 2 2 2 2 2" xfId="15887"/>
    <cellStyle name="Normal 8 6 2 2 2 2 3" xfId="19821"/>
    <cellStyle name="Normal 8 6 2 2 2 2 4" xfId="23598"/>
    <cellStyle name="Normal 8 6 2 2 2 3" xfId="14523"/>
    <cellStyle name="Normal 8 6 2 2 2 4" xfId="18455"/>
    <cellStyle name="Normal 8 6 2 2 2 5" xfId="22239"/>
    <cellStyle name="Normal 8 6 2 2 3" xfId="5667"/>
    <cellStyle name="Normal 8 6 2 2 3 2" xfId="7174"/>
    <cellStyle name="Normal 8 6 2 2 3 2 2" xfId="16219"/>
    <cellStyle name="Normal 8 6 2 2 3 2 3" xfId="20153"/>
    <cellStyle name="Normal 8 6 2 2 3 2 4" xfId="23930"/>
    <cellStyle name="Normal 8 6 2 2 3 3" xfId="14855"/>
    <cellStyle name="Normal 8 6 2 2 3 4" xfId="18787"/>
    <cellStyle name="Normal 8 6 2 2 3 5" xfId="22571"/>
    <cellStyle name="Normal 8 6 2 2 4" xfId="5999"/>
    <cellStyle name="Normal 8 6 2 2 4 2" xfId="7506"/>
    <cellStyle name="Normal 8 6 2 2 4 2 2" xfId="16551"/>
    <cellStyle name="Normal 8 6 2 2 4 2 3" xfId="20485"/>
    <cellStyle name="Normal 8 6 2 2 4 2 4" xfId="24262"/>
    <cellStyle name="Normal 8 6 2 2 4 3" xfId="15187"/>
    <cellStyle name="Normal 8 6 2 2 4 4" xfId="19119"/>
    <cellStyle name="Normal 8 6 2 2 4 5" xfId="22903"/>
    <cellStyle name="Normal 8 6 2 2 5" xfId="6510"/>
    <cellStyle name="Normal 8 6 2 2 5 2" xfId="15555"/>
    <cellStyle name="Normal 8 6 2 2 5 3" xfId="19489"/>
    <cellStyle name="Normal 8 6 2 2 5 4" xfId="23266"/>
    <cellStyle name="Normal 8 6 2 2 6" xfId="14191"/>
    <cellStyle name="Normal 8 6 2 2 7" xfId="18123"/>
    <cellStyle name="Normal 8 6 2 2 8" xfId="21907"/>
    <cellStyle name="Normal 8 6 2 3" xfId="5169"/>
    <cellStyle name="Normal 8 6 2 3 2" xfId="6676"/>
    <cellStyle name="Normal 8 6 2 3 2 2" xfId="15721"/>
    <cellStyle name="Normal 8 6 2 3 2 3" xfId="19655"/>
    <cellStyle name="Normal 8 6 2 3 2 4" xfId="23432"/>
    <cellStyle name="Normal 8 6 2 3 3" xfId="14357"/>
    <cellStyle name="Normal 8 6 2 3 4" xfId="18289"/>
    <cellStyle name="Normal 8 6 2 3 5" xfId="22073"/>
    <cellStyle name="Normal 8 6 2 4" xfId="5501"/>
    <cellStyle name="Normal 8 6 2 4 2" xfId="7008"/>
    <cellStyle name="Normal 8 6 2 4 2 2" xfId="16053"/>
    <cellStyle name="Normal 8 6 2 4 2 3" xfId="19987"/>
    <cellStyle name="Normal 8 6 2 4 2 4" xfId="23764"/>
    <cellStyle name="Normal 8 6 2 4 3" xfId="14689"/>
    <cellStyle name="Normal 8 6 2 4 4" xfId="18621"/>
    <cellStyle name="Normal 8 6 2 4 5" xfId="22405"/>
    <cellStyle name="Normal 8 6 2 5" xfId="5833"/>
    <cellStyle name="Normal 8 6 2 5 2" xfId="7340"/>
    <cellStyle name="Normal 8 6 2 5 2 2" xfId="16385"/>
    <cellStyle name="Normal 8 6 2 5 2 3" xfId="20319"/>
    <cellStyle name="Normal 8 6 2 5 2 4" xfId="24096"/>
    <cellStyle name="Normal 8 6 2 5 3" xfId="15021"/>
    <cellStyle name="Normal 8 6 2 5 4" xfId="18953"/>
    <cellStyle name="Normal 8 6 2 5 5" xfId="22737"/>
    <cellStyle name="Normal 8 6 2 6" xfId="6344"/>
    <cellStyle name="Normal 8 6 2 6 2" xfId="15389"/>
    <cellStyle name="Normal 8 6 2 6 3" xfId="19323"/>
    <cellStyle name="Normal 8 6 2 6 4" xfId="23100"/>
    <cellStyle name="Normal 8 6 2 7" xfId="14025"/>
    <cellStyle name="Normal 8 6 2 8" xfId="17957"/>
    <cellStyle name="Normal 8 6 2 9" xfId="21741"/>
    <cellStyle name="Normal 8 6 3" xfId="4918"/>
    <cellStyle name="Normal 8 6 3 2" xfId="5252"/>
    <cellStyle name="Normal 8 6 3 2 2" xfId="6759"/>
    <cellStyle name="Normal 8 6 3 2 2 2" xfId="15804"/>
    <cellStyle name="Normal 8 6 3 2 2 3" xfId="19738"/>
    <cellStyle name="Normal 8 6 3 2 2 4" xfId="23515"/>
    <cellStyle name="Normal 8 6 3 2 3" xfId="14440"/>
    <cellStyle name="Normal 8 6 3 2 4" xfId="18372"/>
    <cellStyle name="Normal 8 6 3 2 5" xfId="22156"/>
    <cellStyle name="Normal 8 6 3 3" xfId="5584"/>
    <cellStyle name="Normal 8 6 3 3 2" xfId="7091"/>
    <cellStyle name="Normal 8 6 3 3 2 2" xfId="16136"/>
    <cellStyle name="Normal 8 6 3 3 2 3" xfId="20070"/>
    <cellStyle name="Normal 8 6 3 3 2 4" xfId="23847"/>
    <cellStyle name="Normal 8 6 3 3 3" xfId="14772"/>
    <cellStyle name="Normal 8 6 3 3 4" xfId="18704"/>
    <cellStyle name="Normal 8 6 3 3 5" xfId="22488"/>
    <cellStyle name="Normal 8 6 3 4" xfId="5916"/>
    <cellStyle name="Normal 8 6 3 4 2" xfId="7423"/>
    <cellStyle name="Normal 8 6 3 4 2 2" xfId="16468"/>
    <cellStyle name="Normal 8 6 3 4 2 3" xfId="20402"/>
    <cellStyle name="Normal 8 6 3 4 2 4" xfId="24179"/>
    <cellStyle name="Normal 8 6 3 4 3" xfId="15104"/>
    <cellStyle name="Normal 8 6 3 4 4" xfId="19036"/>
    <cellStyle name="Normal 8 6 3 4 5" xfId="22820"/>
    <cellStyle name="Normal 8 6 3 5" xfId="6427"/>
    <cellStyle name="Normal 8 6 3 5 2" xfId="15472"/>
    <cellStyle name="Normal 8 6 3 5 3" xfId="19406"/>
    <cellStyle name="Normal 8 6 3 5 4" xfId="23183"/>
    <cellStyle name="Normal 8 6 3 6" xfId="14108"/>
    <cellStyle name="Normal 8 6 3 7" xfId="18040"/>
    <cellStyle name="Normal 8 6 3 8" xfId="21824"/>
    <cellStyle name="Normal 8 6 4" xfId="5086"/>
    <cellStyle name="Normal 8 6 4 2" xfId="6593"/>
    <cellStyle name="Normal 8 6 4 2 2" xfId="15638"/>
    <cellStyle name="Normal 8 6 4 2 3" xfId="19572"/>
    <cellStyle name="Normal 8 6 4 2 4" xfId="23349"/>
    <cellStyle name="Normal 8 6 4 3" xfId="14274"/>
    <cellStyle name="Normal 8 6 4 4" xfId="18206"/>
    <cellStyle name="Normal 8 6 4 5" xfId="21990"/>
    <cellStyle name="Normal 8 6 5" xfId="5418"/>
    <cellStyle name="Normal 8 6 5 2" xfId="6925"/>
    <cellStyle name="Normal 8 6 5 2 2" xfId="15970"/>
    <cellStyle name="Normal 8 6 5 2 3" xfId="19904"/>
    <cellStyle name="Normal 8 6 5 2 4" xfId="23681"/>
    <cellStyle name="Normal 8 6 5 3" xfId="14606"/>
    <cellStyle name="Normal 8 6 5 4" xfId="18538"/>
    <cellStyle name="Normal 8 6 5 5" xfId="22322"/>
    <cellStyle name="Normal 8 6 6" xfId="5750"/>
    <cellStyle name="Normal 8 6 6 2" xfId="7257"/>
    <cellStyle name="Normal 8 6 6 2 2" xfId="16302"/>
    <cellStyle name="Normal 8 6 6 2 3" xfId="20236"/>
    <cellStyle name="Normal 8 6 6 2 4" xfId="24013"/>
    <cellStyle name="Normal 8 6 6 3" xfId="14938"/>
    <cellStyle name="Normal 8 6 6 4" xfId="18870"/>
    <cellStyle name="Normal 8 6 6 5" xfId="22654"/>
    <cellStyle name="Normal 8 6 7" xfId="6261"/>
    <cellStyle name="Normal 8 6 7 2" xfId="15306"/>
    <cellStyle name="Normal 8 6 7 3" xfId="19240"/>
    <cellStyle name="Normal 8 6 7 4" xfId="23017"/>
    <cellStyle name="Normal 8 6 8" xfId="4749"/>
    <cellStyle name="Normal 8 6 9" xfId="13942"/>
    <cellStyle name="Normal 8 7" xfId="714"/>
    <cellStyle name="Normal 8 7 10" xfId="17885"/>
    <cellStyle name="Normal 8 7 11" xfId="21669"/>
    <cellStyle name="Normal 8 7 2" xfId="4843"/>
    <cellStyle name="Normal 8 7 2 2" xfId="5012"/>
    <cellStyle name="Normal 8 7 2 2 2" xfId="5346"/>
    <cellStyle name="Normal 8 7 2 2 2 2" xfId="6853"/>
    <cellStyle name="Normal 8 7 2 2 2 2 2" xfId="15898"/>
    <cellStyle name="Normal 8 7 2 2 2 2 3" xfId="19832"/>
    <cellStyle name="Normal 8 7 2 2 2 2 4" xfId="23609"/>
    <cellStyle name="Normal 8 7 2 2 2 3" xfId="14534"/>
    <cellStyle name="Normal 8 7 2 2 2 4" xfId="18466"/>
    <cellStyle name="Normal 8 7 2 2 2 5" xfId="22250"/>
    <cellStyle name="Normal 8 7 2 2 3" xfId="5678"/>
    <cellStyle name="Normal 8 7 2 2 3 2" xfId="7185"/>
    <cellStyle name="Normal 8 7 2 2 3 2 2" xfId="16230"/>
    <cellStyle name="Normal 8 7 2 2 3 2 3" xfId="20164"/>
    <cellStyle name="Normal 8 7 2 2 3 2 4" xfId="23941"/>
    <cellStyle name="Normal 8 7 2 2 3 3" xfId="14866"/>
    <cellStyle name="Normal 8 7 2 2 3 4" xfId="18798"/>
    <cellStyle name="Normal 8 7 2 2 3 5" xfId="22582"/>
    <cellStyle name="Normal 8 7 2 2 4" xfId="6010"/>
    <cellStyle name="Normal 8 7 2 2 4 2" xfId="7517"/>
    <cellStyle name="Normal 8 7 2 2 4 2 2" xfId="16562"/>
    <cellStyle name="Normal 8 7 2 2 4 2 3" xfId="20496"/>
    <cellStyle name="Normal 8 7 2 2 4 2 4" xfId="24273"/>
    <cellStyle name="Normal 8 7 2 2 4 3" xfId="15198"/>
    <cellStyle name="Normal 8 7 2 2 4 4" xfId="19130"/>
    <cellStyle name="Normal 8 7 2 2 4 5" xfId="22914"/>
    <cellStyle name="Normal 8 7 2 2 5" xfId="6521"/>
    <cellStyle name="Normal 8 7 2 2 5 2" xfId="15566"/>
    <cellStyle name="Normal 8 7 2 2 5 3" xfId="19500"/>
    <cellStyle name="Normal 8 7 2 2 5 4" xfId="23277"/>
    <cellStyle name="Normal 8 7 2 2 6" xfId="14202"/>
    <cellStyle name="Normal 8 7 2 2 7" xfId="18134"/>
    <cellStyle name="Normal 8 7 2 2 8" xfId="21918"/>
    <cellStyle name="Normal 8 7 2 3" xfId="5180"/>
    <cellStyle name="Normal 8 7 2 3 2" xfId="6687"/>
    <cellStyle name="Normal 8 7 2 3 2 2" xfId="15732"/>
    <cellStyle name="Normal 8 7 2 3 2 3" xfId="19666"/>
    <cellStyle name="Normal 8 7 2 3 2 4" xfId="23443"/>
    <cellStyle name="Normal 8 7 2 3 3" xfId="14368"/>
    <cellStyle name="Normal 8 7 2 3 4" xfId="18300"/>
    <cellStyle name="Normal 8 7 2 3 5" xfId="22084"/>
    <cellStyle name="Normal 8 7 2 4" xfId="5512"/>
    <cellStyle name="Normal 8 7 2 4 2" xfId="7019"/>
    <cellStyle name="Normal 8 7 2 4 2 2" xfId="16064"/>
    <cellStyle name="Normal 8 7 2 4 2 3" xfId="19998"/>
    <cellStyle name="Normal 8 7 2 4 2 4" xfId="23775"/>
    <cellStyle name="Normal 8 7 2 4 3" xfId="14700"/>
    <cellStyle name="Normal 8 7 2 4 4" xfId="18632"/>
    <cellStyle name="Normal 8 7 2 4 5" xfId="22416"/>
    <cellStyle name="Normal 8 7 2 5" xfId="5844"/>
    <cellStyle name="Normal 8 7 2 5 2" xfId="7351"/>
    <cellStyle name="Normal 8 7 2 5 2 2" xfId="16396"/>
    <cellStyle name="Normal 8 7 2 5 2 3" xfId="20330"/>
    <cellStyle name="Normal 8 7 2 5 2 4" xfId="24107"/>
    <cellStyle name="Normal 8 7 2 5 3" xfId="15032"/>
    <cellStyle name="Normal 8 7 2 5 4" xfId="18964"/>
    <cellStyle name="Normal 8 7 2 5 5" xfId="22748"/>
    <cellStyle name="Normal 8 7 2 6" xfId="6355"/>
    <cellStyle name="Normal 8 7 2 6 2" xfId="15400"/>
    <cellStyle name="Normal 8 7 2 6 3" xfId="19334"/>
    <cellStyle name="Normal 8 7 2 6 4" xfId="23111"/>
    <cellStyle name="Normal 8 7 2 7" xfId="14036"/>
    <cellStyle name="Normal 8 7 2 8" xfId="17968"/>
    <cellStyle name="Normal 8 7 2 9" xfId="21752"/>
    <cellStyle name="Normal 8 7 3" xfId="4929"/>
    <cellStyle name="Normal 8 7 3 2" xfId="5263"/>
    <cellStyle name="Normal 8 7 3 2 2" xfId="6770"/>
    <cellStyle name="Normal 8 7 3 2 2 2" xfId="15815"/>
    <cellStyle name="Normal 8 7 3 2 2 3" xfId="19749"/>
    <cellStyle name="Normal 8 7 3 2 2 4" xfId="23526"/>
    <cellStyle name="Normal 8 7 3 2 3" xfId="14451"/>
    <cellStyle name="Normal 8 7 3 2 4" xfId="18383"/>
    <cellStyle name="Normal 8 7 3 2 5" xfId="22167"/>
    <cellStyle name="Normal 8 7 3 3" xfId="5595"/>
    <cellStyle name="Normal 8 7 3 3 2" xfId="7102"/>
    <cellStyle name="Normal 8 7 3 3 2 2" xfId="16147"/>
    <cellStyle name="Normal 8 7 3 3 2 3" xfId="20081"/>
    <cellStyle name="Normal 8 7 3 3 2 4" xfId="23858"/>
    <cellStyle name="Normal 8 7 3 3 3" xfId="14783"/>
    <cellStyle name="Normal 8 7 3 3 4" xfId="18715"/>
    <cellStyle name="Normal 8 7 3 3 5" xfId="22499"/>
    <cellStyle name="Normal 8 7 3 4" xfId="5927"/>
    <cellStyle name="Normal 8 7 3 4 2" xfId="7434"/>
    <cellStyle name="Normal 8 7 3 4 2 2" xfId="16479"/>
    <cellStyle name="Normal 8 7 3 4 2 3" xfId="20413"/>
    <cellStyle name="Normal 8 7 3 4 2 4" xfId="24190"/>
    <cellStyle name="Normal 8 7 3 4 3" xfId="15115"/>
    <cellStyle name="Normal 8 7 3 4 4" xfId="19047"/>
    <cellStyle name="Normal 8 7 3 4 5" xfId="22831"/>
    <cellStyle name="Normal 8 7 3 5" xfId="6438"/>
    <cellStyle name="Normal 8 7 3 5 2" xfId="15483"/>
    <cellStyle name="Normal 8 7 3 5 3" xfId="19417"/>
    <cellStyle name="Normal 8 7 3 5 4" xfId="23194"/>
    <cellStyle name="Normal 8 7 3 6" xfId="14119"/>
    <cellStyle name="Normal 8 7 3 7" xfId="18051"/>
    <cellStyle name="Normal 8 7 3 8" xfId="21835"/>
    <cellStyle name="Normal 8 7 4" xfId="5097"/>
    <cellStyle name="Normal 8 7 4 2" xfId="6604"/>
    <cellStyle name="Normal 8 7 4 2 2" xfId="15649"/>
    <cellStyle name="Normal 8 7 4 2 3" xfId="19583"/>
    <cellStyle name="Normal 8 7 4 2 4" xfId="23360"/>
    <cellStyle name="Normal 8 7 4 3" xfId="14285"/>
    <cellStyle name="Normal 8 7 4 4" xfId="18217"/>
    <cellStyle name="Normal 8 7 4 5" xfId="22001"/>
    <cellStyle name="Normal 8 7 5" xfId="5429"/>
    <cellStyle name="Normal 8 7 5 2" xfId="6936"/>
    <cellStyle name="Normal 8 7 5 2 2" xfId="15981"/>
    <cellStyle name="Normal 8 7 5 2 3" xfId="19915"/>
    <cellStyle name="Normal 8 7 5 2 4" xfId="23692"/>
    <cellStyle name="Normal 8 7 5 3" xfId="14617"/>
    <cellStyle name="Normal 8 7 5 4" xfId="18549"/>
    <cellStyle name="Normal 8 7 5 5" xfId="22333"/>
    <cellStyle name="Normal 8 7 6" xfId="5761"/>
    <cellStyle name="Normal 8 7 6 2" xfId="7268"/>
    <cellStyle name="Normal 8 7 6 2 2" xfId="16313"/>
    <cellStyle name="Normal 8 7 6 2 3" xfId="20247"/>
    <cellStyle name="Normal 8 7 6 2 4" xfId="24024"/>
    <cellStyle name="Normal 8 7 6 3" xfId="14949"/>
    <cellStyle name="Normal 8 7 6 4" xfId="18881"/>
    <cellStyle name="Normal 8 7 6 5" xfId="22665"/>
    <cellStyle name="Normal 8 7 7" xfId="6272"/>
    <cellStyle name="Normal 8 7 7 2" xfId="15317"/>
    <cellStyle name="Normal 8 7 7 3" xfId="19251"/>
    <cellStyle name="Normal 8 7 7 4" xfId="23028"/>
    <cellStyle name="Normal 8 7 8" xfId="4760"/>
    <cellStyle name="Normal 8 7 9" xfId="13953"/>
    <cellStyle name="Normal 8 8" xfId="715"/>
    <cellStyle name="Normal 8 8 10" xfId="17896"/>
    <cellStyle name="Normal 8 8 11" xfId="21680"/>
    <cellStyle name="Normal 8 8 2" xfId="4854"/>
    <cellStyle name="Normal 8 8 2 2" xfId="5023"/>
    <cellStyle name="Normal 8 8 2 2 2" xfId="5357"/>
    <cellStyle name="Normal 8 8 2 2 2 2" xfId="6864"/>
    <cellStyle name="Normal 8 8 2 2 2 2 2" xfId="15909"/>
    <cellStyle name="Normal 8 8 2 2 2 2 3" xfId="19843"/>
    <cellStyle name="Normal 8 8 2 2 2 2 4" xfId="23620"/>
    <cellStyle name="Normal 8 8 2 2 2 3" xfId="14545"/>
    <cellStyle name="Normal 8 8 2 2 2 4" xfId="18477"/>
    <cellStyle name="Normal 8 8 2 2 2 5" xfId="22261"/>
    <cellStyle name="Normal 8 8 2 2 3" xfId="5689"/>
    <cellStyle name="Normal 8 8 2 2 3 2" xfId="7196"/>
    <cellStyle name="Normal 8 8 2 2 3 2 2" xfId="16241"/>
    <cellStyle name="Normal 8 8 2 2 3 2 3" xfId="20175"/>
    <cellStyle name="Normal 8 8 2 2 3 2 4" xfId="23952"/>
    <cellStyle name="Normal 8 8 2 2 3 3" xfId="14877"/>
    <cellStyle name="Normal 8 8 2 2 3 4" xfId="18809"/>
    <cellStyle name="Normal 8 8 2 2 3 5" xfId="22593"/>
    <cellStyle name="Normal 8 8 2 2 4" xfId="6021"/>
    <cellStyle name="Normal 8 8 2 2 4 2" xfId="7528"/>
    <cellStyle name="Normal 8 8 2 2 4 2 2" xfId="16573"/>
    <cellStyle name="Normal 8 8 2 2 4 2 3" xfId="20507"/>
    <cellStyle name="Normal 8 8 2 2 4 2 4" xfId="24284"/>
    <cellStyle name="Normal 8 8 2 2 4 3" xfId="15209"/>
    <cellStyle name="Normal 8 8 2 2 4 4" xfId="19141"/>
    <cellStyle name="Normal 8 8 2 2 4 5" xfId="22925"/>
    <cellStyle name="Normal 8 8 2 2 5" xfId="6532"/>
    <cellStyle name="Normal 8 8 2 2 5 2" xfId="15577"/>
    <cellStyle name="Normal 8 8 2 2 5 3" xfId="19511"/>
    <cellStyle name="Normal 8 8 2 2 5 4" xfId="23288"/>
    <cellStyle name="Normal 8 8 2 2 6" xfId="14213"/>
    <cellStyle name="Normal 8 8 2 2 7" xfId="18145"/>
    <cellStyle name="Normal 8 8 2 2 8" xfId="21929"/>
    <cellStyle name="Normal 8 8 2 3" xfId="5191"/>
    <cellStyle name="Normal 8 8 2 3 2" xfId="6698"/>
    <cellStyle name="Normal 8 8 2 3 2 2" xfId="15743"/>
    <cellStyle name="Normal 8 8 2 3 2 3" xfId="19677"/>
    <cellStyle name="Normal 8 8 2 3 2 4" xfId="23454"/>
    <cellStyle name="Normal 8 8 2 3 3" xfId="14379"/>
    <cellStyle name="Normal 8 8 2 3 4" xfId="18311"/>
    <cellStyle name="Normal 8 8 2 3 5" xfId="22095"/>
    <cellStyle name="Normal 8 8 2 4" xfId="5523"/>
    <cellStyle name="Normal 8 8 2 4 2" xfId="7030"/>
    <cellStyle name="Normal 8 8 2 4 2 2" xfId="16075"/>
    <cellStyle name="Normal 8 8 2 4 2 3" xfId="20009"/>
    <cellStyle name="Normal 8 8 2 4 2 4" xfId="23786"/>
    <cellStyle name="Normal 8 8 2 4 3" xfId="14711"/>
    <cellStyle name="Normal 8 8 2 4 4" xfId="18643"/>
    <cellStyle name="Normal 8 8 2 4 5" xfId="22427"/>
    <cellStyle name="Normal 8 8 2 5" xfId="5855"/>
    <cellStyle name="Normal 8 8 2 5 2" xfId="7362"/>
    <cellStyle name="Normal 8 8 2 5 2 2" xfId="16407"/>
    <cellStyle name="Normal 8 8 2 5 2 3" xfId="20341"/>
    <cellStyle name="Normal 8 8 2 5 2 4" xfId="24118"/>
    <cellStyle name="Normal 8 8 2 5 3" xfId="15043"/>
    <cellStyle name="Normal 8 8 2 5 4" xfId="18975"/>
    <cellStyle name="Normal 8 8 2 5 5" xfId="22759"/>
    <cellStyle name="Normal 8 8 2 6" xfId="6366"/>
    <cellStyle name="Normal 8 8 2 6 2" xfId="15411"/>
    <cellStyle name="Normal 8 8 2 6 3" xfId="19345"/>
    <cellStyle name="Normal 8 8 2 6 4" xfId="23122"/>
    <cellStyle name="Normal 8 8 2 7" xfId="14047"/>
    <cellStyle name="Normal 8 8 2 8" xfId="17979"/>
    <cellStyle name="Normal 8 8 2 9" xfId="21763"/>
    <cellStyle name="Normal 8 8 3" xfId="4940"/>
    <cellStyle name="Normal 8 8 3 2" xfId="5274"/>
    <cellStyle name="Normal 8 8 3 2 2" xfId="6781"/>
    <cellStyle name="Normal 8 8 3 2 2 2" xfId="15826"/>
    <cellStyle name="Normal 8 8 3 2 2 3" xfId="19760"/>
    <cellStyle name="Normal 8 8 3 2 2 4" xfId="23537"/>
    <cellStyle name="Normal 8 8 3 2 3" xfId="14462"/>
    <cellStyle name="Normal 8 8 3 2 4" xfId="18394"/>
    <cellStyle name="Normal 8 8 3 2 5" xfId="22178"/>
    <cellStyle name="Normal 8 8 3 3" xfId="5606"/>
    <cellStyle name="Normal 8 8 3 3 2" xfId="7113"/>
    <cellStyle name="Normal 8 8 3 3 2 2" xfId="16158"/>
    <cellStyle name="Normal 8 8 3 3 2 3" xfId="20092"/>
    <cellStyle name="Normal 8 8 3 3 2 4" xfId="23869"/>
    <cellStyle name="Normal 8 8 3 3 3" xfId="14794"/>
    <cellStyle name="Normal 8 8 3 3 4" xfId="18726"/>
    <cellStyle name="Normal 8 8 3 3 5" xfId="22510"/>
    <cellStyle name="Normal 8 8 3 4" xfId="5938"/>
    <cellStyle name="Normal 8 8 3 4 2" xfId="7445"/>
    <cellStyle name="Normal 8 8 3 4 2 2" xfId="16490"/>
    <cellStyle name="Normal 8 8 3 4 2 3" xfId="20424"/>
    <cellStyle name="Normal 8 8 3 4 2 4" xfId="24201"/>
    <cellStyle name="Normal 8 8 3 4 3" xfId="15126"/>
    <cellStyle name="Normal 8 8 3 4 4" xfId="19058"/>
    <cellStyle name="Normal 8 8 3 4 5" xfId="22842"/>
    <cellStyle name="Normal 8 8 3 5" xfId="6449"/>
    <cellStyle name="Normal 8 8 3 5 2" xfId="15494"/>
    <cellStyle name="Normal 8 8 3 5 3" xfId="19428"/>
    <cellStyle name="Normal 8 8 3 5 4" xfId="23205"/>
    <cellStyle name="Normal 8 8 3 6" xfId="14130"/>
    <cellStyle name="Normal 8 8 3 7" xfId="18062"/>
    <cellStyle name="Normal 8 8 3 8" xfId="21846"/>
    <cellStyle name="Normal 8 8 4" xfId="5108"/>
    <cellStyle name="Normal 8 8 4 2" xfId="6615"/>
    <cellStyle name="Normal 8 8 4 2 2" xfId="15660"/>
    <cellStyle name="Normal 8 8 4 2 3" xfId="19594"/>
    <cellStyle name="Normal 8 8 4 2 4" xfId="23371"/>
    <cellStyle name="Normal 8 8 4 3" xfId="14296"/>
    <cellStyle name="Normal 8 8 4 4" xfId="18228"/>
    <cellStyle name="Normal 8 8 4 5" xfId="22012"/>
    <cellStyle name="Normal 8 8 5" xfId="5440"/>
    <cellStyle name="Normal 8 8 5 2" xfId="6947"/>
    <cellStyle name="Normal 8 8 5 2 2" xfId="15992"/>
    <cellStyle name="Normal 8 8 5 2 3" xfId="19926"/>
    <cellStyle name="Normal 8 8 5 2 4" xfId="23703"/>
    <cellStyle name="Normal 8 8 5 3" xfId="14628"/>
    <cellStyle name="Normal 8 8 5 4" xfId="18560"/>
    <cellStyle name="Normal 8 8 5 5" xfId="22344"/>
    <cellStyle name="Normal 8 8 6" xfId="5772"/>
    <cellStyle name="Normal 8 8 6 2" xfId="7279"/>
    <cellStyle name="Normal 8 8 6 2 2" xfId="16324"/>
    <cellStyle name="Normal 8 8 6 2 3" xfId="20258"/>
    <cellStyle name="Normal 8 8 6 2 4" xfId="24035"/>
    <cellStyle name="Normal 8 8 6 3" xfId="14960"/>
    <cellStyle name="Normal 8 8 6 4" xfId="18892"/>
    <cellStyle name="Normal 8 8 6 5" xfId="22676"/>
    <cellStyle name="Normal 8 8 7" xfId="6283"/>
    <cellStyle name="Normal 8 8 7 2" xfId="15328"/>
    <cellStyle name="Normal 8 8 7 3" xfId="19262"/>
    <cellStyle name="Normal 8 8 7 4" xfId="23039"/>
    <cellStyle name="Normal 8 8 8" xfId="4771"/>
    <cellStyle name="Normal 8 8 9" xfId="13964"/>
    <cellStyle name="Normal 8 9" xfId="716"/>
    <cellStyle name="Normal 8 9 10" xfId="21694"/>
    <cellStyle name="Normal 8 9 2" xfId="4954"/>
    <cellStyle name="Normal 8 9 2 2" xfId="5288"/>
    <cellStyle name="Normal 8 9 2 2 2" xfId="6795"/>
    <cellStyle name="Normal 8 9 2 2 2 2" xfId="15840"/>
    <cellStyle name="Normal 8 9 2 2 2 3" xfId="19774"/>
    <cellStyle name="Normal 8 9 2 2 2 4" xfId="23551"/>
    <cellStyle name="Normal 8 9 2 2 3" xfId="14476"/>
    <cellStyle name="Normal 8 9 2 2 4" xfId="18408"/>
    <cellStyle name="Normal 8 9 2 2 5" xfId="22192"/>
    <cellStyle name="Normal 8 9 2 3" xfId="5620"/>
    <cellStyle name="Normal 8 9 2 3 2" xfId="7127"/>
    <cellStyle name="Normal 8 9 2 3 2 2" xfId="16172"/>
    <cellStyle name="Normal 8 9 2 3 2 3" xfId="20106"/>
    <cellStyle name="Normal 8 9 2 3 2 4" xfId="23883"/>
    <cellStyle name="Normal 8 9 2 3 3" xfId="14808"/>
    <cellStyle name="Normal 8 9 2 3 4" xfId="18740"/>
    <cellStyle name="Normal 8 9 2 3 5" xfId="22524"/>
    <cellStyle name="Normal 8 9 2 4" xfId="5952"/>
    <cellStyle name="Normal 8 9 2 4 2" xfId="7459"/>
    <cellStyle name="Normal 8 9 2 4 2 2" xfId="16504"/>
    <cellStyle name="Normal 8 9 2 4 2 3" xfId="20438"/>
    <cellStyle name="Normal 8 9 2 4 2 4" xfId="24215"/>
    <cellStyle name="Normal 8 9 2 4 3" xfId="15140"/>
    <cellStyle name="Normal 8 9 2 4 4" xfId="19072"/>
    <cellStyle name="Normal 8 9 2 4 5" xfId="22856"/>
    <cellStyle name="Normal 8 9 2 5" xfId="6463"/>
    <cellStyle name="Normal 8 9 2 5 2" xfId="15508"/>
    <cellStyle name="Normal 8 9 2 5 3" xfId="19442"/>
    <cellStyle name="Normal 8 9 2 5 4" xfId="23219"/>
    <cellStyle name="Normal 8 9 2 6" xfId="14144"/>
    <cellStyle name="Normal 8 9 2 7" xfId="18076"/>
    <cellStyle name="Normal 8 9 2 8" xfId="21860"/>
    <cellStyle name="Normal 8 9 3" xfId="5122"/>
    <cellStyle name="Normal 8 9 3 2" xfId="6629"/>
    <cellStyle name="Normal 8 9 3 2 2" xfId="15674"/>
    <cellStyle name="Normal 8 9 3 2 3" xfId="19608"/>
    <cellStyle name="Normal 8 9 3 2 4" xfId="23385"/>
    <cellStyle name="Normal 8 9 3 3" xfId="14310"/>
    <cellStyle name="Normal 8 9 3 4" xfId="18242"/>
    <cellStyle name="Normal 8 9 3 5" xfId="22026"/>
    <cellStyle name="Normal 8 9 4" xfId="5454"/>
    <cellStyle name="Normal 8 9 4 2" xfId="6961"/>
    <cellStyle name="Normal 8 9 4 2 2" xfId="16006"/>
    <cellStyle name="Normal 8 9 4 2 3" xfId="19940"/>
    <cellStyle name="Normal 8 9 4 2 4" xfId="23717"/>
    <cellStyle name="Normal 8 9 4 3" xfId="14642"/>
    <cellStyle name="Normal 8 9 4 4" xfId="18574"/>
    <cellStyle name="Normal 8 9 4 5" xfId="22358"/>
    <cellStyle name="Normal 8 9 5" xfId="5786"/>
    <cellStyle name="Normal 8 9 5 2" xfId="7293"/>
    <cellStyle name="Normal 8 9 5 2 2" xfId="16338"/>
    <cellStyle name="Normal 8 9 5 2 3" xfId="20272"/>
    <cellStyle name="Normal 8 9 5 2 4" xfId="24049"/>
    <cellStyle name="Normal 8 9 5 3" xfId="14974"/>
    <cellStyle name="Normal 8 9 5 4" xfId="18906"/>
    <cellStyle name="Normal 8 9 5 5" xfId="22690"/>
    <cellStyle name="Normal 8 9 6" xfId="6297"/>
    <cellStyle name="Normal 8 9 6 2" xfId="15342"/>
    <cellStyle name="Normal 8 9 6 3" xfId="19276"/>
    <cellStyle name="Normal 8 9 6 4" xfId="23053"/>
    <cellStyle name="Normal 8 9 7" xfId="4785"/>
    <cellStyle name="Normal 8 9 8" xfId="13978"/>
    <cellStyle name="Normal 8 9 9" xfId="17910"/>
    <cellStyle name="Normal 80" xfId="13708"/>
    <cellStyle name="Normal 80 2" xfId="31056"/>
    <cellStyle name="Normal 81" xfId="13699"/>
    <cellStyle name="Normal 81 2" xfId="17444"/>
    <cellStyle name="Normal 81 3" xfId="21365"/>
    <cellStyle name="Normal 81 4" xfId="25171"/>
    <cellStyle name="Normal 81 5" xfId="31057"/>
    <cellStyle name="Normal 82" xfId="13714"/>
    <cellStyle name="Normal 82 2" xfId="17454"/>
    <cellStyle name="Normal 82 3" xfId="21374"/>
    <cellStyle name="Normal 82 4" xfId="25180"/>
    <cellStyle name="Normal 82 5" xfId="31058"/>
    <cellStyle name="Normal 83" xfId="13700"/>
    <cellStyle name="Normal 83 2" xfId="17445"/>
    <cellStyle name="Normal 83 3" xfId="21366"/>
    <cellStyle name="Normal 83 4" xfId="25172"/>
    <cellStyle name="Normal 83 5" xfId="31059"/>
    <cellStyle name="Normal 84" xfId="13711"/>
    <cellStyle name="Normal 84 2" xfId="17452"/>
    <cellStyle name="Normal 84 3" xfId="21372"/>
    <cellStyle name="Normal 84 4" xfId="25178"/>
    <cellStyle name="Normal 84 5" xfId="31060"/>
    <cellStyle name="Normal 85" xfId="13701"/>
    <cellStyle name="Normal 85 2" xfId="17446"/>
    <cellStyle name="Normal 85 3" xfId="21367"/>
    <cellStyle name="Normal 85 4" xfId="25173"/>
    <cellStyle name="Normal 85 5" xfId="31061"/>
    <cellStyle name="Normal 86" xfId="717"/>
    <cellStyle name="Normal 86 10" xfId="31062"/>
    <cellStyle name="Normal 86 2" xfId="818"/>
    <cellStyle name="Normal 86 3" xfId="857"/>
    <cellStyle name="Normal 86 4" xfId="860"/>
    <cellStyle name="Normal 86 5" xfId="13712"/>
    <cellStyle name="Normal 86 6" xfId="13798"/>
    <cellStyle name="Normal 86 7" xfId="17453"/>
    <cellStyle name="Normal 86 8" xfId="21373"/>
    <cellStyle name="Normal 86 9" xfId="25179"/>
    <cellStyle name="Normal 87" xfId="718"/>
    <cellStyle name="Normal 87 2" xfId="13709"/>
    <cellStyle name="Normal 87 2 2" xfId="13839"/>
    <cellStyle name="Normal 87 3" xfId="17450"/>
    <cellStyle name="Normal 87 4" xfId="21371"/>
    <cellStyle name="Normal 87 5" xfId="25177"/>
    <cellStyle name="Normal 87 6" xfId="31063"/>
    <cellStyle name="Normal 88" xfId="719"/>
    <cellStyle name="Normal 88 2" xfId="4677"/>
    <cellStyle name="Normal 88 2 2" xfId="13840"/>
    <cellStyle name="Normal 88 3" xfId="31064"/>
    <cellStyle name="Normal 89" xfId="720"/>
    <cellStyle name="Normal 89 2" xfId="13715"/>
    <cellStyle name="Normal 89 2 2" xfId="13841"/>
    <cellStyle name="Normal 89 3" xfId="31065"/>
    <cellStyle name="Normal 9" xfId="126"/>
    <cellStyle name="Normal 9 10" xfId="721"/>
    <cellStyle name="Normal 9 10 2" xfId="6544"/>
    <cellStyle name="Normal 9 10 2 2" xfId="15589"/>
    <cellStyle name="Normal 9 10 2 3" xfId="19523"/>
    <cellStyle name="Normal 9 10 2 4" xfId="23300"/>
    <cellStyle name="Normal 9 10 3" xfId="5037"/>
    <cellStyle name="Normal 9 10 4" xfId="14225"/>
    <cellStyle name="Normal 9 10 5" xfId="18157"/>
    <cellStyle name="Normal 9 10 6" xfId="21941"/>
    <cellStyle name="Normal 9 11" xfId="722"/>
    <cellStyle name="Normal 9 11 2" xfId="6876"/>
    <cellStyle name="Normal 9 11 2 2" xfId="15921"/>
    <cellStyle name="Normal 9 11 2 3" xfId="19855"/>
    <cellStyle name="Normal 9 11 2 4" xfId="23632"/>
    <cellStyle name="Normal 9 11 3" xfId="5369"/>
    <cellStyle name="Normal 9 11 4" xfId="14557"/>
    <cellStyle name="Normal 9 11 5" xfId="18489"/>
    <cellStyle name="Normal 9 11 6" xfId="22273"/>
    <cellStyle name="Normal 9 12" xfId="723"/>
    <cellStyle name="Normal 9 12 2" xfId="7208"/>
    <cellStyle name="Normal 9 12 2 2" xfId="16253"/>
    <cellStyle name="Normal 9 12 2 3" xfId="20187"/>
    <cellStyle name="Normal 9 12 2 4" xfId="23964"/>
    <cellStyle name="Normal 9 12 3" xfId="5701"/>
    <cellStyle name="Normal 9 12 4" xfId="14889"/>
    <cellStyle name="Normal 9 12 5" xfId="18821"/>
    <cellStyle name="Normal 9 12 6" xfId="22605"/>
    <cellStyle name="Normal 9 13" xfId="724"/>
    <cellStyle name="Normal 9 13 2" xfId="7554"/>
    <cellStyle name="Normal 9 13 2 2" xfId="16597"/>
    <cellStyle name="Normal 9 13 2 3" xfId="20532"/>
    <cellStyle name="Normal 9 13 2 4" xfId="24308"/>
    <cellStyle name="Normal 9 13 3" xfId="6152"/>
    <cellStyle name="Normal 9 13 4" xfId="15243"/>
    <cellStyle name="Normal 9 13 5" xfId="19173"/>
    <cellStyle name="Normal 9 13 6" xfId="22951"/>
    <cellStyle name="Normal 9 14" xfId="725"/>
    <cellStyle name="Normal 9 14 2" xfId="6211"/>
    <cellStyle name="Normal 9 14 3" xfId="15256"/>
    <cellStyle name="Normal 9 14 4" xfId="19190"/>
    <cellStyle name="Normal 9 14 5" xfId="22967"/>
    <cellStyle name="Normal 9 15" xfId="726"/>
    <cellStyle name="Normal 9 16" xfId="727"/>
    <cellStyle name="Normal 9 17" xfId="728"/>
    <cellStyle name="Normal 9 18" xfId="729"/>
    <cellStyle name="Normal 9 19" xfId="730"/>
    <cellStyle name="Normal 9 2" xfId="731"/>
    <cellStyle name="Normal 9 2 10" xfId="4692"/>
    <cellStyle name="Normal 9 2 11" xfId="13900"/>
    <cellStyle name="Normal 9 2 12" xfId="17832"/>
    <cellStyle name="Normal 9 2 13" xfId="21616"/>
    <cellStyle name="Normal 9 2 14" xfId="31204"/>
    <cellStyle name="Normal 9 2 2" xfId="4704"/>
    <cellStyle name="Normal 9 2 2 10" xfId="21623"/>
    <cellStyle name="Normal 9 2 2 2" xfId="4797"/>
    <cellStyle name="Normal 9 2 2 2 2" xfId="4966"/>
    <cellStyle name="Normal 9 2 2 2 2 2" xfId="5300"/>
    <cellStyle name="Normal 9 2 2 2 2 2 2" xfId="6807"/>
    <cellStyle name="Normal 9 2 2 2 2 2 2 2" xfId="15852"/>
    <cellStyle name="Normal 9 2 2 2 2 2 2 3" xfId="19786"/>
    <cellStyle name="Normal 9 2 2 2 2 2 2 4" xfId="23563"/>
    <cellStyle name="Normal 9 2 2 2 2 2 3" xfId="14488"/>
    <cellStyle name="Normal 9 2 2 2 2 2 4" xfId="18420"/>
    <cellStyle name="Normal 9 2 2 2 2 2 5" xfId="22204"/>
    <cellStyle name="Normal 9 2 2 2 2 3" xfId="5632"/>
    <cellStyle name="Normal 9 2 2 2 2 3 2" xfId="7139"/>
    <cellStyle name="Normal 9 2 2 2 2 3 2 2" xfId="16184"/>
    <cellStyle name="Normal 9 2 2 2 2 3 2 3" xfId="20118"/>
    <cellStyle name="Normal 9 2 2 2 2 3 2 4" xfId="23895"/>
    <cellStyle name="Normal 9 2 2 2 2 3 3" xfId="14820"/>
    <cellStyle name="Normal 9 2 2 2 2 3 4" xfId="18752"/>
    <cellStyle name="Normal 9 2 2 2 2 3 5" xfId="22536"/>
    <cellStyle name="Normal 9 2 2 2 2 4" xfId="5964"/>
    <cellStyle name="Normal 9 2 2 2 2 4 2" xfId="7471"/>
    <cellStyle name="Normal 9 2 2 2 2 4 2 2" xfId="16516"/>
    <cellStyle name="Normal 9 2 2 2 2 4 2 3" xfId="20450"/>
    <cellStyle name="Normal 9 2 2 2 2 4 2 4" xfId="24227"/>
    <cellStyle name="Normal 9 2 2 2 2 4 3" xfId="15152"/>
    <cellStyle name="Normal 9 2 2 2 2 4 4" xfId="19084"/>
    <cellStyle name="Normal 9 2 2 2 2 4 5" xfId="22868"/>
    <cellStyle name="Normal 9 2 2 2 2 5" xfId="6475"/>
    <cellStyle name="Normal 9 2 2 2 2 5 2" xfId="15520"/>
    <cellStyle name="Normal 9 2 2 2 2 5 3" xfId="19454"/>
    <cellStyle name="Normal 9 2 2 2 2 5 4" xfId="23231"/>
    <cellStyle name="Normal 9 2 2 2 2 6" xfId="14156"/>
    <cellStyle name="Normal 9 2 2 2 2 7" xfId="18088"/>
    <cellStyle name="Normal 9 2 2 2 2 8" xfId="21872"/>
    <cellStyle name="Normal 9 2 2 2 3" xfId="5134"/>
    <cellStyle name="Normal 9 2 2 2 3 2" xfId="6641"/>
    <cellStyle name="Normal 9 2 2 2 3 2 2" xfId="15686"/>
    <cellStyle name="Normal 9 2 2 2 3 2 3" xfId="19620"/>
    <cellStyle name="Normal 9 2 2 2 3 2 4" xfId="23397"/>
    <cellStyle name="Normal 9 2 2 2 3 3" xfId="14322"/>
    <cellStyle name="Normal 9 2 2 2 3 4" xfId="18254"/>
    <cellStyle name="Normal 9 2 2 2 3 5" xfId="22038"/>
    <cellStyle name="Normal 9 2 2 2 4" xfId="5466"/>
    <cellStyle name="Normal 9 2 2 2 4 2" xfId="6973"/>
    <cellStyle name="Normal 9 2 2 2 4 2 2" xfId="16018"/>
    <cellStyle name="Normal 9 2 2 2 4 2 3" xfId="19952"/>
    <cellStyle name="Normal 9 2 2 2 4 2 4" xfId="23729"/>
    <cellStyle name="Normal 9 2 2 2 4 3" xfId="14654"/>
    <cellStyle name="Normal 9 2 2 2 4 4" xfId="18586"/>
    <cellStyle name="Normal 9 2 2 2 4 5" xfId="22370"/>
    <cellStyle name="Normal 9 2 2 2 5" xfId="5798"/>
    <cellStyle name="Normal 9 2 2 2 5 2" xfId="7305"/>
    <cellStyle name="Normal 9 2 2 2 5 2 2" xfId="16350"/>
    <cellStyle name="Normal 9 2 2 2 5 2 3" xfId="20284"/>
    <cellStyle name="Normal 9 2 2 2 5 2 4" xfId="24061"/>
    <cellStyle name="Normal 9 2 2 2 5 3" xfId="14986"/>
    <cellStyle name="Normal 9 2 2 2 5 4" xfId="18918"/>
    <cellStyle name="Normal 9 2 2 2 5 5" xfId="22702"/>
    <cellStyle name="Normal 9 2 2 2 6" xfId="6309"/>
    <cellStyle name="Normal 9 2 2 2 6 2" xfId="15354"/>
    <cellStyle name="Normal 9 2 2 2 6 3" xfId="19288"/>
    <cellStyle name="Normal 9 2 2 2 6 4" xfId="23065"/>
    <cellStyle name="Normal 9 2 2 2 7" xfId="13990"/>
    <cellStyle name="Normal 9 2 2 2 8" xfId="17922"/>
    <cellStyle name="Normal 9 2 2 2 9" xfId="21706"/>
    <cellStyle name="Normal 9 2 2 3" xfId="4882"/>
    <cellStyle name="Normal 9 2 2 3 2" xfId="5217"/>
    <cellStyle name="Normal 9 2 2 3 2 2" xfId="6724"/>
    <cellStyle name="Normal 9 2 2 3 2 2 2" xfId="15769"/>
    <cellStyle name="Normal 9 2 2 3 2 2 3" xfId="19703"/>
    <cellStyle name="Normal 9 2 2 3 2 2 4" xfId="23480"/>
    <cellStyle name="Normal 9 2 2 3 2 3" xfId="14405"/>
    <cellStyle name="Normal 9 2 2 3 2 4" xfId="18337"/>
    <cellStyle name="Normal 9 2 2 3 2 5" xfId="22121"/>
    <cellStyle name="Normal 9 2 2 3 3" xfId="5549"/>
    <cellStyle name="Normal 9 2 2 3 3 2" xfId="7056"/>
    <cellStyle name="Normal 9 2 2 3 3 2 2" xfId="16101"/>
    <cellStyle name="Normal 9 2 2 3 3 2 3" xfId="20035"/>
    <cellStyle name="Normal 9 2 2 3 3 2 4" xfId="23812"/>
    <cellStyle name="Normal 9 2 2 3 3 3" xfId="14737"/>
    <cellStyle name="Normal 9 2 2 3 3 4" xfId="18669"/>
    <cellStyle name="Normal 9 2 2 3 3 5" xfId="22453"/>
    <cellStyle name="Normal 9 2 2 3 4" xfId="5881"/>
    <cellStyle name="Normal 9 2 2 3 4 2" xfId="7388"/>
    <cellStyle name="Normal 9 2 2 3 4 2 2" xfId="16433"/>
    <cellStyle name="Normal 9 2 2 3 4 2 3" xfId="20367"/>
    <cellStyle name="Normal 9 2 2 3 4 2 4" xfId="24144"/>
    <cellStyle name="Normal 9 2 2 3 4 3" xfId="15069"/>
    <cellStyle name="Normal 9 2 2 3 4 4" xfId="19001"/>
    <cellStyle name="Normal 9 2 2 3 4 5" xfId="22785"/>
    <cellStyle name="Normal 9 2 2 3 5" xfId="6392"/>
    <cellStyle name="Normal 9 2 2 3 5 2" xfId="15437"/>
    <cellStyle name="Normal 9 2 2 3 5 3" xfId="19371"/>
    <cellStyle name="Normal 9 2 2 3 5 4" xfId="23148"/>
    <cellStyle name="Normal 9 2 2 3 6" xfId="14073"/>
    <cellStyle name="Normal 9 2 2 3 7" xfId="18005"/>
    <cellStyle name="Normal 9 2 2 3 8" xfId="21789"/>
    <cellStyle name="Normal 9 2 2 4" xfId="5051"/>
    <cellStyle name="Normal 9 2 2 4 2" xfId="6558"/>
    <cellStyle name="Normal 9 2 2 4 2 2" xfId="15603"/>
    <cellStyle name="Normal 9 2 2 4 2 3" xfId="19537"/>
    <cellStyle name="Normal 9 2 2 4 2 4" xfId="23314"/>
    <cellStyle name="Normal 9 2 2 4 3" xfId="14239"/>
    <cellStyle name="Normal 9 2 2 4 4" xfId="18171"/>
    <cellStyle name="Normal 9 2 2 4 5" xfId="21955"/>
    <cellStyle name="Normal 9 2 2 5" xfId="5383"/>
    <cellStyle name="Normal 9 2 2 5 2" xfId="6890"/>
    <cellStyle name="Normal 9 2 2 5 2 2" xfId="15935"/>
    <cellStyle name="Normal 9 2 2 5 2 3" xfId="19869"/>
    <cellStyle name="Normal 9 2 2 5 2 4" xfId="23646"/>
    <cellStyle name="Normal 9 2 2 5 3" xfId="14571"/>
    <cellStyle name="Normal 9 2 2 5 4" xfId="18503"/>
    <cellStyle name="Normal 9 2 2 5 5" xfId="22287"/>
    <cellStyle name="Normal 9 2 2 6" xfId="5715"/>
    <cellStyle name="Normal 9 2 2 6 2" xfId="7222"/>
    <cellStyle name="Normal 9 2 2 6 2 2" xfId="16267"/>
    <cellStyle name="Normal 9 2 2 6 2 3" xfId="20201"/>
    <cellStyle name="Normal 9 2 2 6 2 4" xfId="23978"/>
    <cellStyle name="Normal 9 2 2 6 3" xfId="14903"/>
    <cellStyle name="Normal 9 2 2 6 4" xfId="18835"/>
    <cellStyle name="Normal 9 2 2 6 5" xfId="22619"/>
    <cellStyle name="Normal 9 2 2 7" xfId="6226"/>
    <cellStyle name="Normal 9 2 2 7 2" xfId="15271"/>
    <cellStyle name="Normal 9 2 2 7 3" xfId="19205"/>
    <cellStyle name="Normal 9 2 2 7 4" xfId="22982"/>
    <cellStyle name="Normal 9 2 2 8" xfId="13907"/>
    <cellStyle name="Normal 9 2 2 9" xfId="17839"/>
    <cellStyle name="Normal 9 2 3" xfId="4790"/>
    <cellStyle name="Normal 9 2 3 2" xfId="4959"/>
    <cellStyle name="Normal 9 2 3 2 2" xfId="5293"/>
    <cellStyle name="Normal 9 2 3 2 2 2" xfId="6800"/>
    <cellStyle name="Normal 9 2 3 2 2 2 2" xfId="15845"/>
    <cellStyle name="Normal 9 2 3 2 2 2 3" xfId="19779"/>
    <cellStyle name="Normal 9 2 3 2 2 2 4" xfId="23556"/>
    <cellStyle name="Normal 9 2 3 2 2 3" xfId="14481"/>
    <cellStyle name="Normal 9 2 3 2 2 4" xfId="18413"/>
    <cellStyle name="Normal 9 2 3 2 2 5" xfId="22197"/>
    <cellStyle name="Normal 9 2 3 2 3" xfId="5625"/>
    <cellStyle name="Normal 9 2 3 2 3 2" xfId="7132"/>
    <cellStyle name="Normal 9 2 3 2 3 2 2" xfId="16177"/>
    <cellStyle name="Normal 9 2 3 2 3 2 3" xfId="20111"/>
    <cellStyle name="Normal 9 2 3 2 3 2 4" xfId="23888"/>
    <cellStyle name="Normal 9 2 3 2 3 3" xfId="14813"/>
    <cellStyle name="Normal 9 2 3 2 3 4" xfId="18745"/>
    <cellStyle name="Normal 9 2 3 2 3 5" xfId="22529"/>
    <cellStyle name="Normal 9 2 3 2 4" xfId="5957"/>
    <cellStyle name="Normal 9 2 3 2 4 2" xfId="7464"/>
    <cellStyle name="Normal 9 2 3 2 4 2 2" xfId="16509"/>
    <cellStyle name="Normal 9 2 3 2 4 2 3" xfId="20443"/>
    <cellStyle name="Normal 9 2 3 2 4 2 4" xfId="24220"/>
    <cellStyle name="Normal 9 2 3 2 4 3" xfId="15145"/>
    <cellStyle name="Normal 9 2 3 2 4 4" xfId="19077"/>
    <cellStyle name="Normal 9 2 3 2 4 5" xfId="22861"/>
    <cellStyle name="Normal 9 2 3 2 5" xfId="6468"/>
    <cellStyle name="Normal 9 2 3 2 5 2" xfId="15513"/>
    <cellStyle name="Normal 9 2 3 2 5 3" xfId="19447"/>
    <cellStyle name="Normal 9 2 3 2 5 4" xfId="23224"/>
    <cellStyle name="Normal 9 2 3 2 6" xfId="14149"/>
    <cellStyle name="Normal 9 2 3 2 7" xfId="18081"/>
    <cellStyle name="Normal 9 2 3 2 8" xfId="21865"/>
    <cellStyle name="Normal 9 2 3 3" xfId="5127"/>
    <cellStyle name="Normal 9 2 3 3 2" xfId="6634"/>
    <cellStyle name="Normal 9 2 3 3 2 2" xfId="15679"/>
    <cellStyle name="Normal 9 2 3 3 2 3" xfId="19613"/>
    <cellStyle name="Normal 9 2 3 3 2 4" xfId="23390"/>
    <cellStyle name="Normal 9 2 3 3 3" xfId="14315"/>
    <cellStyle name="Normal 9 2 3 3 4" xfId="18247"/>
    <cellStyle name="Normal 9 2 3 3 5" xfId="22031"/>
    <cellStyle name="Normal 9 2 3 4" xfId="5459"/>
    <cellStyle name="Normal 9 2 3 4 2" xfId="6966"/>
    <cellStyle name="Normal 9 2 3 4 2 2" xfId="16011"/>
    <cellStyle name="Normal 9 2 3 4 2 3" xfId="19945"/>
    <cellStyle name="Normal 9 2 3 4 2 4" xfId="23722"/>
    <cellStyle name="Normal 9 2 3 4 3" xfId="14647"/>
    <cellStyle name="Normal 9 2 3 4 4" xfId="18579"/>
    <cellStyle name="Normal 9 2 3 4 5" xfId="22363"/>
    <cellStyle name="Normal 9 2 3 5" xfId="5791"/>
    <cellStyle name="Normal 9 2 3 5 2" xfId="7298"/>
    <cellStyle name="Normal 9 2 3 5 2 2" xfId="16343"/>
    <cellStyle name="Normal 9 2 3 5 2 3" xfId="20277"/>
    <cellStyle name="Normal 9 2 3 5 2 4" xfId="24054"/>
    <cellStyle name="Normal 9 2 3 5 3" xfId="14979"/>
    <cellStyle name="Normal 9 2 3 5 4" xfId="18911"/>
    <cellStyle name="Normal 9 2 3 5 5" xfId="22695"/>
    <cellStyle name="Normal 9 2 3 6" xfId="6302"/>
    <cellStyle name="Normal 9 2 3 6 2" xfId="15347"/>
    <cellStyle name="Normal 9 2 3 6 3" xfId="19281"/>
    <cellStyle name="Normal 9 2 3 6 4" xfId="23058"/>
    <cellStyle name="Normal 9 2 3 7" xfId="13983"/>
    <cellStyle name="Normal 9 2 3 8" xfId="17915"/>
    <cellStyle name="Normal 9 2 3 9" xfId="21699"/>
    <cellStyle name="Normal 9 2 4" xfId="4875"/>
    <cellStyle name="Normal 9 2 4 2" xfId="5210"/>
    <cellStyle name="Normal 9 2 4 2 2" xfId="6717"/>
    <cellStyle name="Normal 9 2 4 2 2 2" xfId="15762"/>
    <cellStyle name="Normal 9 2 4 2 2 3" xfId="19696"/>
    <cellStyle name="Normal 9 2 4 2 2 4" xfId="23473"/>
    <cellStyle name="Normal 9 2 4 2 3" xfId="14398"/>
    <cellStyle name="Normal 9 2 4 2 4" xfId="18330"/>
    <cellStyle name="Normal 9 2 4 2 5" xfId="22114"/>
    <cellStyle name="Normal 9 2 4 3" xfId="5542"/>
    <cellStyle name="Normal 9 2 4 3 2" xfId="7049"/>
    <cellStyle name="Normal 9 2 4 3 2 2" xfId="16094"/>
    <cellStyle name="Normal 9 2 4 3 2 3" xfId="20028"/>
    <cellStyle name="Normal 9 2 4 3 2 4" xfId="23805"/>
    <cellStyle name="Normal 9 2 4 3 3" xfId="14730"/>
    <cellStyle name="Normal 9 2 4 3 4" xfId="18662"/>
    <cellStyle name="Normal 9 2 4 3 5" xfId="22446"/>
    <cellStyle name="Normal 9 2 4 4" xfId="5874"/>
    <cellStyle name="Normal 9 2 4 4 2" xfId="7381"/>
    <cellStyle name="Normal 9 2 4 4 2 2" xfId="16426"/>
    <cellStyle name="Normal 9 2 4 4 2 3" xfId="20360"/>
    <cellStyle name="Normal 9 2 4 4 2 4" xfId="24137"/>
    <cellStyle name="Normal 9 2 4 4 3" xfId="15062"/>
    <cellStyle name="Normal 9 2 4 4 4" xfId="18994"/>
    <cellStyle name="Normal 9 2 4 4 5" xfId="22778"/>
    <cellStyle name="Normal 9 2 4 5" xfId="6385"/>
    <cellStyle name="Normal 9 2 4 5 2" xfId="15430"/>
    <cellStyle name="Normal 9 2 4 5 3" xfId="19364"/>
    <cellStyle name="Normal 9 2 4 5 4" xfId="23141"/>
    <cellStyle name="Normal 9 2 4 6" xfId="14066"/>
    <cellStyle name="Normal 9 2 4 7" xfId="17998"/>
    <cellStyle name="Normal 9 2 4 8" xfId="21782"/>
    <cellStyle name="Normal 9 2 5" xfId="5044"/>
    <cellStyle name="Normal 9 2 5 2" xfId="6551"/>
    <cellStyle name="Normal 9 2 5 2 2" xfId="15596"/>
    <cellStyle name="Normal 9 2 5 2 3" xfId="19530"/>
    <cellStyle name="Normal 9 2 5 2 4" xfId="23307"/>
    <cellStyle name="Normal 9 2 5 3" xfId="14232"/>
    <cellStyle name="Normal 9 2 5 4" xfId="18164"/>
    <cellStyle name="Normal 9 2 5 5" xfId="21948"/>
    <cellStyle name="Normal 9 2 6" xfId="5376"/>
    <cellStyle name="Normal 9 2 6 2" xfId="6883"/>
    <cellStyle name="Normal 9 2 6 2 2" xfId="15928"/>
    <cellStyle name="Normal 9 2 6 2 3" xfId="19862"/>
    <cellStyle name="Normal 9 2 6 2 4" xfId="23639"/>
    <cellStyle name="Normal 9 2 6 3" xfId="14564"/>
    <cellStyle name="Normal 9 2 6 4" xfId="18496"/>
    <cellStyle name="Normal 9 2 6 5" xfId="22280"/>
    <cellStyle name="Normal 9 2 7" xfId="5708"/>
    <cellStyle name="Normal 9 2 7 2" xfId="7215"/>
    <cellStyle name="Normal 9 2 7 2 2" xfId="16260"/>
    <cellStyle name="Normal 9 2 7 2 3" xfId="20194"/>
    <cellStyle name="Normal 9 2 7 2 4" xfId="23971"/>
    <cellStyle name="Normal 9 2 7 3" xfId="14896"/>
    <cellStyle name="Normal 9 2 7 4" xfId="18828"/>
    <cellStyle name="Normal 9 2 7 5" xfId="22612"/>
    <cellStyle name="Normal 9 2 8" xfId="6218"/>
    <cellStyle name="Normal 9 2 8 2" xfId="15263"/>
    <cellStyle name="Normal 9 2 8 3" xfId="19197"/>
    <cellStyle name="Normal 9 2 8 4" xfId="22974"/>
    <cellStyle name="Normal 9 2 9" xfId="10226"/>
    <cellStyle name="Normal 9 20" xfId="732"/>
    <cellStyle name="Normal 9 21" xfId="733"/>
    <cellStyle name="Normal 9 22" xfId="734"/>
    <cellStyle name="Normal 9 23" xfId="735"/>
    <cellStyle name="Normal 9 24" xfId="736"/>
    <cellStyle name="Normal 9 25" xfId="737"/>
    <cellStyle name="Normal 9 26" xfId="738"/>
    <cellStyle name="Normal 9 27" xfId="739"/>
    <cellStyle name="Normal 9 28" xfId="740"/>
    <cellStyle name="Normal 9 29" xfId="741"/>
    <cellStyle name="Normal 9 3" xfId="742"/>
    <cellStyle name="Normal 9 3 10" xfId="17871"/>
    <cellStyle name="Normal 9 3 11" xfId="21655"/>
    <cellStyle name="Normal 9 3 2" xfId="4829"/>
    <cellStyle name="Normal 9 3 2 2" xfId="4998"/>
    <cellStyle name="Normal 9 3 2 2 2" xfId="5332"/>
    <cellStyle name="Normal 9 3 2 2 2 2" xfId="6839"/>
    <cellStyle name="Normal 9 3 2 2 2 2 2" xfId="15884"/>
    <cellStyle name="Normal 9 3 2 2 2 2 3" xfId="19818"/>
    <cellStyle name="Normal 9 3 2 2 2 2 4" xfId="23595"/>
    <cellStyle name="Normal 9 3 2 2 2 3" xfId="14520"/>
    <cellStyle name="Normal 9 3 2 2 2 4" xfId="18452"/>
    <cellStyle name="Normal 9 3 2 2 2 5" xfId="22236"/>
    <cellStyle name="Normal 9 3 2 2 3" xfId="5664"/>
    <cellStyle name="Normal 9 3 2 2 3 2" xfId="7171"/>
    <cellStyle name="Normal 9 3 2 2 3 2 2" xfId="16216"/>
    <cellStyle name="Normal 9 3 2 2 3 2 3" xfId="20150"/>
    <cellStyle name="Normal 9 3 2 2 3 2 4" xfId="23927"/>
    <cellStyle name="Normal 9 3 2 2 3 3" xfId="14852"/>
    <cellStyle name="Normal 9 3 2 2 3 4" xfId="18784"/>
    <cellStyle name="Normal 9 3 2 2 3 5" xfId="22568"/>
    <cellStyle name="Normal 9 3 2 2 4" xfId="5996"/>
    <cellStyle name="Normal 9 3 2 2 4 2" xfId="7503"/>
    <cellStyle name="Normal 9 3 2 2 4 2 2" xfId="16548"/>
    <cellStyle name="Normal 9 3 2 2 4 2 3" xfId="20482"/>
    <cellStyle name="Normal 9 3 2 2 4 2 4" xfId="24259"/>
    <cellStyle name="Normal 9 3 2 2 4 3" xfId="15184"/>
    <cellStyle name="Normal 9 3 2 2 4 4" xfId="19116"/>
    <cellStyle name="Normal 9 3 2 2 4 5" xfId="22900"/>
    <cellStyle name="Normal 9 3 2 2 5" xfId="6507"/>
    <cellStyle name="Normal 9 3 2 2 5 2" xfId="15552"/>
    <cellStyle name="Normal 9 3 2 2 5 3" xfId="19486"/>
    <cellStyle name="Normal 9 3 2 2 5 4" xfId="23263"/>
    <cellStyle name="Normal 9 3 2 2 6" xfId="14188"/>
    <cellStyle name="Normal 9 3 2 2 7" xfId="18120"/>
    <cellStyle name="Normal 9 3 2 2 8" xfId="21904"/>
    <cellStyle name="Normal 9 3 2 3" xfId="5166"/>
    <cellStyle name="Normal 9 3 2 3 2" xfId="6673"/>
    <cellStyle name="Normal 9 3 2 3 2 2" xfId="15718"/>
    <cellStyle name="Normal 9 3 2 3 2 3" xfId="19652"/>
    <cellStyle name="Normal 9 3 2 3 2 4" xfId="23429"/>
    <cellStyle name="Normal 9 3 2 3 3" xfId="14354"/>
    <cellStyle name="Normal 9 3 2 3 4" xfId="18286"/>
    <cellStyle name="Normal 9 3 2 3 5" xfId="22070"/>
    <cellStyle name="Normal 9 3 2 4" xfId="5498"/>
    <cellStyle name="Normal 9 3 2 4 2" xfId="7005"/>
    <cellStyle name="Normal 9 3 2 4 2 2" xfId="16050"/>
    <cellStyle name="Normal 9 3 2 4 2 3" xfId="19984"/>
    <cellStyle name="Normal 9 3 2 4 2 4" xfId="23761"/>
    <cellStyle name="Normal 9 3 2 4 3" xfId="14686"/>
    <cellStyle name="Normal 9 3 2 4 4" xfId="18618"/>
    <cellStyle name="Normal 9 3 2 4 5" xfId="22402"/>
    <cellStyle name="Normal 9 3 2 5" xfId="5830"/>
    <cellStyle name="Normal 9 3 2 5 2" xfId="7337"/>
    <cellStyle name="Normal 9 3 2 5 2 2" xfId="16382"/>
    <cellStyle name="Normal 9 3 2 5 2 3" xfId="20316"/>
    <cellStyle name="Normal 9 3 2 5 2 4" xfId="24093"/>
    <cellStyle name="Normal 9 3 2 5 3" xfId="15018"/>
    <cellStyle name="Normal 9 3 2 5 4" xfId="18950"/>
    <cellStyle name="Normal 9 3 2 5 5" xfId="22734"/>
    <cellStyle name="Normal 9 3 2 6" xfId="6341"/>
    <cellStyle name="Normal 9 3 2 6 2" xfId="15386"/>
    <cellStyle name="Normal 9 3 2 6 3" xfId="19320"/>
    <cellStyle name="Normal 9 3 2 6 4" xfId="23097"/>
    <cellStyle name="Normal 9 3 2 7" xfId="14022"/>
    <cellStyle name="Normal 9 3 2 8" xfId="17954"/>
    <cellStyle name="Normal 9 3 2 9" xfId="21738"/>
    <cellStyle name="Normal 9 3 3" xfId="4915"/>
    <cellStyle name="Normal 9 3 3 2" xfId="5249"/>
    <cellStyle name="Normal 9 3 3 2 2" xfId="6756"/>
    <cellStyle name="Normal 9 3 3 2 2 2" xfId="15801"/>
    <cellStyle name="Normal 9 3 3 2 2 3" xfId="19735"/>
    <cellStyle name="Normal 9 3 3 2 2 4" xfId="23512"/>
    <cellStyle name="Normal 9 3 3 2 3" xfId="14437"/>
    <cellStyle name="Normal 9 3 3 2 4" xfId="18369"/>
    <cellStyle name="Normal 9 3 3 2 5" xfId="22153"/>
    <cellStyle name="Normal 9 3 3 3" xfId="5581"/>
    <cellStyle name="Normal 9 3 3 3 2" xfId="7088"/>
    <cellStyle name="Normal 9 3 3 3 2 2" xfId="16133"/>
    <cellStyle name="Normal 9 3 3 3 2 3" xfId="20067"/>
    <cellStyle name="Normal 9 3 3 3 2 4" xfId="23844"/>
    <cellStyle name="Normal 9 3 3 3 3" xfId="14769"/>
    <cellStyle name="Normal 9 3 3 3 4" xfId="18701"/>
    <cellStyle name="Normal 9 3 3 3 5" xfId="22485"/>
    <cellStyle name="Normal 9 3 3 4" xfId="5913"/>
    <cellStyle name="Normal 9 3 3 4 2" xfId="7420"/>
    <cellStyle name="Normal 9 3 3 4 2 2" xfId="16465"/>
    <cellStyle name="Normal 9 3 3 4 2 3" xfId="20399"/>
    <cellStyle name="Normal 9 3 3 4 2 4" xfId="24176"/>
    <cellStyle name="Normal 9 3 3 4 3" xfId="15101"/>
    <cellStyle name="Normal 9 3 3 4 4" xfId="19033"/>
    <cellStyle name="Normal 9 3 3 4 5" xfId="22817"/>
    <cellStyle name="Normal 9 3 3 5" xfId="6424"/>
    <cellStyle name="Normal 9 3 3 5 2" xfId="15469"/>
    <cellStyle name="Normal 9 3 3 5 3" xfId="19403"/>
    <cellStyle name="Normal 9 3 3 5 4" xfId="23180"/>
    <cellStyle name="Normal 9 3 3 6" xfId="14105"/>
    <cellStyle name="Normal 9 3 3 7" xfId="18037"/>
    <cellStyle name="Normal 9 3 3 8" xfId="21821"/>
    <cellStyle name="Normal 9 3 4" xfId="5083"/>
    <cellStyle name="Normal 9 3 4 2" xfId="6590"/>
    <cellStyle name="Normal 9 3 4 2 2" xfId="15635"/>
    <cellStyle name="Normal 9 3 4 2 3" xfId="19569"/>
    <cellStyle name="Normal 9 3 4 2 4" xfId="23346"/>
    <cellStyle name="Normal 9 3 4 3" xfId="14271"/>
    <cellStyle name="Normal 9 3 4 4" xfId="18203"/>
    <cellStyle name="Normal 9 3 4 5" xfId="21987"/>
    <cellStyle name="Normal 9 3 5" xfId="5415"/>
    <cellStyle name="Normal 9 3 5 2" xfId="6922"/>
    <cellStyle name="Normal 9 3 5 2 2" xfId="15967"/>
    <cellStyle name="Normal 9 3 5 2 3" xfId="19901"/>
    <cellStyle name="Normal 9 3 5 2 4" xfId="23678"/>
    <cellStyle name="Normal 9 3 5 3" xfId="14603"/>
    <cellStyle name="Normal 9 3 5 4" xfId="18535"/>
    <cellStyle name="Normal 9 3 5 5" xfId="22319"/>
    <cellStyle name="Normal 9 3 6" xfId="5747"/>
    <cellStyle name="Normal 9 3 6 2" xfId="7254"/>
    <cellStyle name="Normal 9 3 6 2 2" xfId="16299"/>
    <cellStyle name="Normal 9 3 6 2 3" xfId="20233"/>
    <cellStyle name="Normal 9 3 6 2 4" xfId="24010"/>
    <cellStyle name="Normal 9 3 6 3" xfId="14935"/>
    <cellStyle name="Normal 9 3 6 4" xfId="18867"/>
    <cellStyle name="Normal 9 3 6 5" xfId="22651"/>
    <cellStyle name="Normal 9 3 7" xfId="6258"/>
    <cellStyle name="Normal 9 3 7 2" xfId="15303"/>
    <cellStyle name="Normal 9 3 7 3" xfId="19237"/>
    <cellStyle name="Normal 9 3 7 4" xfId="23014"/>
    <cellStyle name="Normal 9 3 8" xfId="4746"/>
    <cellStyle name="Normal 9 3 9" xfId="13939"/>
    <cellStyle name="Normal 9 30" xfId="743"/>
    <cellStyle name="Normal 9 31" xfId="744"/>
    <cellStyle name="Normal 9 32" xfId="745"/>
    <cellStyle name="Normal 9 33" xfId="746"/>
    <cellStyle name="Normal 9 34" xfId="747"/>
    <cellStyle name="Normal 9 35" xfId="748"/>
    <cellStyle name="Normal 9 36" xfId="749"/>
    <cellStyle name="Normal 9 37" xfId="4683"/>
    <cellStyle name="Normal 9 38" xfId="13789"/>
    <cellStyle name="Normal 9 39" xfId="13893"/>
    <cellStyle name="Normal 9 4" xfId="750"/>
    <cellStyle name="Normal 9 4 10" xfId="17881"/>
    <cellStyle name="Normal 9 4 11" xfId="21665"/>
    <cellStyle name="Normal 9 4 2" xfId="4839"/>
    <cellStyle name="Normal 9 4 2 2" xfId="5008"/>
    <cellStyle name="Normal 9 4 2 2 2" xfId="5342"/>
    <cellStyle name="Normal 9 4 2 2 2 2" xfId="6849"/>
    <cellStyle name="Normal 9 4 2 2 2 2 2" xfId="15894"/>
    <cellStyle name="Normal 9 4 2 2 2 2 3" xfId="19828"/>
    <cellStyle name="Normal 9 4 2 2 2 2 4" xfId="23605"/>
    <cellStyle name="Normal 9 4 2 2 2 3" xfId="14530"/>
    <cellStyle name="Normal 9 4 2 2 2 4" xfId="18462"/>
    <cellStyle name="Normal 9 4 2 2 2 5" xfId="22246"/>
    <cellStyle name="Normal 9 4 2 2 3" xfId="5674"/>
    <cellStyle name="Normal 9 4 2 2 3 2" xfId="7181"/>
    <cellStyle name="Normal 9 4 2 2 3 2 2" xfId="16226"/>
    <cellStyle name="Normal 9 4 2 2 3 2 3" xfId="20160"/>
    <cellStyle name="Normal 9 4 2 2 3 2 4" xfId="23937"/>
    <cellStyle name="Normal 9 4 2 2 3 3" xfId="14862"/>
    <cellStyle name="Normal 9 4 2 2 3 4" xfId="18794"/>
    <cellStyle name="Normal 9 4 2 2 3 5" xfId="22578"/>
    <cellStyle name="Normal 9 4 2 2 4" xfId="6006"/>
    <cellStyle name="Normal 9 4 2 2 4 2" xfId="7513"/>
    <cellStyle name="Normal 9 4 2 2 4 2 2" xfId="16558"/>
    <cellStyle name="Normal 9 4 2 2 4 2 3" xfId="20492"/>
    <cellStyle name="Normal 9 4 2 2 4 2 4" xfId="24269"/>
    <cellStyle name="Normal 9 4 2 2 4 3" xfId="15194"/>
    <cellStyle name="Normal 9 4 2 2 4 4" xfId="19126"/>
    <cellStyle name="Normal 9 4 2 2 4 5" xfId="22910"/>
    <cellStyle name="Normal 9 4 2 2 5" xfId="6517"/>
    <cellStyle name="Normal 9 4 2 2 5 2" xfId="15562"/>
    <cellStyle name="Normal 9 4 2 2 5 3" xfId="19496"/>
    <cellStyle name="Normal 9 4 2 2 5 4" xfId="23273"/>
    <cellStyle name="Normal 9 4 2 2 6" xfId="14198"/>
    <cellStyle name="Normal 9 4 2 2 7" xfId="18130"/>
    <cellStyle name="Normal 9 4 2 2 8" xfId="21914"/>
    <cellStyle name="Normal 9 4 2 3" xfId="5176"/>
    <cellStyle name="Normal 9 4 2 3 2" xfId="6683"/>
    <cellStyle name="Normal 9 4 2 3 2 2" xfId="15728"/>
    <cellStyle name="Normal 9 4 2 3 2 3" xfId="19662"/>
    <cellStyle name="Normal 9 4 2 3 2 4" xfId="23439"/>
    <cellStyle name="Normal 9 4 2 3 3" xfId="14364"/>
    <cellStyle name="Normal 9 4 2 3 4" xfId="18296"/>
    <cellStyle name="Normal 9 4 2 3 5" xfId="22080"/>
    <cellStyle name="Normal 9 4 2 4" xfId="5508"/>
    <cellStyle name="Normal 9 4 2 4 2" xfId="7015"/>
    <cellStyle name="Normal 9 4 2 4 2 2" xfId="16060"/>
    <cellStyle name="Normal 9 4 2 4 2 3" xfId="19994"/>
    <cellStyle name="Normal 9 4 2 4 2 4" xfId="23771"/>
    <cellStyle name="Normal 9 4 2 4 3" xfId="14696"/>
    <cellStyle name="Normal 9 4 2 4 4" xfId="18628"/>
    <cellStyle name="Normal 9 4 2 4 5" xfId="22412"/>
    <cellStyle name="Normal 9 4 2 5" xfId="5840"/>
    <cellStyle name="Normal 9 4 2 5 2" xfId="7347"/>
    <cellStyle name="Normal 9 4 2 5 2 2" xfId="16392"/>
    <cellStyle name="Normal 9 4 2 5 2 3" xfId="20326"/>
    <cellStyle name="Normal 9 4 2 5 2 4" xfId="24103"/>
    <cellStyle name="Normal 9 4 2 5 3" xfId="15028"/>
    <cellStyle name="Normal 9 4 2 5 4" xfId="18960"/>
    <cellStyle name="Normal 9 4 2 5 5" xfId="22744"/>
    <cellStyle name="Normal 9 4 2 6" xfId="6351"/>
    <cellStyle name="Normal 9 4 2 6 2" xfId="15396"/>
    <cellStyle name="Normal 9 4 2 6 3" xfId="19330"/>
    <cellStyle name="Normal 9 4 2 6 4" xfId="23107"/>
    <cellStyle name="Normal 9 4 2 7" xfId="14032"/>
    <cellStyle name="Normal 9 4 2 8" xfId="17964"/>
    <cellStyle name="Normal 9 4 2 9" xfId="21748"/>
    <cellStyle name="Normal 9 4 3" xfId="4925"/>
    <cellStyle name="Normal 9 4 3 2" xfId="5259"/>
    <cellStyle name="Normal 9 4 3 2 2" xfId="6766"/>
    <cellStyle name="Normal 9 4 3 2 2 2" xfId="15811"/>
    <cellStyle name="Normal 9 4 3 2 2 3" xfId="19745"/>
    <cellStyle name="Normal 9 4 3 2 2 4" xfId="23522"/>
    <cellStyle name="Normal 9 4 3 2 3" xfId="14447"/>
    <cellStyle name="Normal 9 4 3 2 4" xfId="18379"/>
    <cellStyle name="Normal 9 4 3 2 5" xfId="22163"/>
    <cellStyle name="Normal 9 4 3 3" xfId="5591"/>
    <cellStyle name="Normal 9 4 3 3 2" xfId="7098"/>
    <cellStyle name="Normal 9 4 3 3 2 2" xfId="16143"/>
    <cellStyle name="Normal 9 4 3 3 2 3" xfId="20077"/>
    <cellStyle name="Normal 9 4 3 3 2 4" xfId="23854"/>
    <cellStyle name="Normal 9 4 3 3 3" xfId="14779"/>
    <cellStyle name="Normal 9 4 3 3 4" xfId="18711"/>
    <cellStyle name="Normal 9 4 3 3 5" xfId="22495"/>
    <cellStyle name="Normal 9 4 3 4" xfId="5923"/>
    <cellStyle name="Normal 9 4 3 4 2" xfId="7430"/>
    <cellStyle name="Normal 9 4 3 4 2 2" xfId="16475"/>
    <cellStyle name="Normal 9 4 3 4 2 3" xfId="20409"/>
    <cellStyle name="Normal 9 4 3 4 2 4" xfId="24186"/>
    <cellStyle name="Normal 9 4 3 4 3" xfId="15111"/>
    <cellStyle name="Normal 9 4 3 4 4" xfId="19043"/>
    <cellStyle name="Normal 9 4 3 4 5" xfId="22827"/>
    <cellStyle name="Normal 9 4 3 5" xfId="6434"/>
    <cellStyle name="Normal 9 4 3 5 2" xfId="15479"/>
    <cellStyle name="Normal 9 4 3 5 3" xfId="19413"/>
    <cellStyle name="Normal 9 4 3 5 4" xfId="23190"/>
    <cellStyle name="Normal 9 4 3 6" xfId="14115"/>
    <cellStyle name="Normal 9 4 3 7" xfId="18047"/>
    <cellStyle name="Normal 9 4 3 8" xfId="21831"/>
    <cellStyle name="Normal 9 4 4" xfId="5093"/>
    <cellStyle name="Normal 9 4 4 2" xfId="6600"/>
    <cellStyle name="Normal 9 4 4 2 2" xfId="15645"/>
    <cellStyle name="Normal 9 4 4 2 3" xfId="19579"/>
    <cellStyle name="Normal 9 4 4 2 4" xfId="23356"/>
    <cellStyle name="Normal 9 4 4 3" xfId="14281"/>
    <cellStyle name="Normal 9 4 4 4" xfId="18213"/>
    <cellStyle name="Normal 9 4 4 5" xfId="21997"/>
    <cellStyle name="Normal 9 4 5" xfId="5425"/>
    <cellStyle name="Normal 9 4 5 2" xfId="6932"/>
    <cellStyle name="Normal 9 4 5 2 2" xfId="15977"/>
    <cellStyle name="Normal 9 4 5 2 3" xfId="19911"/>
    <cellStyle name="Normal 9 4 5 2 4" xfId="23688"/>
    <cellStyle name="Normal 9 4 5 3" xfId="14613"/>
    <cellStyle name="Normal 9 4 5 4" xfId="18545"/>
    <cellStyle name="Normal 9 4 5 5" xfId="22329"/>
    <cellStyle name="Normal 9 4 6" xfId="5757"/>
    <cellStyle name="Normal 9 4 6 2" xfId="7264"/>
    <cellStyle name="Normal 9 4 6 2 2" xfId="16309"/>
    <cellStyle name="Normal 9 4 6 2 3" xfId="20243"/>
    <cellStyle name="Normal 9 4 6 2 4" xfId="24020"/>
    <cellStyle name="Normal 9 4 6 3" xfId="14945"/>
    <cellStyle name="Normal 9 4 6 4" xfId="18877"/>
    <cellStyle name="Normal 9 4 6 5" xfId="22661"/>
    <cellStyle name="Normal 9 4 7" xfId="6268"/>
    <cellStyle name="Normal 9 4 7 2" xfId="15313"/>
    <cellStyle name="Normal 9 4 7 3" xfId="19247"/>
    <cellStyle name="Normal 9 4 7 4" xfId="23024"/>
    <cellStyle name="Normal 9 4 8" xfId="4756"/>
    <cellStyle name="Normal 9 4 9" xfId="13949"/>
    <cellStyle name="Normal 9 40" xfId="17510"/>
    <cellStyle name="Normal 9 41" xfId="17816"/>
    <cellStyle name="Normal 9 42" xfId="17825"/>
    <cellStyle name="Normal 9 43" xfId="21609"/>
    <cellStyle name="Normal 9 44" xfId="31066"/>
    <cellStyle name="Normal 9 5" xfId="751"/>
    <cellStyle name="Normal 9 5 10" xfId="17892"/>
    <cellStyle name="Normal 9 5 11" xfId="21676"/>
    <cellStyle name="Normal 9 5 2" xfId="4850"/>
    <cellStyle name="Normal 9 5 2 2" xfId="5019"/>
    <cellStyle name="Normal 9 5 2 2 2" xfId="5353"/>
    <cellStyle name="Normal 9 5 2 2 2 2" xfId="6860"/>
    <cellStyle name="Normal 9 5 2 2 2 2 2" xfId="15905"/>
    <cellStyle name="Normal 9 5 2 2 2 2 3" xfId="19839"/>
    <cellStyle name="Normal 9 5 2 2 2 2 4" xfId="23616"/>
    <cellStyle name="Normal 9 5 2 2 2 3" xfId="14541"/>
    <cellStyle name="Normal 9 5 2 2 2 4" xfId="18473"/>
    <cellStyle name="Normal 9 5 2 2 2 5" xfId="22257"/>
    <cellStyle name="Normal 9 5 2 2 3" xfId="5685"/>
    <cellStyle name="Normal 9 5 2 2 3 2" xfId="7192"/>
    <cellStyle name="Normal 9 5 2 2 3 2 2" xfId="16237"/>
    <cellStyle name="Normal 9 5 2 2 3 2 3" xfId="20171"/>
    <cellStyle name="Normal 9 5 2 2 3 2 4" xfId="23948"/>
    <cellStyle name="Normal 9 5 2 2 3 3" xfId="14873"/>
    <cellStyle name="Normal 9 5 2 2 3 4" xfId="18805"/>
    <cellStyle name="Normal 9 5 2 2 3 5" xfId="22589"/>
    <cellStyle name="Normal 9 5 2 2 4" xfId="6017"/>
    <cellStyle name="Normal 9 5 2 2 4 2" xfId="7524"/>
    <cellStyle name="Normal 9 5 2 2 4 2 2" xfId="16569"/>
    <cellStyle name="Normal 9 5 2 2 4 2 3" xfId="20503"/>
    <cellStyle name="Normal 9 5 2 2 4 2 4" xfId="24280"/>
    <cellStyle name="Normal 9 5 2 2 4 3" xfId="15205"/>
    <cellStyle name="Normal 9 5 2 2 4 4" xfId="19137"/>
    <cellStyle name="Normal 9 5 2 2 4 5" xfId="22921"/>
    <cellStyle name="Normal 9 5 2 2 5" xfId="6528"/>
    <cellStyle name="Normal 9 5 2 2 5 2" xfId="15573"/>
    <cellStyle name="Normal 9 5 2 2 5 3" xfId="19507"/>
    <cellStyle name="Normal 9 5 2 2 5 4" xfId="23284"/>
    <cellStyle name="Normal 9 5 2 2 6" xfId="14209"/>
    <cellStyle name="Normal 9 5 2 2 7" xfId="18141"/>
    <cellStyle name="Normal 9 5 2 2 8" xfId="21925"/>
    <cellStyle name="Normal 9 5 2 3" xfId="5187"/>
    <cellStyle name="Normal 9 5 2 3 2" xfId="6694"/>
    <cellStyle name="Normal 9 5 2 3 2 2" xfId="15739"/>
    <cellStyle name="Normal 9 5 2 3 2 3" xfId="19673"/>
    <cellStyle name="Normal 9 5 2 3 2 4" xfId="23450"/>
    <cellStyle name="Normal 9 5 2 3 3" xfId="14375"/>
    <cellStyle name="Normal 9 5 2 3 4" xfId="18307"/>
    <cellStyle name="Normal 9 5 2 3 5" xfId="22091"/>
    <cellStyle name="Normal 9 5 2 4" xfId="5519"/>
    <cellStyle name="Normal 9 5 2 4 2" xfId="7026"/>
    <cellStyle name="Normal 9 5 2 4 2 2" xfId="16071"/>
    <cellStyle name="Normal 9 5 2 4 2 3" xfId="20005"/>
    <cellStyle name="Normal 9 5 2 4 2 4" xfId="23782"/>
    <cellStyle name="Normal 9 5 2 4 3" xfId="14707"/>
    <cellStyle name="Normal 9 5 2 4 4" xfId="18639"/>
    <cellStyle name="Normal 9 5 2 4 5" xfId="22423"/>
    <cellStyle name="Normal 9 5 2 5" xfId="5851"/>
    <cellStyle name="Normal 9 5 2 5 2" xfId="7358"/>
    <cellStyle name="Normal 9 5 2 5 2 2" xfId="16403"/>
    <cellStyle name="Normal 9 5 2 5 2 3" xfId="20337"/>
    <cellStyle name="Normal 9 5 2 5 2 4" xfId="24114"/>
    <cellStyle name="Normal 9 5 2 5 3" xfId="15039"/>
    <cellStyle name="Normal 9 5 2 5 4" xfId="18971"/>
    <cellStyle name="Normal 9 5 2 5 5" xfId="22755"/>
    <cellStyle name="Normal 9 5 2 6" xfId="6362"/>
    <cellStyle name="Normal 9 5 2 6 2" xfId="15407"/>
    <cellStyle name="Normal 9 5 2 6 3" xfId="19341"/>
    <cellStyle name="Normal 9 5 2 6 4" xfId="23118"/>
    <cellStyle name="Normal 9 5 2 7" xfId="14043"/>
    <cellStyle name="Normal 9 5 2 8" xfId="17975"/>
    <cellStyle name="Normal 9 5 2 9" xfId="21759"/>
    <cellStyle name="Normal 9 5 3" xfId="4936"/>
    <cellStyle name="Normal 9 5 3 2" xfId="5270"/>
    <cellStyle name="Normal 9 5 3 2 2" xfId="6777"/>
    <cellStyle name="Normal 9 5 3 2 2 2" xfId="15822"/>
    <cellStyle name="Normal 9 5 3 2 2 3" xfId="19756"/>
    <cellStyle name="Normal 9 5 3 2 2 4" xfId="23533"/>
    <cellStyle name="Normal 9 5 3 2 3" xfId="14458"/>
    <cellStyle name="Normal 9 5 3 2 4" xfId="18390"/>
    <cellStyle name="Normal 9 5 3 2 5" xfId="22174"/>
    <cellStyle name="Normal 9 5 3 3" xfId="5602"/>
    <cellStyle name="Normal 9 5 3 3 2" xfId="7109"/>
    <cellStyle name="Normal 9 5 3 3 2 2" xfId="16154"/>
    <cellStyle name="Normal 9 5 3 3 2 3" xfId="20088"/>
    <cellStyle name="Normal 9 5 3 3 2 4" xfId="23865"/>
    <cellStyle name="Normal 9 5 3 3 3" xfId="14790"/>
    <cellStyle name="Normal 9 5 3 3 4" xfId="18722"/>
    <cellStyle name="Normal 9 5 3 3 5" xfId="22506"/>
    <cellStyle name="Normal 9 5 3 4" xfId="5934"/>
    <cellStyle name="Normal 9 5 3 4 2" xfId="7441"/>
    <cellStyle name="Normal 9 5 3 4 2 2" xfId="16486"/>
    <cellStyle name="Normal 9 5 3 4 2 3" xfId="20420"/>
    <cellStyle name="Normal 9 5 3 4 2 4" xfId="24197"/>
    <cellStyle name="Normal 9 5 3 4 3" xfId="15122"/>
    <cellStyle name="Normal 9 5 3 4 4" xfId="19054"/>
    <cellStyle name="Normal 9 5 3 4 5" xfId="22838"/>
    <cellStyle name="Normal 9 5 3 5" xfId="6445"/>
    <cellStyle name="Normal 9 5 3 5 2" xfId="15490"/>
    <cellStyle name="Normal 9 5 3 5 3" xfId="19424"/>
    <cellStyle name="Normal 9 5 3 5 4" xfId="23201"/>
    <cellStyle name="Normal 9 5 3 6" xfId="14126"/>
    <cellStyle name="Normal 9 5 3 7" xfId="18058"/>
    <cellStyle name="Normal 9 5 3 8" xfId="21842"/>
    <cellStyle name="Normal 9 5 4" xfId="5104"/>
    <cellStyle name="Normal 9 5 4 2" xfId="6611"/>
    <cellStyle name="Normal 9 5 4 2 2" xfId="15656"/>
    <cellStyle name="Normal 9 5 4 2 3" xfId="19590"/>
    <cellStyle name="Normal 9 5 4 2 4" xfId="23367"/>
    <cellStyle name="Normal 9 5 4 3" xfId="14292"/>
    <cellStyle name="Normal 9 5 4 4" xfId="18224"/>
    <cellStyle name="Normal 9 5 4 5" xfId="22008"/>
    <cellStyle name="Normal 9 5 5" xfId="5436"/>
    <cellStyle name="Normal 9 5 5 2" xfId="6943"/>
    <cellStyle name="Normal 9 5 5 2 2" xfId="15988"/>
    <cellStyle name="Normal 9 5 5 2 3" xfId="19922"/>
    <cellStyle name="Normal 9 5 5 2 4" xfId="23699"/>
    <cellStyle name="Normal 9 5 5 3" xfId="14624"/>
    <cellStyle name="Normal 9 5 5 4" xfId="18556"/>
    <cellStyle name="Normal 9 5 5 5" xfId="22340"/>
    <cellStyle name="Normal 9 5 6" xfId="5768"/>
    <cellStyle name="Normal 9 5 6 2" xfId="7275"/>
    <cellStyle name="Normal 9 5 6 2 2" xfId="16320"/>
    <cellStyle name="Normal 9 5 6 2 3" xfId="20254"/>
    <cellStyle name="Normal 9 5 6 2 4" xfId="24031"/>
    <cellStyle name="Normal 9 5 6 3" xfId="14956"/>
    <cellStyle name="Normal 9 5 6 4" xfId="18888"/>
    <cellStyle name="Normal 9 5 6 5" xfId="22672"/>
    <cellStyle name="Normal 9 5 7" xfId="6279"/>
    <cellStyle name="Normal 9 5 7 2" xfId="15324"/>
    <cellStyle name="Normal 9 5 7 3" xfId="19258"/>
    <cellStyle name="Normal 9 5 7 4" xfId="23035"/>
    <cellStyle name="Normal 9 5 8" xfId="4767"/>
    <cellStyle name="Normal 9 5 9" xfId="13960"/>
    <cellStyle name="Normal 9 6" xfId="752"/>
    <cellStyle name="Normal 9 6 10" xfId="17903"/>
    <cellStyle name="Normal 9 6 11" xfId="21687"/>
    <cellStyle name="Normal 9 6 2" xfId="4861"/>
    <cellStyle name="Normal 9 6 2 2" xfId="5030"/>
    <cellStyle name="Normal 9 6 2 2 2" xfId="5364"/>
    <cellStyle name="Normal 9 6 2 2 2 2" xfId="6871"/>
    <cellStyle name="Normal 9 6 2 2 2 2 2" xfId="15916"/>
    <cellStyle name="Normal 9 6 2 2 2 2 3" xfId="19850"/>
    <cellStyle name="Normal 9 6 2 2 2 2 4" xfId="23627"/>
    <cellStyle name="Normal 9 6 2 2 2 3" xfId="14552"/>
    <cellStyle name="Normal 9 6 2 2 2 4" xfId="18484"/>
    <cellStyle name="Normal 9 6 2 2 2 5" xfId="22268"/>
    <cellStyle name="Normal 9 6 2 2 3" xfId="5696"/>
    <cellStyle name="Normal 9 6 2 2 3 2" xfId="7203"/>
    <cellStyle name="Normal 9 6 2 2 3 2 2" xfId="16248"/>
    <cellStyle name="Normal 9 6 2 2 3 2 3" xfId="20182"/>
    <cellStyle name="Normal 9 6 2 2 3 2 4" xfId="23959"/>
    <cellStyle name="Normal 9 6 2 2 3 3" xfId="14884"/>
    <cellStyle name="Normal 9 6 2 2 3 4" xfId="18816"/>
    <cellStyle name="Normal 9 6 2 2 3 5" xfId="22600"/>
    <cellStyle name="Normal 9 6 2 2 4" xfId="6028"/>
    <cellStyle name="Normal 9 6 2 2 4 2" xfId="7535"/>
    <cellStyle name="Normal 9 6 2 2 4 2 2" xfId="16580"/>
    <cellStyle name="Normal 9 6 2 2 4 2 3" xfId="20514"/>
    <cellStyle name="Normal 9 6 2 2 4 2 4" xfId="24291"/>
    <cellStyle name="Normal 9 6 2 2 4 3" xfId="15216"/>
    <cellStyle name="Normal 9 6 2 2 4 4" xfId="19148"/>
    <cellStyle name="Normal 9 6 2 2 4 5" xfId="22932"/>
    <cellStyle name="Normal 9 6 2 2 5" xfId="6539"/>
    <cellStyle name="Normal 9 6 2 2 5 2" xfId="15584"/>
    <cellStyle name="Normal 9 6 2 2 5 3" xfId="19518"/>
    <cellStyle name="Normal 9 6 2 2 5 4" xfId="23295"/>
    <cellStyle name="Normal 9 6 2 2 6" xfId="14220"/>
    <cellStyle name="Normal 9 6 2 2 7" xfId="18152"/>
    <cellStyle name="Normal 9 6 2 2 8" xfId="21936"/>
    <cellStyle name="Normal 9 6 2 3" xfId="5198"/>
    <cellStyle name="Normal 9 6 2 3 2" xfId="6705"/>
    <cellStyle name="Normal 9 6 2 3 2 2" xfId="15750"/>
    <cellStyle name="Normal 9 6 2 3 2 3" xfId="19684"/>
    <cellStyle name="Normal 9 6 2 3 2 4" xfId="23461"/>
    <cellStyle name="Normal 9 6 2 3 3" xfId="14386"/>
    <cellStyle name="Normal 9 6 2 3 4" xfId="18318"/>
    <cellStyle name="Normal 9 6 2 3 5" xfId="22102"/>
    <cellStyle name="Normal 9 6 2 4" xfId="5530"/>
    <cellStyle name="Normal 9 6 2 4 2" xfId="7037"/>
    <cellStyle name="Normal 9 6 2 4 2 2" xfId="16082"/>
    <cellStyle name="Normal 9 6 2 4 2 3" xfId="20016"/>
    <cellStyle name="Normal 9 6 2 4 2 4" xfId="23793"/>
    <cellStyle name="Normal 9 6 2 4 3" xfId="14718"/>
    <cellStyle name="Normal 9 6 2 4 4" xfId="18650"/>
    <cellStyle name="Normal 9 6 2 4 5" xfId="22434"/>
    <cellStyle name="Normal 9 6 2 5" xfId="5862"/>
    <cellStyle name="Normal 9 6 2 5 2" xfId="7369"/>
    <cellStyle name="Normal 9 6 2 5 2 2" xfId="16414"/>
    <cellStyle name="Normal 9 6 2 5 2 3" xfId="20348"/>
    <cellStyle name="Normal 9 6 2 5 2 4" xfId="24125"/>
    <cellStyle name="Normal 9 6 2 5 3" xfId="15050"/>
    <cellStyle name="Normal 9 6 2 5 4" xfId="18982"/>
    <cellStyle name="Normal 9 6 2 5 5" xfId="22766"/>
    <cellStyle name="Normal 9 6 2 6" xfId="6373"/>
    <cellStyle name="Normal 9 6 2 6 2" xfId="15418"/>
    <cellStyle name="Normal 9 6 2 6 3" xfId="19352"/>
    <cellStyle name="Normal 9 6 2 6 4" xfId="23129"/>
    <cellStyle name="Normal 9 6 2 7" xfId="14054"/>
    <cellStyle name="Normal 9 6 2 8" xfId="17986"/>
    <cellStyle name="Normal 9 6 2 9" xfId="21770"/>
    <cellStyle name="Normal 9 6 3" xfId="4947"/>
    <cellStyle name="Normal 9 6 3 2" xfId="5281"/>
    <cellStyle name="Normal 9 6 3 2 2" xfId="6788"/>
    <cellStyle name="Normal 9 6 3 2 2 2" xfId="15833"/>
    <cellStyle name="Normal 9 6 3 2 2 3" xfId="19767"/>
    <cellStyle name="Normal 9 6 3 2 2 4" xfId="23544"/>
    <cellStyle name="Normal 9 6 3 2 3" xfId="14469"/>
    <cellStyle name="Normal 9 6 3 2 4" xfId="18401"/>
    <cellStyle name="Normal 9 6 3 2 5" xfId="22185"/>
    <cellStyle name="Normal 9 6 3 3" xfId="5613"/>
    <cellStyle name="Normal 9 6 3 3 2" xfId="7120"/>
    <cellStyle name="Normal 9 6 3 3 2 2" xfId="16165"/>
    <cellStyle name="Normal 9 6 3 3 2 3" xfId="20099"/>
    <cellStyle name="Normal 9 6 3 3 2 4" xfId="23876"/>
    <cellStyle name="Normal 9 6 3 3 3" xfId="14801"/>
    <cellStyle name="Normal 9 6 3 3 4" xfId="18733"/>
    <cellStyle name="Normal 9 6 3 3 5" xfId="22517"/>
    <cellStyle name="Normal 9 6 3 4" xfId="5945"/>
    <cellStyle name="Normal 9 6 3 4 2" xfId="7452"/>
    <cellStyle name="Normal 9 6 3 4 2 2" xfId="16497"/>
    <cellStyle name="Normal 9 6 3 4 2 3" xfId="20431"/>
    <cellStyle name="Normal 9 6 3 4 2 4" xfId="24208"/>
    <cellStyle name="Normal 9 6 3 4 3" xfId="15133"/>
    <cellStyle name="Normal 9 6 3 4 4" xfId="19065"/>
    <cellStyle name="Normal 9 6 3 4 5" xfId="22849"/>
    <cellStyle name="Normal 9 6 3 5" xfId="6456"/>
    <cellStyle name="Normal 9 6 3 5 2" xfId="15501"/>
    <cellStyle name="Normal 9 6 3 5 3" xfId="19435"/>
    <cellStyle name="Normal 9 6 3 5 4" xfId="23212"/>
    <cellStyle name="Normal 9 6 3 6" xfId="14137"/>
    <cellStyle name="Normal 9 6 3 7" xfId="18069"/>
    <cellStyle name="Normal 9 6 3 8" xfId="21853"/>
    <cellStyle name="Normal 9 6 4" xfId="5115"/>
    <cellStyle name="Normal 9 6 4 2" xfId="6622"/>
    <cellStyle name="Normal 9 6 4 2 2" xfId="15667"/>
    <cellStyle name="Normal 9 6 4 2 3" xfId="19601"/>
    <cellStyle name="Normal 9 6 4 2 4" xfId="23378"/>
    <cellStyle name="Normal 9 6 4 3" xfId="14303"/>
    <cellStyle name="Normal 9 6 4 4" xfId="18235"/>
    <cellStyle name="Normal 9 6 4 5" xfId="22019"/>
    <cellStyle name="Normal 9 6 5" xfId="5447"/>
    <cellStyle name="Normal 9 6 5 2" xfId="6954"/>
    <cellStyle name="Normal 9 6 5 2 2" xfId="15999"/>
    <cellStyle name="Normal 9 6 5 2 3" xfId="19933"/>
    <cellStyle name="Normal 9 6 5 2 4" xfId="23710"/>
    <cellStyle name="Normal 9 6 5 3" xfId="14635"/>
    <cellStyle name="Normal 9 6 5 4" xfId="18567"/>
    <cellStyle name="Normal 9 6 5 5" xfId="22351"/>
    <cellStyle name="Normal 9 6 6" xfId="5779"/>
    <cellStyle name="Normal 9 6 6 2" xfId="7286"/>
    <cellStyle name="Normal 9 6 6 2 2" xfId="16331"/>
    <cellStyle name="Normal 9 6 6 2 3" xfId="20265"/>
    <cellStyle name="Normal 9 6 6 2 4" xfId="24042"/>
    <cellStyle name="Normal 9 6 6 3" xfId="14967"/>
    <cellStyle name="Normal 9 6 6 4" xfId="18899"/>
    <cellStyle name="Normal 9 6 6 5" xfId="22683"/>
    <cellStyle name="Normal 9 6 7" xfId="6290"/>
    <cellStyle name="Normal 9 6 7 2" xfId="15335"/>
    <cellStyle name="Normal 9 6 7 3" xfId="19269"/>
    <cellStyle name="Normal 9 6 7 4" xfId="23046"/>
    <cellStyle name="Normal 9 6 8" xfId="4778"/>
    <cellStyle name="Normal 9 6 9" xfId="13971"/>
    <cellStyle name="Normal 9 7" xfId="753"/>
    <cellStyle name="Normal 9 7 10" xfId="17866"/>
    <cellStyle name="Normal 9 7 11" xfId="21650"/>
    <cellStyle name="Normal 9 7 2" xfId="4824"/>
    <cellStyle name="Normal 9 7 2 2" xfId="4993"/>
    <cellStyle name="Normal 9 7 2 2 2" xfId="5327"/>
    <cellStyle name="Normal 9 7 2 2 2 2" xfId="6834"/>
    <cellStyle name="Normal 9 7 2 2 2 2 2" xfId="15879"/>
    <cellStyle name="Normal 9 7 2 2 2 2 3" xfId="19813"/>
    <cellStyle name="Normal 9 7 2 2 2 2 4" xfId="23590"/>
    <cellStyle name="Normal 9 7 2 2 2 3" xfId="14515"/>
    <cellStyle name="Normal 9 7 2 2 2 4" xfId="18447"/>
    <cellStyle name="Normal 9 7 2 2 2 5" xfId="22231"/>
    <cellStyle name="Normal 9 7 2 2 3" xfId="5659"/>
    <cellStyle name="Normal 9 7 2 2 3 2" xfId="7166"/>
    <cellStyle name="Normal 9 7 2 2 3 2 2" xfId="16211"/>
    <cellStyle name="Normal 9 7 2 2 3 2 3" xfId="20145"/>
    <cellStyle name="Normal 9 7 2 2 3 2 4" xfId="23922"/>
    <cellStyle name="Normal 9 7 2 2 3 3" xfId="14847"/>
    <cellStyle name="Normal 9 7 2 2 3 4" xfId="18779"/>
    <cellStyle name="Normal 9 7 2 2 3 5" xfId="22563"/>
    <cellStyle name="Normal 9 7 2 2 4" xfId="5991"/>
    <cellStyle name="Normal 9 7 2 2 4 2" xfId="7498"/>
    <cellStyle name="Normal 9 7 2 2 4 2 2" xfId="16543"/>
    <cellStyle name="Normal 9 7 2 2 4 2 3" xfId="20477"/>
    <cellStyle name="Normal 9 7 2 2 4 2 4" xfId="24254"/>
    <cellStyle name="Normal 9 7 2 2 4 3" xfId="15179"/>
    <cellStyle name="Normal 9 7 2 2 4 4" xfId="19111"/>
    <cellStyle name="Normal 9 7 2 2 4 5" xfId="22895"/>
    <cellStyle name="Normal 9 7 2 2 5" xfId="6502"/>
    <cellStyle name="Normal 9 7 2 2 5 2" xfId="15547"/>
    <cellStyle name="Normal 9 7 2 2 5 3" xfId="19481"/>
    <cellStyle name="Normal 9 7 2 2 5 4" xfId="23258"/>
    <cellStyle name="Normal 9 7 2 2 6" xfId="14183"/>
    <cellStyle name="Normal 9 7 2 2 7" xfId="18115"/>
    <cellStyle name="Normal 9 7 2 2 8" xfId="21899"/>
    <cellStyle name="Normal 9 7 2 3" xfId="5161"/>
    <cellStyle name="Normal 9 7 2 3 2" xfId="6668"/>
    <cellStyle name="Normal 9 7 2 3 2 2" xfId="15713"/>
    <cellStyle name="Normal 9 7 2 3 2 3" xfId="19647"/>
    <cellStyle name="Normal 9 7 2 3 2 4" xfId="23424"/>
    <cellStyle name="Normal 9 7 2 3 3" xfId="14349"/>
    <cellStyle name="Normal 9 7 2 3 4" xfId="18281"/>
    <cellStyle name="Normal 9 7 2 3 5" xfId="22065"/>
    <cellStyle name="Normal 9 7 2 4" xfId="5493"/>
    <cellStyle name="Normal 9 7 2 4 2" xfId="7000"/>
    <cellStyle name="Normal 9 7 2 4 2 2" xfId="16045"/>
    <cellStyle name="Normal 9 7 2 4 2 3" xfId="19979"/>
    <cellStyle name="Normal 9 7 2 4 2 4" xfId="23756"/>
    <cellStyle name="Normal 9 7 2 4 3" xfId="14681"/>
    <cellStyle name="Normal 9 7 2 4 4" xfId="18613"/>
    <cellStyle name="Normal 9 7 2 4 5" xfId="22397"/>
    <cellStyle name="Normal 9 7 2 5" xfId="5825"/>
    <cellStyle name="Normal 9 7 2 5 2" xfId="7332"/>
    <cellStyle name="Normal 9 7 2 5 2 2" xfId="16377"/>
    <cellStyle name="Normal 9 7 2 5 2 3" xfId="20311"/>
    <cellStyle name="Normal 9 7 2 5 2 4" xfId="24088"/>
    <cellStyle name="Normal 9 7 2 5 3" xfId="15013"/>
    <cellStyle name="Normal 9 7 2 5 4" xfId="18945"/>
    <cellStyle name="Normal 9 7 2 5 5" xfId="22729"/>
    <cellStyle name="Normal 9 7 2 6" xfId="6336"/>
    <cellStyle name="Normal 9 7 2 6 2" xfId="15381"/>
    <cellStyle name="Normal 9 7 2 6 3" xfId="19315"/>
    <cellStyle name="Normal 9 7 2 6 4" xfId="23092"/>
    <cellStyle name="Normal 9 7 2 7" xfId="14017"/>
    <cellStyle name="Normal 9 7 2 8" xfId="17949"/>
    <cellStyle name="Normal 9 7 2 9" xfId="21733"/>
    <cellStyle name="Normal 9 7 3" xfId="4910"/>
    <cellStyle name="Normal 9 7 3 2" xfId="5244"/>
    <cellStyle name="Normal 9 7 3 2 2" xfId="6751"/>
    <cellStyle name="Normal 9 7 3 2 2 2" xfId="15796"/>
    <cellStyle name="Normal 9 7 3 2 2 3" xfId="19730"/>
    <cellStyle name="Normal 9 7 3 2 2 4" xfId="23507"/>
    <cellStyle name="Normal 9 7 3 2 3" xfId="14432"/>
    <cellStyle name="Normal 9 7 3 2 4" xfId="18364"/>
    <cellStyle name="Normal 9 7 3 2 5" xfId="22148"/>
    <cellStyle name="Normal 9 7 3 3" xfId="5576"/>
    <cellStyle name="Normal 9 7 3 3 2" xfId="7083"/>
    <cellStyle name="Normal 9 7 3 3 2 2" xfId="16128"/>
    <cellStyle name="Normal 9 7 3 3 2 3" xfId="20062"/>
    <cellStyle name="Normal 9 7 3 3 2 4" xfId="23839"/>
    <cellStyle name="Normal 9 7 3 3 3" xfId="14764"/>
    <cellStyle name="Normal 9 7 3 3 4" xfId="18696"/>
    <cellStyle name="Normal 9 7 3 3 5" xfId="22480"/>
    <cellStyle name="Normal 9 7 3 4" xfId="5908"/>
    <cellStyle name="Normal 9 7 3 4 2" xfId="7415"/>
    <cellStyle name="Normal 9 7 3 4 2 2" xfId="16460"/>
    <cellStyle name="Normal 9 7 3 4 2 3" xfId="20394"/>
    <cellStyle name="Normal 9 7 3 4 2 4" xfId="24171"/>
    <cellStyle name="Normal 9 7 3 4 3" xfId="15096"/>
    <cellStyle name="Normal 9 7 3 4 4" xfId="19028"/>
    <cellStyle name="Normal 9 7 3 4 5" xfId="22812"/>
    <cellStyle name="Normal 9 7 3 5" xfId="6419"/>
    <cellStyle name="Normal 9 7 3 5 2" xfId="15464"/>
    <cellStyle name="Normal 9 7 3 5 3" xfId="19398"/>
    <cellStyle name="Normal 9 7 3 5 4" xfId="23175"/>
    <cellStyle name="Normal 9 7 3 6" xfId="14100"/>
    <cellStyle name="Normal 9 7 3 7" xfId="18032"/>
    <cellStyle name="Normal 9 7 3 8" xfId="21816"/>
    <cellStyle name="Normal 9 7 4" xfId="5078"/>
    <cellStyle name="Normal 9 7 4 2" xfId="6585"/>
    <cellStyle name="Normal 9 7 4 2 2" xfId="15630"/>
    <cellStyle name="Normal 9 7 4 2 3" xfId="19564"/>
    <cellStyle name="Normal 9 7 4 2 4" xfId="23341"/>
    <cellStyle name="Normal 9 7 4 3" xfId="14266"/>
    <cellStyle name="Normal 9 7 4 4" xfId="18198"/>
    <cellStyle name="Normal 9 7 4 5" xfId="21982"/>
    <cellStyle name="Normal 9 7 5" xfId="5410"/>
    <cellStyle name="Normal 9 7 5 2" xfId="6917"/>
    <cellStyle name="Normal 9 7 5 2 2" xfId="15962"/>
    <cellStyle name="Normal 9 7 5 2 3" xfId="19896"/>
    <cellStyle name="Normal 9 7 5 2 4" xfId="23673"/>
    <cellStyle name="Normal 9 7 5 3" xfId="14598"/>
    <cellStyle name="Normal 9 7 5 4" xfId="18530"/>
    <cellStyle name="Normal 9 7 5 5" xfId="22314"/>
    <cellStyle name="Normal 9 7 6" xfId="5742"/>
    <cellStyle name="Normal 9 7 6 2" xfId="7249"/>
    <cellStyle name="Normal 9 7 6 2 2" xfId="16294"/>
    <cellStyle name="Normal 9 7 6 2 3" xfId="20228"/>
    <cellStyle name="Normal 9 7 6 2 4" xfId="24005"/>
    <cellStyle name="Normal 9 7 6 3" xfId="14930"/>
    <cellStyle name="Normal 9 7 6 4" xfId="18862"/>
    <cellStyle name="Normal 9 7 6 5" xfId="22646"/>
    <cellStyle name="Normal 9 7 7" xfId="6253"/>
    <cellStyle name="Normal 9 7 7 2" xfId="15298"/>
    <cellStyle name="Normal 9 7 7 3" xfId="19232"/>
    <cellStyle name="Normal 9 7 7 4" xfId="23009"/>
    <cellStyle name="Normal 9 7 8" xfId="4741"/>
    <cellStyle name="Normal 9 7 9" xfId="13934"/>
    <cellStyle name="Normal 9 8" xfId="754"/>
    <cellStyle name="Normal 9 8 10" xfId="21692"/>
    <cellStyle name="Normal 9 8 2" xfId="4952"/>
    <cellStyle name="Normal 9 8 2 2" xfId="5286"/>
    <cellStyle name="Normal 9 8 2 2 2" xfId="6793"/>
    <cellStyle name="Normal 9 8 2 2 2 2" xfId="15838"/>
    <cellStyle name="Normal 9 8 2 2 2 3" xfId="19772"/>
    <cellStyle name="Normal 9 8 2 2 2 4" xfId="23549"/>
    <cellStyle name="Normal 9 8 2 2 3" xfId="14474"/>
    <cellStyle name="Normal 9 8 2 2 4" xfId="18406"/>
    <cellStyle name="Normal 9 8 2 2 5" xfId="22190"/>
    <cellStyle name="Normal 9 8 2 3" xfId="5618"/>
    <cellStyle name="Normal 9 8 2 3 2" xfId="7125"/>
    <cellStyle name="Normal 9 8 2 3 2 2" xfId="16170"/>
    <cellStyle name="Normal 9 8 2 3 2 3" xfId="20104"/>
    <cellStyle name="Normal 9 8 2 3 2 4" xfId="23881"/>
    <cellStyle name="Normal 9 8 2 3 3" xfId="14806"/>
    <cellStyle name="Normal 9 8 2 3 4" xfId="18738"/>
    <cellStyle name="Normal 9 8 2 3 5" xfId="22522"/>
    <cellStyle name="Normal 9 8 2 4" xfId="5950"/>
    <cellStyle name="Normal 9 8 2 4 2" xfId="7457"/>
    <cellStyle name="Normal 9 8 2 4 2 2" xfId="16502"/>
    <cellStyle name="Normal 9 8 2 4 2 3" xfId="20436"/>
    <cellStyle name="Normal 9 8 2 4 2 4" xfId="24213"/>
    <cellStyle name="Normal 9 8 2 4 3" xfId="15138"/>
    <cellStyle name="Normal 9 8 2 4 4" xfId="19070"/>
    <cellStyle name="Normal 9 8 2 4 5" xfId="22854"/>
    <cellStyle name="Normal 9 8 2 5" xfId="6461"/>
    <cellStyle name="Normal 9 8 2 5 2" xfId="15506"/>
    <cellStyle name="Normal 9 8 2 5 3" xfId="19440"/>
    <cellStyle name="Normal 9 8 2 5 4" xfId="23217"/>
    <cellStyle name="Normal 9 8 2 6" xfId="14142"/>
    <cellStyle name="Normal 9 8 2 7" xfId="18074"/>
    <cellStyle name="Normal 9 8 2 8" xfId="21858"/>
    <cellStyle name="Normal 9 8 3" xfId="5120"/>
    <cellStyle name="Normal 9 8 3 2" xfId="6627"/>
    <cellStyle name="Normal 9 8 3 2 2" xfId="15672"/>
    <cellStyle name="Normal 9 8 3 2 3" xfId="19606"/>
    <cellStyle name="Normal 9 8 3 2 4" xfId="23383"/>
    <cellStyle name="Normal 9 8 3 3" xfId="14308"/>
    <cellStyle name="Normal 9 8 3 4" xfId="18240"/>
    <cellStyle name="Normal 9 8 3 5" xfId="22024"/>
    <cellStyle name="Normal 9 8 4" xfId="5452"/>
    <cellStyle name="Normal 9 8 4 2" xfId="6959"/>
    <cellStyle name="Normal 9 8 4 2 2" xfId="16004"/>
    <cellStyle name="Normal 9 8 4 2 3" xfId="19938"/>
    <cellStyle name="Normal 9 8 4 2 4" xfId="23715"/>
    <cellStyle name="Normal 9 8 4 3" xfId="14640"/>
    <cellStyle name="Normal 9 8 4 4" xfId="18572"/>
    <cellStyle name="Normal 9 8 4 5" xfId="22356"/>
    <cellStyle name="Normal 9 8 5" xfId="5784"/>
    <cellStyle name="Normal 9 8 5 2" xfId="7291"/>
    <cellStyle name="Normal 9 8 5 2 2" xfId="16336"/>
    <cellStyle name="Normal 9 8 5 2 3" xfId="20270"/>
    <cellStyle name="Normal 9 8 5 2 4" xfId="24047"/>
    <cellStyle name="Normal 9 8 5 3" xfId="14972"/>
    <cellStyle name="Normal 9 8 5 4" xfId="18904"/>
    <cellStyle name="Normal 9 8 5 5" xfId="22688"/>
    <cellStyle name="Normal 9 8 6" xfId="6295"/>
    <cellStyle name="Normal 9 8 6 2" xfId="15340"/>
    <cellStyle name="Normal 9 8 6 3" xfId="19274"/>
    <cellStyle name="Normal 9 8 6 4" xfId="23051"/>
    <cellStyle name="Normal 9 8 7" xfId="4783"/>
    <cellStyle name="Normal 9 8 8" xfId="13976"/>
    <cellStyle name="Normal 9 8 9" xfId="17908"/>
    <cellStyle name="Normal 9 9" xfId="755"/>
    <cellStyle name="Normal 9 9 2" xfId="5203"/>
    <cellStyle name="Normal 9 9 2 2" xfId="6710"/>
    <cellStyle name="Normal 9 9 2 2 2" xfId="15755"/>
    <cellStyle name="Normal 9 9 2 2 3" xfId="19689"/>
    <cellStyle name="Normal 9 9 2 2 4" xfId="23466"/>
    <cellStyle name="Normal 9 9 2 3" xfId="14391"/>
    <cellStyle name="Normal 9 9 2 4" xfId="18323"/>
    <cellStyle name="Normal 9 9 2 5" xfId="22107"/>
    <cellStyle name="Normal 9 9 3" xfId="5535"/>
    <cellStyle name="Normal 9 9 3 2" xfId="7042"/>
    <cellStyle name="Normal 9 9 3 2 2" xfId="16087"/>
    <cellStyle name="Normal 9 9 3 2 3" xfId="20021"/>
    <cellStyle name="Normal 9 9 3 2 4" xfId="23798"/>
    <cellStyle name="Normal 9 9 3 3" xfId="14723"/>
    <cellStyle name="Normal 9 9 3 4" xfId="18655"/>
    <cellStyle name="Normal 9 9 3 5" xfId="22439"/>
    <cellStyle name="Normal 9 9 4" xfId="5867"/>
    <cellStyle name="Normal 9 9 4 2" xfId="7374"/>
    <cellStyle name="Normal 9 9 4 2 2" xfId="16419"/>
    <cellStyle name="Normal 9 9 4 2 3" xfId="20353"/>
    <cellStyle name="Normal 9 9 4 2 4" xfId="24130"/>
    <cellStyle name="Normal 9 9 4 3" xfId="15055"/>
    <cellStyle name="Normal 9 9 4 4" xfId="18987"/>
    <cellStyle name="Normal 9 9 4 5" xfId="22771"/>
    <cellStyle name="Normal 9 9 5" xfId="6378"/>
    <cellStyle name="Normal 9 9 5 2" xfId="15423"/>
    <cellStyle name="Normal 9 9 5 3" xfId="19357"/>
    <cellStyle name="Normal 9 9 5 4" xfId="23134"/>
    <cellStyle name="Normal 9 9 6" xfId="4868"/>
    <cellStyle name="Normal 9 9 7" xfId="14059"/>
    <cellStyle name="Normal 9 9 8" xfId="17991"/>
    <cellStyle name="Normal 9 9 9" xfId="21775"/>
    <cellStyle name="Normal 90" xfId="756"/>
    <cellStyle name="Normal 90 2" xfId="6031"/>
    <cellStyle name="Normal 90 2 2" xfId="13842"/>
    <cellStyle name="Normal 90 3" xfId="15219"/>
    <cellStyle name="Normal 90 4" xfId="19151"/>
    <cellStyle name="Normal 90 5" xfId="22935"/>
    <cellStyle name="Normal 90 6" xfId="31067"/>
    <cellStyle name="Normal 91" xfId="757"/>
    <cellStyle name="Normal 91 2" xfId="13719"/>
    <cellStyle name="Normal 91 2 2" xfId="13843"/>
    <cellStyle name="Normal 91 3" xfId="17457"/>
    <cellStyle name="Normal 91 4" xfId="21377"/>
    <cellStyle name="Normal 91 5" xfId="25182"/>
    <cellStyle name="Normal 91 6" xfId="31068"/>
    <cellStyle name="Normal 92" xfId="758"/>
    <cellStyle name="Normal 92 2" xfId="13844"/>
    <cellStyle name="Normal 93" xfId="759"/>
    <cellStyle name="Normal 93 2" xfId="13845"/>
    <cellStyle name="Normal 93 3" xfId="31069"/>
    <cellStyle name="Normal 94" xfId="760"/>
    <cellStyle name="Normal 94 2" xfId="13846"/>
    <cellStyle name="Normal 94 3" xfId="31070"/>
    <cellStyle name="Normal 95" xfId="761"/>
    <cellStyle name="Normal 95 2" xfId="13847"/>
    <cellStyle name="Normal 95 3" xfId="31071"/>
    <cellStyle name="Normal 96" xfId="762"/>
    <cellStyle name="Normal 96 2" xfId="13848"/>
    <cellStyle name="Normal 96 3" xfId="31072"/>
    <cellStyle name="Normal 97" xfId="763"/>
    <cellStyle name="Normal 97 2" xfId="13849"/>
    <cellStyle name="Normal 97 3" xfId="31073"/>
    <cellStyle name="Normal 98" xfId="764"/>
    <cellStyle name="Normal 98 2" xfId="13850"/>
    <cellStyle name="Normal 99" xfId="765"/>
    <cellStyle name="Normal 99 2" xfId="13851"/>
    <cellStyle name="Normal 99 3" xfId="31074"/>
    <cellStyle name="NormalMultiple" xfId="6153"/>
    <cellStyle name="NormalX" xfId="6154"/>
    <cellStyle name="Notas" xfId="83"/>
    <cellStyle name="Notas 2" xfId="129"/>
    <cellStyle name="Notas 2 10" xfId="31144"/>
    <cellStyle name="Notas 2 2" xfId="767"/>
    <cellStyle name="Notas 2 2 2" xfId="13748"/>
    <cellStyle name="Notas 2 2 3" xfId="17483"/>
    <cellStyle name="Notas 2 2 4" xfId="21405"/>
    <cellStyle name="Notas 2 2 5" xfId="25196"/>
    <cellStyle name="Notas 2 2 6" xfId="25216"/>
    <cellStyle name="Notas 2 2 7" xfId="31205"/>
    <cellStyle name="Notas 2 3" xfId="766"/>
    <cellStyle name="Notas 2 3 2" xfId="13871"/>
    <cellStyle name="Notas 2 4" xfId="7917"/>
    <cellStyle name="Notas 2 5" xfId="13799"/>
    <cellStyle name="Notas 2 6" xfId="16811"/>
    <cellStyle name="Notas 2 7" xfId="20738"/>
    <cellStyle name="Notas 2 8" xfId="24525"/>
    <cellStyle name="Notas 2 9" xfId="24346"/>
    <cellStyle name="Notas 3" xfId="235"/>
    <cellStyle name="Notas 3 2" xfId="768"/>
    <cellStyle name="Notas 3 2 2" xfId="13872"/>
    <cellStyle name="Notas 3 3" xfId="13800"/>
    <cellStyle name="Notas 3 4" xfId="31241"/>
    <cellStyle name="Notas 4" xfId="13852"/>
    <cellStyle name="Note 10" xfId="30793"/>
    <cellStyle name="Note 11" xfId="30841"/>
    <cellStyle name="Note 12" xfId="30891"/>
    <cellStyle name="Note 2" xfId="769"/>
    <cellStyle name="Note 2 2" xfId="13873"/>
    <cellStyle name="Note 2 3" xfId="30788"/>
    <cellStyle name="Note 2 4" xfId="30836"/>
    <cellStyle name="Note 2 5" xfId="30887"/>
    <cellStyle name="Note 3" xfId="13801"/>
    <cellStyle name="Note 3 2" xfId="30789"/>
    <cellStyle name="Note 3 3" xfId="30837"/>
    <cellStyle name="Note 3 4" xfId="30888"/>
    <cellStyle name="Note 4" xfId="17568"/>
    <cellStyle name="Note 4 2" xfId="30790"/>
    <cellStyle name="Note 4 3" xfId="30838"/>
    <cellStyle name="Note 4 4" xfId="30889"/>
    <cellStyle name="Note 5" xfId="17575"/>
    <cellStyle name="Note 6" xfId="17683"/>
    <cellStyle name="Note 7" xfId="17689"/>
    <cellStyle name="Note 8" xfId="21417"/>
    <cellStyle name="Note 9" xfId="21412"/>
    <cellStyle name="Nulos" xfId="84"/>
    <cellStyle name="Nulos 2" xfId="770"/>
    <cellStyle name="Nulos 2 2" xfId="13853"/>
    <cellStyle name="Nulos 3" xfId="771"/>
    <cellStyle name="Nulos 3 2" xfId="13854"/>
    <cellStyle name="Nulos 4" xfId="772"/>
    <cellStyle name="Nulos 4 2" xfId="13855"/>
    <cellStyle name="Number" xfId="6155"/>
    <cellStyle name="Œ…‹æØ‚è [0.00]_laroux" xfId="6156"/>
    <cellStyle name="Œ…‹æØ‚è_laroux" xfId="6157"/>
    <cellStyle name="Oficio" xfId="149"/>
    <cellStyle name="Output" xfId="13" builtinId="21" customBuiltin="1"/>
    <cellStyle name="Output 2" xfId="191"/>
    <cellStyle name="Output 2 2" xfId="13874"/>
    <cellStyle name="Output 3" xfId="773"/>
    <cellStyle name="Output 4" xfId="13802"/>
    <cellStyle name="Output 5" xfId="17576"/>
    <cellStyle name="Output 6" xfId="17690"/>
    <cellStyle name="Output 7" xfId="21418"/>
    <cellStyle name="Output 8" xfId="21411"/>
    <cellStyle name="Output 9" xfId="21511"/>
    <cellStyle name="Page Number" xfId="6158"/>
    <cellStyle name="Percent" xfId="1" builtinId="5"/>
    <cellStyle name="Percent [2]" xfId="6159"/>
    <cellStyle name="Percent 10" xfId="17569"/>
    <cellStyle name="Percent 11" xfId="17684"/>
    <cellStyle name="Percent 12" xfId="26031"/>
    <cellStyle name="Percent 13" xfId="30905"/>
    <cellStyle name="Percent 14" xfId="85"/>
    <cellStyle name="Percent 2" xfId="86"/>
    <cellStyle name="Percent 2 2" xfId="264"/>
    <cellStyle name="Percent 2 3" xfId="30791"/>
    <cellStyle name="Percent 2 4" xfId="30839"/>
    <cellStyle name="Percent 2 5" xfId="30890"/>
    <cellStyle name="Percent 3" xfId="87"/>
    <cellStyle name="Percent 3 2" xfId="6161"/>
    <cellStyle name="Percent 3 3" xfId="6160"/>
    <cellStyle name="Percent 4" xfId="88"/>
    <cellStyle name="Percent 4 2" xfId="6162"/>
    <cellStyle name="Percent 5" xfId="262"/>
    <cellStyle name="Percent 5 2" xfId="7555"/>
    <cellStyle name="Percent 5 2 2" xfId="16598"/>
    <cellStyle name="Percent 5 2 3" xfId="20533"/>
    <cellStyle name="Percent 5 2 4" xfId="24309"/>
    <cellStyle name="Percent 5 3" xfId="6163"/>
    <cellStyle name="Percent 5 4" xfId="15244"/>
    <cellStyle name="Percent 5 5" xfId="19174"/>
    <cellStyle name="Percent 5 6" xfId="22952"/>
    <cellStyle name="Percent 6" xfId="265"/>
    <cellStyle name="Percent 7" xfId="275"/>
    <cellStyle name="Percent 8" xfId="281"/>
    <cellStyle name="Percent 9" xfId="287"/>
    <cellStyle name="Percent-0.0%" xfId="6164"/>
    <cellStyle name="Percent-no dec" xfId="6165"/>
    <cellStyle name="PORCENTAJE" xfId="120"/>
    <cellStyle name="Porcentaje 10" xfId="2076"/>
    <cellStyle name="Porcentaje 11" xfId="2077"/>
    <cellStyle name="Porcentaje 12" xfId="2078"/>
    <cellStyle name="Porcentaje 13" xfId="2079"/>
    <cellStyle name="Porcentaje 14" xfId="2080"/>
    <cellStyle name="Porcentaje 15" xfId="2081"/>
    <cellStyle name="Porcentaje 16" xfId="2082"/>
    <cellStyle name="Porcentaje 17" xfId="2083"/>
    <cellStyle name="Porcentaje 18" xfId="2084"/>
    <cellStyle name="Porcentaje 19" xfId="2085"/>
    <cellStyle name="Porcentaje 2" xfId="3"/>
    <cellStyle name="Porcentaje 2 10" xfId="2087"/>
    <cellStyle name="Porcentaje 2 10 2" xfId="840"/>
    <cellStyle name="Porcentaje 2 10 3" xfId="7918"/>
    <cellStyle name="Porcentaje 2 11" xfId="2088"/>
    <cellStyle name="Porcentaje 2 11 2" xfId="8497"/>
    <cellStyle name="Porcentaje 2 12" xfId="2089"/>
    <cellStyle name="Porcentaje 2 12 2" xfId="8498"/>
    <cellStyle name="Porcentaje 2 13" xfId="2090"/>
    <cellStyle name="Porcentaje 2 13 2" xfId="8499"/>
    <cellStyle name="Porcentaje 2 14" xfId="2091"/>
    <cellStyle name="Porcentaje 2 14 2" xfId="8500"/>
    <cellStyle name="Porcentaje 2 15" xfId="2092"/>
    <cellStyle name="Porcentaje 2 15 2" xfId="8501"/>
    <cellStyle name="Porcentaje 2 16" xfId="2093"/>
    <cellStyle name="Porcentaje 2 16 2" xfId="8502"/>
    <cellStyle name="Porcentaje 2 17" xfId="2094"/>
    <cellStyle name="Porcentaje 2 17 2" xfId="8503"/>
    <cellStyle name="Porcentaje 2 18" xfId="2095"/>
    <cellStyle name="Porcentaje 2 18 2" xfId="8504"/>
    <cellStyle name="Porcentaje 2 19" xfId="2096"/>
    <cellStyle name="Porcentaje 2 19 2" xfId="8505"/>
    <cellStyle name="Porcentaje 2 2" xfId="306"/>
    <cellStyle name="Porcentaje 2 2 2" xfId="7919"/>
    <cellStyle name="Porcentaje 2 2 2 2" xfId="7920"/>
    <cellStyle name="Porcentaje 2 2 2 2 2" xfId="10402"/>
    <cellStyle name="Porcentaje 2 2 2 2 2 2" xfId="17314"/>
    <cellStyle name="Porcentaje 2 2 2 2 2 2 2" xfId="29978"/>
    <cellStyle name="Porcentaje 2 2 2 2 2 2 3" xfId="27330"/>
    <cellStyle name="Porcentaje 2 2 2 2 2 3" xfId="21237"/>
    <cellStyle name="Porcentaje 2 2 2 2 2 3 2" xfId="28495"/>
    <cellStyle name="Porcentaje 2 2 2 2 2 4" xfId="25029"/>
    <cellStyle name="Porcentaje 2 2 2 2 2 4 2" xfId="30642"/>
    <cellStyle name="Porcentaje 2 2 2 2 2 5" xfId="25905"/>
    <cellStyle name="Porcentaje 2 2 2 2 3" xfId="16813"/>
    <cellStyle name="Porcentaje 2 2 2 2 3 2" xfId="28821"/>
    <cellStyle name="Porcentaje 2 2 2 2 3 3" xfId="26198"/>
    <cellStyle name="Porcentaje 2 2 2 2 4" xfId="20740"/>
    <cellStyle name="Porcentaje 2 2 2 2 4 2" xfId="29100"/>
    <cellStyle name="Porcentaje 2 2 2 2 4 3" xfId="26476"/>
    <cellStyle name="Porcentaje 2 2 2 2 5" xfId="24527"/>
    <cellStyle name="Porcentaje 2 2 2 2 5 2" xfId="29565"/>
    <cellStyle name="Porcentaje 2 2 2 2 5 3" xfId="26922"/>
    <cellStyle name="Porcentaje 2 2 2 2 6" xfId="28125"/>
    <cellStyle name="Porcentaje 2 2 2 2 7" xfId="30354"/>
    <cellStyle name="Porcentaje 2 2 2 2 8" xfId="25410"/>
    <cellStyle name="Porcentaje 2 2 2 3" xfId="10298"/>
    <cellStyle name="Porcentaje 2 2 2 3 2" xfId="17212"/>
    <cellStyle name="Porcentaje 2 2 2 3 2 2" xfId="29876"/>
    <cellStyle name="Porcentaje 2 2 2 3 2 3" xfId="27228"/>
    <cellStyle name="Porcentaje 2 2 2 3 3" xfId="21135"/>
    <cellStyle name="Porcentaje 2 2 2 3 3 2" xfId="28391"/>
    <cellStyle name="Porcentaje 2 2 2 3 4" xfId="24927"/>
    <cellStyle name="Porcentaje 2 2 2 3 4 2" xfId="30540"/>
    <cellStyle name="Porcentaje 2 2 2 3 5" xfId="25803"/>
    <cellStyle name="Porcentaje 2 2 2 4" xfId="16812"/>
    <cellStyle name="Porcentaje 2 2 2 4 2" xfId="28719"/>
    <cellStyle name="Porcentaje 2 2 2 4 3" xfId="26096"/>
    <cellStyle name="Porcentaje 2 2 2 5" xfId="20739"/>
    <cellStyle name="Porcentaje 2 2 2 5 2" xfId="28998"/>
    <cellStyle name="Porcentaje 2 2 2 5 3" xfId="26374"/>
    <cellStyle name="Porcentaje 2 2 2 6" xfId="24526"/>
    <cellStyle name="Porcentaje 2 2 2 6 2" xfId="29454"/>
    <cellStyle name="Porcentaje 2 2 2 6 3" xfId="26812"/>
    <cellStyle name="Porcentaje 2 2 2 7" xfId="28124"/>
    <cellStyle name="Porcentaje 2 2 2 8" xfId="30252"/>
    <cellStyle name="Porcentaje 2 2 2 9" xfId="25409"/>
    <cellStyle name="Porcentaje 2 2 3" xfId="7921"/>
    <cellStyle name="Porcentaje 2 2 3 2" xfId="10351"/>
    <cellStyle name="Porcentaje 2 2 3 2 2" xfId="17263"/>
    <cellStyle name="Porcentaje 2 2 3 2 2 2" xfId="29927"/>
    <cellStyle name="Porcentaje 2 2 3 2 2 3" xfId="27279"/>
    <cellStyle name="Porcentaje 2 2 3 2 3" xfId="21186"/>
    <cellStyle name="Porcentaje 2 2 3 2 3 2" xfId="28444"/>
    <cellStyle name="Porcentaje 2 2 3 2 4" xfId="24978"/>
    <cellStyle name="Porcentaje 2 2 3 2 4 2" xfId="30591"/>
    <cellStyle name="Porcentaje 2 2 3 2 5" xfId="25854"/>
    <cellStyle name="Porcentaje 2 2 3 3" xfId="16814"/>
    <cellStyle name="Porcentaje 2 2 3 3 2" xfId="28770"/>
    <cellStyle name="Porcentaje 2 2 3 3 3" xfId="26147"/>
    <cellStyle name="Porcentaje 2 2 3 4" xfId="20741"/>
    <cellStyle name="Porcentaje 2 2 3 4 2" xfId="29049"/>
    <cellStyle name="Porcentaje 2 2 3 4 3" xfId="26425"/>
    <cellStyle name="Porcentaje 2 2 3 5" xfId="24528"/>
    <cellStyle name="Porcentaje 2 2 3 5 2" xfId="29514"/>
    <cellStyle name="Porcentaje 2 2 3 5 3" xfId="26871"/>
    <cellStyle name="Porcentaje 2 2 3 6" xfId="28126"/>
    <cellStyle name="Porcentaje 2 2 3 7" xfId="30303"/>
    <cellStyle name="Porcentaje 2 2 3 8" xfId="25411"/>
    <cellStyle name="Porcentaje 2 2 4" xfId="8506"/>
    <cellStyle name="Porcentaje 2 20" xfId="2097"/>
    <cellStyle name="Porcentaje 2 20 2" xfId="8507"/>
    <cellStyle name="Porcentaje 2 21" xfId="2098"/>
    <cellStyle name="Porcentaje 2 21 2" xfId="8508"/>
    <cellStyle name="Porcentaje 2 22" xfId="2099"/>
    <cellStyle name="Porcentaje 2 22 2" xfId="8509"/>
    <cellStyle name="Porcentaje 2 23" xfId="2100"/>
    <cellStyle name="Porcentaje 2 23 2" xfId="8510"/>
    <cellStyle name="Porcentaje 2 24" xfId="2086"/>
    <cellStyle name="Porcentaje 2 24 2" xfId="10258"/>
    <cellStyle name="Porcentaje 2 24 2 2" xfId="17178"/>
    <cellStyle name="Porcentaje 2 24 2 2 2" xfId="29842"/>
    <cellStyle name="Porcentaje 2 24 2 2 3" xfId="27194"/>
    <cellStyle name="Porcentaje 2 24 2 3" xfId="21101"/>
    <cellStyle name="Porcentaje 2 24 2 3 2" xfId="28357"/>
    <cellStyle name="Porcentaje 2 24 2 4" xfId="24893"/>
    <cellStyle name="Porcentaje 2 24 2 4 2" xfId="30506"/>
    <cellStyle name="Porcentaje 2 24 2 5" xfId="25769"/>
    <cellStyle name="Porcentaje 2 24 3" xfId="7922"/>
    <cellStyle name="Porcentaje 2 24 3 2" xfId="28685"/>
    <cellStyle name="Porcentaje 2 24 3 3" xfId="26062"/>
    <cellStyle name="Porcentaje 2 24 4" xfId="16815"/>
    <cellStyle name="Porcentaje 2 24 4 2" xfId="28964"/>
    <cellStyle name="Porcentaje 2 24 4 3" xfId="26340"/>
    <cellStyle name="Porcentaje 2 24 5" xfId="20742"/>
    <cellStyle name="Porcentaje 2 24 5 2" xfId="29416"/>
    <cellStyle name="Porcentaje 2 24 5 3" xfId="26775"/>
    <cellStyle name="Porcentaje 2 24 6" xfId="24529"/>
    <cellStyle name="Porcentaje 2 24 6 2" xfId="28127"/>
    <cellStyle name="Porcentaje 2 24 7" xfId="30218"/>
    <cellStyle name="Porcentaje 2 24 8" xfId="25412"/>
    <cellStyle name="Porcentaje 2 25" xfId="7923"/>
    <cellStyle name="Porcentaje 2 25 2" xfId="10317"/>
    <cellStyle name="Porcentaje 2 25 2 2" xfId="17229"/>
    <cellStyle name="Porcentaje 2 25 2 2 2" xfId="29893"/>
    <cellStyle name="Porcentaje 2 25 2 2 3" xfId="27245"/>
    <cellStyle name="Porcentaje 2 25 2 3" xfId="21152"/>
    <cellStyle name="Porcentaje 2 25 2 3 2" xfId="28410"/>
    <cellStyle name="Porcentaje 2 25 2 4" xfId="24944"/>
    <cellStyle name="Porcentaje 2 25 2 4 2" xfId="30557"/>
    <cellStyle name="Porcentaje 2 25 2 5" xfId="25820"/>
    <cellStyle name="Porcentaje 2 25 3" xfId="16816"/>
    <cellStyle name="Porcentaje 2 25 3 2" xfId="28736"/>
    <cellStyle name="Porcentaje 2 25 3 3" xfId="26113"/>
    <cellStyle name="Porcentaje 2 25 4" xfId="20743"/>
    <cellStyle name="Porcentaje 2 25 4 2" xfId="29015"/>
    <cellStyle name="Porcentaje 2 25 4 3" xfId="26391"/>
    <cellStyle name="Porcentaje 2 25 5" xfId="24530"/>
    <cellStyle name="Porcentaje 2 25 5 2" xfId="29480"/>
    <cellStyle name="Porcentaje 2 25 5 3" xfId="26837"/>
    <cellStyle name="Porcentaje 2 25 6" xfId="28128"/>
    <cellStyle name="Porcentaje 2 25 7" xfId="30269"/>
    <cellStyle name="Porcentaje 2 25 8" xfId="25413"/>
    <cellStyle name="Porcentaje 2 26" xfId="7924"/>
    <cellStyle name="Porcentaje 2 27" xfId="8180"/>
    <cellStyle name="Porcentaje 2 27 2" xfId="17065"/>
    <cellStyle name="Porcentaje 2 27 2 2" xfId="28161"/>
    <cellStyle name="Porcentaje 2 27 3" xfId="20992"/>
    <cellStyle name="Porcentaje 2 27 4" xfId="24779"/>
    <cellStyle name="Porcentaje 2 27 5" xfId="25660"/>
    <cellStyle name="Porcentaje 2 28" xfId="7649"/>
    <cellStyle name="Porcentaje 2 29" xfId="17580"/>
    <cellStyle name="Porcentaje 2 29 2" xfId="30096"/>
    <cellStyle name="Porcentaje 2 3" xfId="2101"/>
    <cellStyle name="Porcentaje 2 3 2" xfId="7925"/>
    <cellStyle name="Porcentaje 2 3 2 2" xfId="7926"/>
    <cellStyle name="Porcentaje 2 3 2 2 2" xfId="10384"/>
    <cellStyle name="Porcentaje 2 3 2 2 2 2" xfId="17296"/>
    <cellStyle name="Porcentaje 2 3 2 2 2 2 2" xfId="29960"/>
    <cellStyle name="Porcentaje 2 3 2 2 2 2 3" xfId="27312"/>
    <cellStyle name="Porcentaje 2 3 2 2 2 3" xfId="21219"/>
    <cellStyle name="Porcentaje 2 3 2 2 2 3 2" xfId="28477"/>
    <cellStyle name="Porcentaje 2 3 2 2 2 4" xfId="25011"/>
    <cellStyle name="Porcentaje 2 3 2 2 2 4 2" xfId="30624"/>
    <cellStyle name="Porcentaje 2 3 2 2 2 5" xfId="25887"/>
    <cellStyle name="Porcentaje 2 3 2 2 3" xfId="16818"/>
    <cellStyle name="Porcentaje 2 3 2 2 3 2" xfId="28803"/>
    <cellStyle name="Porcentaje 2 3 2 2 3 3" xfId="26180"/>
    <cellStyle name="Porcentaje 2 3 2 2 4" xfId="20745"/>
    <cellStyle name="Porcentaje 2 3 2 2 4 2" xfId="29082"/>
    <cellStyle name="Porcentaje 2 3 2 2 4 3" xfId="26458"/>
    <cellStyle name="Porcentaje 2 3 2 2 5" xfId="24532"/>
    <cellStyle name="Porcentaje 2 3 2 2 5 2" xfId="29547"/>
    <cellStyle name="Porcentaje 2 3 2 2 5 3" xfId="26904"/>
    <cellStyle name="Porcentaje 2 3 2 2 6" xfId="28130"/>
    <cellStyle name="Porcentaje 2 3 2 2 7" xfId="30336"/>
    <cellStyle name="Porcentaje 2 3 2 2 8" xfId="25415"/>
    <cellStyle name="Porcentaje 2 3 2 3" xfId="10274"/>
    <cellStyle name="Porcentaje 2 3 2 3 2" xfId="17194"/>
    <cellStyle name="Porcentaje 2 3 2 3 2 2" xfId="29858"/>
    <cellStyle name="Porcentaje 2 3 2 3 2 3" xfId="27210"/>
    <cellStyle name="Porcentaje 2 3 2 3 3" xfId="21117"/>
    <cellStyle name="Porcentaje 2 3 2 3 3 2" xfId="28373"/>
    <cellStyle name="Porcentaje 2 3 2 3 4" xfId="24909"/>
    <cellStyle name="Porcentaje 2 3 2 3 4 2" xfId="30522"/>
    <cellStyle name="Porcentaje 2 3 2 3 5" xfId="25785"/>
    <cellStyle name="Porcentaje 2 3 2 4" xfId="16817"/>
    <cellStyle name="Porcentaje 2 3 2 4 2" xfId="28701"/>
    <cellStyle name="Porcentaje 2 3 2 4 3" xfId="26078"/>
    <cellStyle name="Porcentaje 2 3 2 5" xfId="20744"/>
    <cellStyle name="Porcentaje 2 3 2 5 2" xfId="28980"/>
    <cellStyle name="Porcentaje 2 3 2 5 3" xfId="26356"/>
    <cellStyle name="Porcentaje 2 3 2 6" xfId="24531"/>
    <cellStyle name="Porcentaje 2 3 2 6 2" xfId="29433"/>
    <cellStyle name="Porcentaje 2 3 2 6 3" xfId="26792"/>
    <cellStyle name="Porcentaje 2 3 2 7" xfId="28129"/>
    <cellStyle name="Porcentaje 2 3 2 8" xfId="30234"/>
    <cellStyle name="Porcentaje 2 3 2 9" xfId="25414"/>
    <cellStyle name="Porcentaje 2 3 3" xfId="7927"/>
    <cellStyle name="Porcentaje 2 3 3 2" xfId="10333"/>
    <cellStyle name="Porcentaje 2 3 3 2 2" xfId="17245"/>
    <cellStyle name="Porcentaje 2 3 3 2 2 2" xfId="29909"/>
    <cellStyle name="Porcentaje 2 3 3 2 2 3" xfId="27261"/>
    <cellStyle name="Porcentaje 2 3 3 2 3" xfId="21168"/>
    <cellStyle name="Porcentaje 2 3 3 2 3 2" xfId="28426"/>
    <cellStyle name="Porcentaje 2 3 3 2 4" xfId="24960"/>
    <cellStyle name="Porcentaje 2 3 3 2 4 2" xfId="30573"/>
    <cellStyle name="Porcentaje 2 3 3 2 5" xfId="25836"/>
    <cellStyle name="Porcentaje 2 3 3 3" xfId="16819"/>
    <cellStyle name="Porcentaje 2 3 3 3 2" xfId="28752"/>
    <cellStyle name="Porcentaje 2 3 3 3 3" xfId="26129"/>
    <cellStyle name="Porcentaje 2 3 3 4" xfId="20746"/>
    <cellStyle name="Porcentaje 2 3 3 4 2" xfId="29031"/>
    <cellStyle name="Porcentaje 2 3 3 4 3" xfId="26407"/>
    <cellStyle name="Porcentaje 2 3 3 5" xfId="24533"/>
    <cellStyle name="Porcentaje 2 3 3 5 2" xfId="29496"/>
    <cellStyle name="Porcentaje 2 3 3 5 3" xfId="26853"/>
    <cellStyle name="Porcentaje 2 3 3 6" xfId="28131"/>
    <cellStyle name="Porcentaje 2 3 3 7" xfId="30285"/>
    <cellStyle name="Porcentaje 2 3 3 8" xfId="25416"/>
    <cellStyle name="Porcentaje 2 3 4" xfId="8511"/>
    <cellStyle name="Porcentaje 2 30" xfId="17695"/>
    <cellStyle name="Porcentaje 2 31" xfId="21422"/>
    <cellStyle name="Porcentaje 2 32" xfId="21516"/>
    <cellStyle name="Porcentaje 2 33" xfId="89"/>
    <cellStyle name="Porcentaje 2 4" xfId="2102"/>
    <cellStyle name="Porcentaje 2 4 2" xfId="7928"/>
    <cellStyle name="Porcentaje 2 4 2 2" xfId="10368"/>
    <cellStyle name="Porcentaje 2 4 2 2 2" xfId="17280"/>
    <cellStyle name="Porcentaje 2 4 2 2 2 2" xfId="29944"/>
    <cellStyle name="Porcentaje 2 4 2 2 2 3" xfId="27296"/>
    <cellStyle name="Porcentaje 2 4 2 2 3" xfId="21203"/>
    <cellStyle name="Porcentaje 2 4 2 2 3 2" xfId="28461"/>
    <cellStyle name="Porcentaje 2 4 2 2 4" xfId="24995"/>
    <cellStyle name="Porcentaje 2 4 2 2 4 2" xfId="30608"/>
    <cellStyle name="Porcentaje 2 4 2 2 5" xfId="25871"/>
    <cellStyle name="Porcentaje 2 4 2 3" xfId="16820"/>
    <cellStyle name="Porcentaje 2 4 2 3 2" xfId="28787"/>
    <cellStyle name="Porcentaje 2 4 2 3 3" xfId="26164"/>
    <cellStyle name="Porcentaje 2 4 2 4" xfId="20747"/>
    <cellStyle name="Porcentaje 2 4 2 4 2" xfId="29066"/>
    <cellStyle name="Porcentaje 2 4 2 4 3" xfId="26442"/>
    <cellStyle name="Porcentaje 2 4 2 5" xfId="24534"/>
    <cellStyle name="Porcentaje 2 4 2 5 2" xfId="29531"/>
    <cellStyle name="Porcentaje 2 4 2 5 3" xfId="26888"/>
    <cellStyle name="Porcentaje 2 4 2 6" xfId="28132"/>
    <cellStyle name="Porcentaje 2 4 2 7" xfId="30320"/>
    <cellStyle name="Porcentaje 2 4 2 8" xfId="25417"/>
    <cellStyle name="Porcentaje 2 4 3" xfId="8512"/>
    <cellStyle name="Porcentaje 2 5" xfId="2103"/>
    <cellStyle name="Porcentaje 2 5 2" xfId="8513"/>
    <cellStyle name="Porcentaje 2 6" xfId="2104"/>
    <cellStyle name="Porcentaje 2 6 2" xfId="8514"/>
    <cellStyle name="Porcentaje 2 7" xfId="2105"/>
    <cellStyle name="Porcentaje 2 7 2" xfId="8515"/>
    <cellStyle name="Porcentaje 2 8" xfId="2106"/>
    <cellStyle name="Porcentaje 2 8 2" xfId="8516"/>
    <cellStyle name="Porcentaje 2 9" xfId="2107"/>
    <cellStyle name="Porcentaje 2 9 2" xfId="8517"/>
    <cellStyle name="Porcentaje 20" xfId="2108"/>
    <cellStyle name="Porcentaje 21" xfId="2109"/>
    <cellStyle name="Porcentaje 22" xfId="2110"/>
    <cellStyle name="Porcentaje 23" xfId="2111"/>
    <cellStyle name="Porcentaje 24" xfId="2112"/>
    <cellStyle name="Porcentaje 24 2" xfId="10405"/>
    <cellStyle name="Porcentaje 24 2 2" xfId="17316"/>
    <cellStyle name="Porcentaje 24 2 2 2" xfId="29980"/>
    <cellStyle name="Porcentaje 24 2 2 3" xfId="27332"/>
    <cellStyle name="Porcentaje 24 2 3" xfId="21239"/>
    <cellStyle name="Porcentaje 24 2 3 2" xfId="28498"/>
    <cellStyle name="Porcentaje 24 2 4" xfId="25031"/>
    <cellStyle name="Porcentaje 24 2 4 2" xfId="30644"/>
    <cellStyle name="Porcentaje 24 2 5" xfId="25907"/>
    <cellStyle name="Porcentaje 24 3" xfId="26200"/>
    <cellStyle name="Porcentaje 24 3 2" xfId="28823"/>
    <cellStyle name="Porcentaje 24 4" xfId="26478"/>
    <cellStyle name="Porcentaje 24 4 2" xfId="29102"/>
    <cellStyle name="Porcentaje 24 5" xfId="26925"/>
    <cellStyle name="Porcentaje 24 5 2" xfId="29568"/>
    <cellStyle name="Porcentaje 24 6" xfId="27914"/>
    <cellStyle name="Porcentaje 24 7" xfId="30356"/>
    <cellStyle name="Porcentaje 25" xfId="4660"/>
    <cellStyle name="Porcentaje 25 2" xfId="10414"/>
    <cellStyle name="Porcentaje 25 2 2" xfId="17325"/>
    <cellStyle name="Porcentaje 25 2 2 2" xfId="29989"/>
    <cellStyle name="Porcentaje 25 2 2 3" xfId="27342"/>
    <cellStyle name="Porcentaje 25 2 3" xfId="21248"/>
    <cellStyle name="Porcentaje 25 2 3 2" xfId="28507"/>
    <cellStyle name="Porcentaje 25 2 4" xfId="25040"/>
    <cellStyle name="Porcentaje 25 2 4 2" xfId="30653"/>
    <cellStyle name="Porcentaje 25 2 5" xfId="25916"/>
    <cellStyle name="Porcentaje 25 3" xfId="26209"/>
    <cellStyle name="Porcentaje 25 3 2" xfId="28832"/>
    <cellStyle name="Porcentaje 25 4" xfId="26487"/>
    <cellStyle name="Porcentaje 25 4 2" xfId="29111"/>
    <cellStyle name="Porcentaje 25 5" xfId="26938"/>
    <cellStyle name="Porcentaje 25 5 2" xfId="29584"/>
    <cellStyle name="Porcentaje 25 6" xfId="27922"/>
    <cellStyle name="Porcentaje 25 7" xfId="30365"/>
    <cellStyle name="Porcentaje 26" xfId="841"/>
    <cellStyle name="Porcentaje 27" xfId="7662"/>
    <cellStyle name="Porcentaje 27 2" xfId="16644"/>
    <cellStyle name="Porcentaje 27 2 2" xfId="27927"/>
    <cellStyle name="Porcentaje 27 3" xfId="20578"/>
    <cellStyle name="Porcentaje 27 4" xfId="24365"/>
    <cellStyle name="Porcentaje 27 5" xfId="25251"/>
    <cellStyle name="Porcentaje 28" xfId="13689"/>
    <cellStyle name="Porcentaje 29" xfId="7657"/>
    <cellStyle name="Porcentaje 29 2" xfId="28653"/>
    <cellStyle name="Porcentaje 29 3" xfId="26033"/>
    <cellStyle name="Porcentaje 3" xfId="2113"/>
    <cellStyle name="Porcentaje 3 10" xfId="17498"/>
    <cellStyle name="Porcentaje 3 11" xfId="17664"/>
    <cellStyle name="Porcentaje 3 12" xfId="17779"/>
    <cellStyle name="Porcentaje 3 13" xfId="17787"/>
    <cellStyle name="Porcentaje 3 14" xfId="17805"/>
    <cellStyle name="Porcentaje 3 15" xfId="21506"/>
    <cellStyle name="Porcentaje 3 16" xfId="21600"/>
    <cellStyle name="Porcentaje 3 17" xfId="31080"/>
    <cellStyle name="Porcentaje 3 2" xfId="7929"/>
    <cellStyle name="Porcentaje 3 2 10" xfId="31098"/>
    <cellStyle name="Porcentaje 3 2 2" xfId="7930"/>
    <cellStyle name="Porcentaje 3 2 2 2" xfId="10386"/>
    <cellStyle name="Porcentaje 3 2 2 2 2" xfId="17298"/>
    <cellStyle name="Porcentaje 3 2 2 2 2 2" xfId="29962"/>
    <cellStyle name="Porcentaje 3 2 2 2 2 3" xfId="27314"/>
    <cellStyle name="Porcentaje 3 2 2 2 3" xfId="21221"/>
    <cellStyle name="Porcentaje 3 2 2 2 3 2" xfId="28479"/>
    <cellStyle name="Porcentaje 3 2 2 2 4" xfId="25013"/>
    <cellStyle name="Porcentaje 3 2 2 2 4 2" xfId="30626"/>
    <cellStyle name="Porcentaje 3 2 2 2 5" xfId="25889"/>
    <cellStyle name="Porcentaje 3 2 2 3" xfId="16822"/>
    <cellStyle name="Porcentaje 3 2 2 3 2" xfId="28805"/>
    <cellStyle name="Porcentaje 3 2 2 3 3" xfId="26182"/>
    <cellStyle name="Porcentaje 3 2 2 4" xfId="20749"/>
    <cellStyle name="Porcentaje 3 2 2 4 2" xfId="29084"/>
    <cellStyle name="Porcentaje 3 2 2 4 3" xfId="26460"/>
    <cellStyle name="Porcentaje 3 2 2 5" xfId="24536"/>
    <cellStyle name="Porcentaje 3 2 2 5 2" xfId="29549"/>
    <cellStyle name="Porcentaje 3 2 2 5 3" xfId="26906"/>
    <cellStyle name="Porcentaje 3 2 2 6" xfId="28134"/>
    <cellStyle name="Porcentaje 3 2 2 7" xfId="30338"/>
    <cellStyle name="Porcentaje 3 2 2 8" xfId="25419"/>
    <cellStyle name="Porcentaje 3 2 2 9" xfId="31207"/>
    <cellStyle name="Porcentaje 3 2 3" xfId="10276"/>
    <cellStyle name="Porcentaje 3 2 3 2" xfId="17196"/>
    <cellStyle name="Porcentaje 3 2 3 2 2" xfId="29860"/>
    <cellStyle name="Porcentaje 3 2 3 2 3" xfId="27212"/>
    <cellStyle name="Porcentaje 3 2 3 3" xfId="21119"/>
    <cellStyle name="Porcentaje 3 2 3 3 2" xfId="28375"/>
    <cellStyle name="Porcentaje 3 2 3 4" xfId="24911"/>
    <cellStyle name="Porcentaje 3 2 3 4 2" xfId="30524"/>
    <cellStyle name="Porcentaje 3 2 3 5" xfId="25787"/>
    <cellStyle name="Porcentaje 3 2 4" xfId="16821"/>
    <cellStyle name="Porcentaje 3 2 4 2" xfId="28703"/>
    <cellStyle name="Porcentaje 3 2 4 3" xfId="26080"/>
    <cellStyle name="Porcentaje 3 2 5" xfId="20748"/>
    <cellStyle name="Porcentaje 3 2 5 2" xfId="28982"/>
    <cellStyle name="Porcentaje 3 2 5 3" xfId="26358"/>
    <cellStyle name="Porcentaje 3 2 6" xfId="24535"/>
    <cellStyle name="Porcentaje 3 2 6 2" xfId="29435"/>
    <cellStyle name="Porcentaje 3 2 6 3" xfId="26794"/>
    <cellStyle name="Porcentaje 3 2 7" xfId="28133"/>
    <cellStyle name="Porcentaje 3 2 8" xfId="30236"/>
    <cellStyle name="Porcentaje 3 2 9" xfId="25418"/>
    <cellStyle name="Porcentaje 3 3" xfId="7931"/>
    <cellStyle name="Porcentaje 3 3 2" xfId="10335"/>
    <cellStyle name="Porcentaje 3 3 2 2" xfId="17247"/>
    <cellStyle name="Porcentaje 3 3 2 2 2" xfId="29911"/>
    <cellStyle name="Porcentaje 3 3 2 2 3" xfId="27263"/>
    <cellStyle name="Porcentaje 3 3 2 3" xfId="21170"/>
    <cellStyle name="Porcentaje 3 3 2 3 2" xfId="28428"/>
    <cellStyle name="Porcentaje 3 3 2 4" xfId="24962"/>
    <cellStyle name="Porcentaje 3 3 2 4 2" xfId="30575"/>
    <cellStyle name="Porcentaje 3 3 2 5" xfId="25838"/>
    <cellStyle name="Porcentaje 3 3 3" xfId="16823"/>
    <cellStyle name="Porcentaje 3 3 3 2" xfId="28754"/>
    <cellStyle name="Porcentaje 3 3 3 3" xfId="26131"/>
    <cellStyle name="Porcentaje 3 3 4" xfId="20750"/>
    <cellStyle name="Porcentaje 3 3 4 2" xfId="29033"/>
    <cellStyle name="Porcentaje 3 3 4 3" xfId="26409"/>
    <cellStyle name="Porcentaje 3 3 5" xfId="24537"/>
    <cellStyle name="Porcentaje 3 3 5 2" xfId="29498"/>
    <cellStyle name="Porcentaje 3 3 5 3" xfId="26855"/>
    <cellStyle name="Porcentaje 3 3 6" xfId="28135"/>
    <cellStyle name="Porcentaje 3 3 7" xfId="30287"/>
    <cellStyle name="Porcentaje 3 3 8" xfId="25420"/>
    <cellStyle name="Porcentaje 3 3 9" xfId="31206"/>
    <cellStyle name="Porcentaje 3 4" xfId="7932"/>
    <cellStyle name="Porcentaje 3 4 2" xfId="10424"/>
    <cellStyle name="Porcentaje 3 4 2 2" xfId="17333"/>
    <cellStyle name="Porcentaje 3 4 2 2 2" xfId="29997"/>
    <cellStyle name="Porcentaje 3 4 2 2 3" xfId="27350"/>
    <cellStyle name="Porcentaje 3 4 2 3" xfId="21256"/>
    <cellStyle name="Porcentaje 3 4 2 3 2" xfId="28517"/>
    <cellStyle name="Porcentaje 3 4 2 4" xfId="25048"/>
    <cellStyle name="Porcentaje 3 4 2 4 2" xfId="30661"/>
    <cellStyle name="Porcentaje 3 4 2 5" xfId="25924"/>
    <cellStyle name="Porcentaje 3 4 3" xfId="16824"/>
    <cellStyle name="Porcentaje 3 4 3 2" xfId="28840"/>
    <cellStyle name="Porcentaje 3 4 3 3" xfId="26217"/>
    <cellStyle name="Porcentaje 3 4 4" xfId="20751"/>
    <cellStyle name="Porcentaje 3 4 4 2" xfId="29119"/>
    <cellStyle name="Porcentaje 3 4 4 3" xfId="26495"/>
    <cellStyle name="Porcentaje 3 4 5" xfId="24538"/>
    <cellStyle name="Porcentaje 3 4 5 2" xfId="29600"/>
    <cellStyle name="Porcentaje 3 4 5 3" xfId="26949"/>
    <cellStyle name="Porcentaje 3 4 6" xfId="28136"/>
    <cellStyle name="Porcentaje 3 4 7" xfId="30373"/>
    <cellStyle name="Porcentaje 3 4 8" xfId="25421"/>
    <cellStyle name="Porcentaje 3 5" xfId="7933"/>
    <cellStyle name="Porcentaje 3 6" xfId="8265"/>
    <cellStyle name="Porcentaje 3 6 2" xfId="17148"/>
    <cellStyle name="Porcentaje 3 6 2 2" xfId="28244"/>
    <cellStyle name="Porcentaje 3 6 3" xfId="21075"/>
    <cellStyle name="Porcentaje 3 6 4" xfId="24862"/>
    <cellStyle name="Porcentaje 3 6 5" xfId="25743"/>
    <cellStyle name="Porcentaje 3 7" xfId="7650"/>
    <cellStyle name="Porcentaje 3 7 2" xfId="30180"/>
    <cellStyle name="Porcentaje 3 8" xfId="4703"/>
    <cellStyle name="Porcentaje 3 9" xfId="13756"/>
    <cellStyle name="Porcentaje 30" xfId="26034"/>
    <cellStyle name="Porcentaje 30 2" xfId="28654"/>
    <cellStyle name="Porcentaje 31" xfId="27448"/>
    <cellStyle name="Porcentaje 4" xfId="2114"/>
    <cellStyle name="Porcentaje 4 2" xfId="7934"/>
    <cellStyle name="Porcentaje 4 2 2" xfId="10280"/>
    <cellStyle name="Porcentaje 4 2 3" xfId="16825"/>
    <cellStyle name="Porcentaje 4 2 3 2" xfId="28137"/>
    <cellStyle name="Porcentaje 4 2 4" xfId="20752"/>
    <cellStyle name="Porcentaje 4 2 5" xfId="24539"/>
    <cellStyle name="Porcentaje 4 2 6" xfId="25422"/>
    <cellStyle name="Porcentaje 4 3" xfId="7935"/>
    <cellStyle name="Porcentaje 4 3 2" xfId="10436"/>
    <cellStyle name="Porcentaje 4 3 2 2" xfId="17344"/>
    <cellStyle name="Porcentaje 4 3 2 2 2" xfId="30008"/>
    <cellStyle name="Porcentaje 4 3 2 2 3" xfId="27362"/>
    <cellStyle name="Porcentaje 4 3 2 3" xfId="21267"/>
    <cellStyle name="Porcentaje 4 3 2 3 2" xfId="28529"/>
    <cellStyle name="Porcentaje 4 3 2 4" xfId="25059"/>
    <cellStyle name="Porcentaje 4 3 2 4 2" xfId="30672"/>
    <cellStyle name="Porcentaje 4 3 2 5" xfId="25935"/>
    <cellStyle name="Porcentaje 4 3 3" xfId="16826"/>
    <cellStyle name="Porcentaje 4 3 3 2" xfId="28851"/>
    <cellStyle name="Porcentaje 4 3 3 3" xfId="26228"/>
    <cellStyle name="Porcentaje 4 3 4" xfId="20753"/>
    <cellStyle name="Porcentaje 4 3 4 2" xfId="29130"/>
    <cellStyle name="Porcentaje 4 3 4 3" xfId="26506"/>
    <cellStyle name="Porcentaje 4 3 5" xfId="24540"/>
    <cellStyle name="Porcentaje 4 3 5 2" xfId="29616"/>
    <cellStyle name="Porcentaje 4 3 5 3" xfId="26964"/>
    <cellStyle name="Porcentaje 4 3 6" xfId="28138"/>
    <cellStyle name="Porcentaje 4 3 7" xfId="30384"/>
    <cellStyle name="Porcentaje 4 3 8" xfId="25423"/>
    <cellStyle name="Porcentaje 4 4" xfId="7651"/>
    <cellStyle name="Porcentaje 4 5" xfId="6166"/>
    <cellStyle name="Porcentaje 5" xfId="2115"/>
    <cellStyle name="Porcentaje 5 2" xfId="7936"/>
    <cellStyle name="Porcentaje 5 3" xfId="13878"/>
    <cellStyle name="Porcentaje 5 4" xfId="30917"/>
    <cellStyle name="Porcentaje 6" xfId="2116"/>
    <cellStyle name="Porcentaje 6 2" xfId="7937"/>
    <cellStyle name="Porcentaje 7" xfId="2117"/>
    <cellStyle name="Porcentaje 8" xfId="2118"/>
    <cellStyle name="Porcentaje 9" xfId="2119"/>
    <cellStyle name="Porcentual [2]" xfId="121"/>
    <cellStyle name="Porcentual 10" xfId="2120"/>
    <cellStyle name="Porcentual 10 10" xfId="2121"/>
    <cellStyle name="Porcentual 10 10 2" xfId="2122"/>
    <cellStyle name="Porcentual 10 10 2 2" xfId="8520"/>
    <cellStyle name="Porcentual 10 10 3" xfId="8519"/>
    <cellStyle name="Porcentual 10 11" xfId="2123"/>
    <cellStyle name="Porcentual 10 11 2" xfId="11266"/>
    <cellStyle name="Porcentual 10 11 3" xfId="8521"/>
    <cellStyle name="Porcentual 10 12" xfId="2124"/>
    <cellStyle name="Porcentual 10 12 2" xfId="11267"/>
    <cellStyle name="Porcentual 10 12 3" xfId="8522"/>
    <cellStyle name="Porcentual 10 13" xfId="2125"/>
    <cellStyle name="Porcentual 10 13 2" xfId="11268"/>
    <cellStyle name="Porcentual 10 13 3" xfId="8523"/>
    <cellStyle name="Porcentual 10 14" xfId="2126"/>
    <cellStyle name="Porcentual 10 14 2" xfId="11269"/>
    <cellStyle name="Porcentual 10 14 3" xfId="8524"/>
    <cellStyle name="Porcentual 10 15" xfId="2127"/>
    <cellStyle name="Porcentual 10 15 2" xfId="11270"/>
    <cellStyle name="Porcentual 10 15 3" xfId="8525"/>
    <cellStyle name="Porcentual 10 16" xfId="2128"/>
    <cellStyle name="Porcentual 10 16 2" xfId="11271"/>
    <cellStyle name="Porcentual 10 16 3" xfId="8526"/>
    <cellStyle name="Porcentual 10 17" xfId="2129"/>
    <cellStyle name="Porcentual 10 17 2" xfId="11272"/>
    <cellStyle name="Porcentual 10 17 3" xfId="8527"/>
    <cellStyle name="Porcentual 10 18" xfId="2130"/>
    <cellStyle name="Porcentual 10 18 2" xfId="11273"/>
    <cellStyle name="Porcentual 10 18 3" xfId="8528"/>
    <cellStyle name="Porcentual 10 19" xfId="2131"/>
    <cellStyle name="Porcentual 10 19 2" xfId="11274"/>
    <cellStyle name="Porcentual 10 19 3" xfId="8529"/>
    <cellStyle name="Porcentual 10 2" xfId="2132"/>
    <cellStyle name="Porcentual 10 2 2" xfId="11275"/>
    <cellStyle name="Porcentual 10 2 3" xfId="8530"/>
    <cellStyle name="Porcentual 10 20" xfId="2133"/>
    <cellStyle name="Porcentual 10 20 2" xfId="11276"/>
    <cellStyle name="Porcentual 10 20 3" xfId="8531"/>
    <cellStyle name="Porcentual 10 21" xfId="2134"/>
    <cellStyle name="Porcentual 10 21 2" xfId="11277"/>
    <cellStyle name="Porcentual 10 21 3" xfId="8532"/>
    <cellStyle name="Porcentual 10 22" xfId="2135"/>
    <cellStyle name="Porcentual 10 22 2" xfId="11278"/>
    <cellStyle name="Porcentual 10 22 3" xfId="8533"/>
    <cellStyle name="Porcentual 10 23" xfId="2136"/>
    <cellStyle name="Porcentual 10 23 2" xfId="11279"/>
    <cellStyle name="Porcentual 10 23 3" xfId="8534"/>
    <cellStyle name="Porcentual 10 24" xfId="2137"/>
    <cellStyle name="Porcentual 10 24 2" xfId="11280"/>
    <cellStyle name="Porcentual 10 24 3" xfId="8535"/>
    <cellStyle name="Porcentual 10 25" xfId="2138"/>
    <cellStyle name="Porcentual 10 25 2" xfId="11281"/>
    <cellStyle name="Porcentual 10 25 3" xfId="8536"/>
    <cellStyle name="Porcentual 10 26" xfId="2139"/>
    <cellStyle name="Porcentual 10 26 2" xfId="11282"/>
    <cellStyle name="Porcentual 10 26 3" xfId="8537"/>
    <cellStyle name="Porcentual 10 27" xfId="2140"/>
    <cellStyle name="Porcentual 10 27 2" xfId="11283"/>
    <cellStyle name="Porcentual 10 27 3" xfId="8538"/>
    <cellStyle name="Porcentual 10 28" xfId="2141"/>
    <cellStyle name="Porcentual 10 28 2" xfId="11284"/>
    <cellStyle name="Porcentual 10 28 3" xfId="8539"/>
    <cellStyle name="Porcentual 10 29" xfId="11285"/>
    <cellStyle name="Porcentual 10 29 2" xfId="17371"/>
    <cellStyle name="Porcentual 10 29 2 2" xfId="27389"/>
    <cellStyle name="Porcentual 10 29 2 2 2" xfId="30035"/>
    <cellStyle name="Porcentual 10 29 2 3" xfId="28879"/>
    <cellStyle name="Porcentual 10 29 2 4" xfId="30699"/>
    <cellStyle name="Porcentual 10 29 2 5" xfId="26255"/>
    <cellStyle name="Porcentual 10 29 3" xfId="21294"/>
    <cellStyle name="Porcentual 10 29 3 2" xfId="29158"/>
    <cellStyle name="Porcentual 10 29 3 3" xfId="26534"/>
    <cellStyle name="Porcentual 10 29 4" xfId="25086"/>
    <cellStyle name="Porcentual 10 29 4 2" xfId="29670"/>
    <cellStyle name="Porcentual 10 29 4 3" xfId="27018"/>
    <cellStyle name="Porcentual 10 29 5" xfId="28581"/>
    <cellStyle name="Porcentual 10 29 6" xfId="30415"/>
    <cellStyle name="Porcentual 10 29 7" xfId="25962"/>
    <cellStyle name="Porcentual 10 3" xfId="2142"/>
    <cellStyle name="Porcentual 10 3 2" xfId="11286"/>
    <cellStyle name="Porcentual 10 3 3" xfId="8540"/>
    <cellStyle name="Porcentual 10 30" xfId="11287"/>
    <cellStyle name="Porcentual 10 30 2" xfId="17372"/>
    <cellStyle name="Porcentual 10 30 2 2" xfId="27390"/>
    <cellStyle name="Porcentual 10 30 2 2 2" xfId="30036"/>
    <cellStyle name="Porcentual 10 30 2 3" xfId="28880"/>
    <cellStyle name="Porcentual 10 30 2 4" xfId="30700"/>
    <cellStyle name="Porcentual 10 30 2 5" xfId="26256"/>
    <cellStyle name="Porcentual 10 30 3" xfId="21295"/>
    <cellStyle name="Porcentual 10 30 3 2" xfId="29159"/>
    <cellStyle name="Porcentual 10 30 3 3" xfId="26535"/>
    <cellStyle name="Porcentual 10 30 4" xfId="25087"/>
    <cellStyle name="Porcentual 10 30 4 2" xfId="29671"/>
    <cellStyle name="Porcentual 10 30 4 3" xfId="27019"/>
    <cellStyle name="Porcentual 10 30 5" xfId="28582"/>
    <cellStyle name="Porcentual 10 30 6" xfId="30416"/>
    <cellStyle name="Porcentual 10 30 7" xfId="25963"/>
    <cellStyle name="Porcentual 10 31" xfId="8518"/>
    <cellStyle name="Porcentual 10 4" xfId="2143"/>
    <cellStyle name="Porcentual 10 4 2" xfId="11288"/>
    <cellStyle name="Porcentual 10 4 3" xfId="8541"/>
    <cellStyle name="Porcentual 10 5" xfId="2144"/>
    <cellStyle name="Porcentual 10 5 2" xfId="11289"/>
    <cellStyle name="Porcentual 10 5 3" xfId="8542"/>
    <cellStyle name="Porcentual 10 6" xfId="2145"/>
    <cellStyle name="Porcentual 10 6 2" xfId="11290"/>
    <cellStyle name="Porcentual 10 6 3" xfId="8543"/>
    <cellStyle name="Porcentual 10 7" xfId="2146"/>
    <cellStyle name="Porcentual 10 7 2" xfId="11291"/>
    <cellStyle name="Porcentual 10 7 3" xfId="8544"/>
    <cellStyle name="Porcentual 10 8" xfId="2147"/>
    <cellStyle name="Porcentual 10 8 2" xfId="11292"/>
    <cellStyle name="Porcentual 10 8 3" xfId="8545"/>
    <cellStyle name="Porcentual 10 9" xfId="2148"/>
    <cellStyle name="Porcentual 10 9 2" xfId="11293"/>
    <cellStyle name="Porcentual 10 9 3" xfId="8546"/>
    <cellStyle name="Porcentual 104 10" xfId="2149"/>
    <cellStyle name="Porcentual 104 10 2" xfId="11294"/>
    <cellStyle name="Porcentual 104 10 3" xfId="8547"/>
    <cellStyle name="Porcentual 104 11" xfId="2150"/>
    <cellStyle name="Porcentual 104 11 2" xfId="11295"/>
    <cellStyle name="Porcentual 104 11 3" xfId="8548"/>
    <cellStyle name="Porcentual 104 12" xfId="2151"/>
    <cellStyle name="Porcentual 104 12 2" xfId="11296"/>
    <cellStyle name="Porcentual 104 12 3" xfId="8549"/>
    <cellStyle name="Porcentual 104 13" xfId="2152"/>
    <cellStyle name="Porcentual 104 13 2" xfId="11297"/>
    <cellStyle name="Porcentual 104 13 3" xfId="8550"/>
    <cellStyle name="Porcentual 104 14" xfId="2153"/>
    <cellStyle name="Porcentual 104 14 2" xfId="11298"/>
    <cellStyle name="Porcentual 104 14 3" xfId="8551"/>
    <cellStyle name="Porcentual 104 15" xfId="2154"/>
    <cellStyle name="Porcentual 104 15 2" xfId="11299"/>
    <cellStyle name="Porcentual 104 15 3" xfId="8552"/>
    <cellStyle name="Porcentual 104 16" xfId="2155"/>
    <cellStyle name="Porcentual 104 16 2" xfId="11300"/>
    <cellStyle name="Porcentual 104 16 3" xfId="8553"/>
    <cellStyle name="Porcentual 104 17" xfId="2156"/>
    <cellStyle name="Porcentual 104 17 2" xfId="11301"/>
    <cellStyle name="Porcentual 104 17 3" xfId="8554"/>
    <cellStyle name="Porcentual 104 18" xfId="2157"/>
    <cellStyle name="Porcentual 104 18 2" xfId="11302"/>
    <cellStyle name="Porcentual 104 18 3" xfId="8555"/>
    <cellStyle name="Porcentual 104 19" xfId="2158"/>
    <cellStyle name="Porcentual 104 19 2" xfId="11303"/>
    <cellStyle name="Porcentual 104 19 3" xfId="8556"/>
    <cellStyle name="Porcentual 104 2" xfId="2159"/>
    <cellStyle name="Porcentual 104 2 2" xfId="11304"/>
    <cellStyle name="Porcentual 104 2 3" xfId="8557"/>
    <cellStyle name="Porcentual 104 20" xfId="2160"/>
    <cellStyle name="Porcentual 104 20 2" xfId="11305"/>
    <cellStyle name="Porcentual 104 20 3" xfId="8558"/>
    <cellStyle name="Porcentual 104 21" xfId="2161"/>
    <cellStyle name="Porcentual 104 21 2" xfId="11306"/>
    <cellStyle name="Porcentual 104 21 3" xfId="8559"/>
    <cellStyle name="Porcentual 104 22" xfId="2162"/>
    <cellStyle name="Porcentual 104 22 2" xfId="11307"/>
    <cellStyle name="Porcentual 104 22 3" xfId="8560"/>
    <cellStyle name="Porcentual 104 23" xfId="2163"/>
    <cellStyle name="Porcentual 104 23 2" xfId="11308"/>
    <cellStyle name="Porcentual 104 23 3" xfId="8561"/>
    <cellStyle name="Porcentual 104 24" xfId="2164"/>
    <cellStyle name="Porcentual 104 24 2" xfId="11309"/>
    <cellStyle name="Porcentual 104 24 3" xfId="8562"/>
    <cellStyle name="Porcentual 104 25" xfId="2165"/>
    <cellStyle name="Porcentual 104 25 2" xfId="11310"/>
    <cellStyle name="Porcentual 104 25 3" xfId="8563"/>
    <cellStyle name="Porcentual 104 26" xfId="2166"/>
    <cellStyle name="Porcentual 104 26 2" xfId="11311"/>
    <cellStyle name="Porcentual 104 26 3" xfId="8564"/>
    <cellStyle name="Porcentual 104 27" xfId="2167"/>
    <cellStyle name="Porcentual 104 27 2" xfId="11312"/>
    <cellStyle name="Porcentual 104 27 3" xfId="8565"/>
    <cellStyle name="Porcentual 104 28" xfId="2168"/>
    <cellStyle name="Porcentual 104 28 2" xfId="11313"/>
    <cellStyle name="Porcentual 104 28 3" xfId="8566"/>
    <cellStyle name="Porcentual 104 3" xfId="2169"/>
    <cellStyle name="Porcentual 104 3 2" xfId="11314"/>
    <cellStyle name="Porcentual 104 3 3" xfId="8567"/>
    <cellStyle name="Porcentual 104 4" xfId="2170"/>
    <cellStyle name="Porcentual 104 4 2" xfId="11315"/>
    <cellStyle name="Porcentual 104 4 3" xfId="8568"/>
    <cellStyle name="Porcentual 104 5" xfId="2171"/>
    <cellStyle name="Porcentual 104 5 2" xfId="11316"/>
    <cellStyle name="Porcentual 104 5 3" xfId="8569"/>
    <cellStyle name="Porcentual 104 6" xfId="2172"/>
    <cellStyle name="Porcentual 104 6 2" xfId="11317"/>
    <cellStyle name="Porcentual 104 6 3" xfId="8570"/>
    <cellStyle name="Porcentual 104 7" xfId="2173"/>
    <cellStyle name="Porcentual 104 7 2" xfId="11318"/>
    <cellStyle name="Porcentual 104 7 3" xfId="8571"/>
    <cellStyle name="Porcentual 104 8" xfId="2174"/>
    <cellStyle name="Porcentual 104 8 2" xfId="11319"/>
    <cellStyle name="Porcentual 104 8 3" xfId="8572"/>
    <cellStyle name="Porcentual 104 9" xfId="2175"/>
    <cellStyle name="Porcentual 104 9 2" xfId="11320"/>
    <cellStyle name="Porcentual 104 9 3" xfId="8573"/>
    <cellStyle name="Porcentual 11" xfId="2176"/>
    <cellStyle name="Porcentual 11 2" xfId="11321"/>
    <cellStyle name="Porcentual 11 2 2" xfId="17373"/>
    <cellStyle name="Porcentual 11 2 2 2" xfId="27391"/>
    <cellStyle name="Porcentual 11 2 2 2 2" xfId="30037"/>
    <cellStyle name="Porcentual 11 2 2 3" xfId="28881"/>
    <cellStyle name="Porcentual 11 2 2 4" xfId="30701"/>
    <cellStyle name="Porcentual 11 2 2 5" xfId="26257"/>
    <cellStyle name="Porcentual 11 2 3" xfId="21296"/>
    <cellStyle name="Porcentual 11 2 3 2" xfId="29160"/>
    <cellStyle name="Porcentual 11 2 3 3" xfId="26536"/>
    <cellStyle name="Porcentual 11 2 4" xfId="25088"/>
    <cellStyle name="Porcentual 11 2 4 2" xfId="29672"/>
    <cellStyle name="Porcentual 11 2 4 3" xfId="27020"/>
    <cellStyle name="Porcentual 11 2 5" xfId="28583"/>
    <cellStyle name="Porcentual 11 2 6" xfId="30417"/>
    <cellStyle name="Porcentual 11 2 7" xfId="25964"/>
    <cellStyle name="Porcentual 11 3" xfId="11322"/>
    <cellStyle name="Porcentual 11 3 2" xfId="17374"/>
    <cellStyle name="Porcentual 11 3 2 2" xfId="27392"/>
    <cellStyle name="Porcentual 11 3 2 2 2" xfId="30038"/>
    <cellStyle name="Porcentual 11 3 2 3" xfId="28882"/>
    <cellStyle name="Porcentual 11 3 2 4" xfId="30702"/>
    <cellStyle name="Porcentual 11 3 2 5" xfId="26258"/>
    <cellStyle name="Porcentual 11 3 3" xfId="21297"/>
    <cellStyle name="Porcentual 11 3 3 2" xfId="29161"/>
    <cellStyle name="Porcentual 11 3 3 3" xfId="26537"/>
    <cellStyle name="Porcentual 11 3 4" xfId="25089"/>
    <cellStyle name="Porcentual 11 3 4 2" xfId="29673"/>
    <cellStyle name="Porcentual 11 3 4 3" xfId="27021"/>
    <cellStyle name="Porcentual 11 3 5" xfId="28584"/>
    <cellStyle name="Porcentual 11 3 6" xfId="30418"/>
    <cellStyle name="Porcentual 11 3 7" xfId="25965"/>
    <cellStyle name="Porcentual 11 4" xfId="8574"/>
    <cellStyle name="Porcentual 112 10" xfId="2177"/>
    <cellStyle name="Porcentual 112 10 2" xfId="11323"/>
    <cellStyle name="Porcentual 112 10 3" xfId="8575"/>
    <cellStyle name="Porcentual 112 11" xfId="2178"/>
    <cellStyle name="Porcentual 112 11 2" xfId="11324"/>
    <cellStyle name="Porcentual 112 11 3" xfId="8576"/>
    <cellStyle name="Porcentual 112 12" xfId="2179"/>
    <cellStyle name="Porcentual 112 12 2" xfId="11325"/>
    <cellStyle name="Porcentual 112 12 3" xfId="8577"/>
    <cellStyle name="Porcentual 112 13" xfId="2180"/>
    <cellStyle name="Porcentual 112 13 2" xfId="11326"/>
    <cellStyle name="Porcentual 112 13 3" xfId="8578"/>
    <cellStyle name="Porcentual 112 14" xfId="2181"/>
    <cellStyle name="Porcentual 112 14 2" xfId="11327"/>
    <cellStyle name="Porcentual 112 14 3" xfId="8579"/>
    <cellStyle name="Porcentual 112 15" xfId="2182"/>
    <cellStyle name="Porcentual 112 15 2" xfId="11328"/>
    <cellStyle name="Porcentual 112 15 3" xfId="8580"/>
    <cellStyle name="Porcentual 112 16" xfId="2183"/>
    <cellStyle name="Porcentual 112 16 2" xfId="11329"/>
    <cellStyle name="Porcentual 112 16 3" xfId="8581"/>
    <cellStyle name="Porcentual 112 17" xfId="2184"/>
    <cellStyle name="Porcentual 112 17 2" xfId="11330"/>
    <cellStyle name="Porcentual 112 17 3" xfId="8582"/>
    <cellStyle name="Porcentual 112 18" xfId="2185"/>
    <cellStyle name="Porcentual 112 18 2" xfId="11331"/>
    <cellStyle name="Porcentual 112 18 3" xfId="8583"/>
    <cellStyle name="Porcentual 112 19" xfId="2186"/>
    <cellStyle name="Porcentual 112 19 2" xfId="11332"/>
    <cellStyle name="Porcentual 112 19 3" xfId="8584"/>
    <cellStyle name="Porcentual 112 2" xfId="2187"/>
    <cellStyle name="Porcentual 112 2 2" xfId="11333"/>
    <cellStyle name="Porcentual 112 2 3" xfId="8585"/>
    <cellStyle name="Porcentual 112 20" xfId="2188"/>
    <cellStyle name="Porcentual 112 20 2" xfId="11334"/>
    <cellStyle name="Porcentual 112 20 3" xfId="8586"/>
    <cellStyle name="Porcentual 112 21" xfId="2189"/>
    <cellStyle name="Porcentual 112 21 2" xfId="11335"/>
    <cellStyle name="Porcentual 112 21 3" xfId="8587"/>
    <cellStyle name="Porcentual 112 22" xfId="2190"/>
    <cellStyle name="Porcentual 112 22 2" xfId="11336"/>
    <cellStyle name="Porcentual 112 22 3" xfId="8588"/>
    <cellStyle name="Porcentual 112 23" xfId="2191"/>
    <cellStyle name="Porcentual 112 23 2" xfId="11337"/>
    <cellStyle name="Porcentual 112 23 3" xfId="8589"/>
    <cellStyle name="Porcentual 112 24" xfId="2192"/>
    <cellStyle name="Porcentual 112 24 2" xfId="11338"/>
    <cellStyle name="Porcentual 112 24 3" xfId="8590"/>
    <cellStyle name="Porcentual 112 25" xfId="2193"/>
    <cellStyle name="Porcentual 112 25 2" xfId="11339"/>
    <cellStyle name="Porcentual 112 25 3" xfId="8591"/>
    <cellStyle name="Porcentual 112 26" xfId="2194"/>
    <cellStyle name="Porcentual 112 26 2" xfId="11340"/>
    <cellStyle name="Porcentual 112 26 3" xfId="8592"/>
    <cellStyle name="Porcentual 112 27" xfId="2195"/>
    <cellStyle name="Porcentual 112 27 2" xfId="11341"/>
    <cellStyle name="Porcentual 112 27 3" xfId="8593"/>
    <cellStyle name="Porcentual 112 28" xfId="2196"/>
    <cellStyle name="Porcentual 112 28 2" xfId="11342"/>
    <cellStyle name="Porcentual 112 28 3" xfId="8594"/>
    <cellStyle name="Porcentual 112 3" xfId="2197"/>
    <cellStyle name="Porcentual 112 3 2" xfId="11343"/>
    <cellStyle name="Porcentual 112 3 3" xfId="8595"/>
    <cellStyle name="Porcentual 112 4" xfId="2198"/>
    <cellStyle name="Porcentual 112 4 2" xfId="11344"/>
    <cellStyle name="Porcentual 112 4 3" xfId="8596"/>
    <cellStyle name="Porcentual 112 5" xfId="2199"/>
    <cellStyle name="Porcentual 112 5 2" xfId="11345"/>
    <cellStyle name="Porcentual 112 5 3" xfId="8597"/>
    <cellStyle name="Porcentual 112 6" xfId="2200"/>
    <cellStyle name="Porcentual 112 6 2" xfId="11346"/>
    <cellStyle name="Porcentual 112 6 3" xfId="8598"/>
    <cellStyle name="Porcentual 112 7" xfId="2201"/>
    <cellStyle name="Porcentual 112 7 2" xfId="11347"/>
    <cellStyle name="Porcentual 112 7 3" xfId="8599"/>
    <cellStyle name="Porcentual 112 8" xfId="2202"/>
    <cellStyle name="Porcentual 112 8 2" xfId="11348"/>
    <cellStyle name="Porcentual 112 8 3" xfId="8600"/>
    <cellStyle name="Porcentual 112 9" xfId="2203"/>
    <cellStyle name="Porcentual 112 9 2" xfId="11349"/>
    <cellStyle name="Porcentual 112 9 3" xfId="8601"/>
    <cellStyle name="Porcentual 116 10" xfId="2204"/>
    <cellStyle name="Porcentual 116 10 2" xfId="11350"/>
    <cellStyle name="Porcentual 116 10 3" xfId="8602"/>
    <cellStyle name="Porcentual 116 11" xfId="2205"/>
    <cellStyle name="Porcentual 116 11 2" xfId="11351"/>
    <cellStyle name="Porcentual 116 11 3" xfId="8603"/>
    <cellStyle name="Porcentual 116 12" xfId="2206"/>
    <cellStyle name="Porcentual 116 12 2" xfId="11352"/>
    <cellStyle name="Porcentual 116 12 3" xfId="8604"/>
    <cellStyle name="Porcentual 116 13" xfId="2207"/>
    <cellStyle name="Porcentual 116 13 2" xfId="11353"/>
    <cellStyle name="Porcentual 116 13 3" xfId="8605"/>
    <cellStyle name="Porcentual 116 14" xfId="2208"/>
    <cellStyle name="Porcentual 116 14 2" xfId="11354"/>
    <cellStyle name="Porcentual 116 14 3" xfId="8606"/>
    <cellStyle name="Porcentual 116 15" xfId="2209"/>
    <cellStyle name="Porcentual 116 15 2" xfId="11355"/>
    <cellStyle name="Porcentual 116 15 3" xfId="8607"/>
    <cellStyle name="Porcentual 116 16" xfId="2210"/>
    <cellStyle name="Porcentual 116 16 2" xfId="11356"/>
    <cellStyle name="Porcentual 116 16 3" xfId="8608"/>
    <cellStyle name="Porcentual 116 17" xfId="2211"/>
    <cellStyle name="Porcentual 116 17 2" xfId="11357"/>
    <cellStyle name="Porcentual 116 17 3" xfId="8609"/>
    <cellStyle name="Porcentual 116 18" xfId="2212"/>
    <cellStyle name="Porcentual 116 18 2" xfId="11358"/>
    <cellStyle name="Porcentual 116 18 3" xfId="8610"/>
    <cellStyle name="Porcentual 116 19" xfId="2213"/>
    <cellStyle name="Porcentual 116 19 2" xfId="11359"/>
    <cellStyle name="Porcentual 116 19 3" xfId="8611"/>
    <cellStyle name="Porcentual 116 2" xfId="2214"/>
    <cellStyle name="Porcentual 116 2 2" xfId="11360"/>
    <cellStyle name="Porcentual 116 2 3" xfId="8612"/>
    <cellStyle name="Porcentual 116 20" xfId="2215"/>
    <cellStyle name="Porcentual 116 20 2" xfId="11361"/>
    <cellStyle name="Porcentual 116 20 3" xfId="8613"/>
    <cellStyle name="Porcentual 116 21" xfId="2216"/>
    <cellStyle name="Porcentual 116 21 2" xfId="11362"/>
    <cellStyle name="Porcentual 116 21 3" xfId="8614"/>
    <cellStyle name="Porcentual 116 22" xfId="2217"/>
    <cellStyle name="Porcentual 116 22 2" xfId="11363"/>
    <cellStyle name="Porcentual 116 22 3" xfId="8615"/>
    <cellStyle name="Porcentual 116 23" xfId="2218"/>
    <cellStyle name="Porcentual 116 23 2" xfId="11364"/>
    <cellStyle name="Porcentual 116 23 3" xfId="8616"/>
    <cellStyle name="Porcentual 116 24" xfId="2219"/>
    <cellStyle name="Porcentual 116 24 2" xfId="11365"/>
    <cellStyle name="Porcentual 116 24 3" xfId="8617"/>
    <cellStyle name="Porcentual 116 25" xfId="2220"/>
    <cellStyle name="Porcentual 116 25 2" xfId="11366"/>
    <cellStyle name="Porcentual 116 25 3" xfId="8618"/>
    <cellStyle name="Porcentual 116 26" xfId="2221"/>
    <cellStyle name="Porcentual 116 26 2" xfId="11367"/>
    <cellStyle name="Porcentual 116 26 3" xfId="8619"/>
    <cellStyle name="Porcentual 116 27" xfId="2222"/>
    <cellStyle name="Porcentual 116 27 2" xfId="11368"/>
    <cellStyle name="Porcentual 116 27 3" xfId="8620"/>
    <cellStyle name="Porcentual 116 28" xfId="2223"/>
    <cellStyle name="Porcentual 116 28 2" xfId="11369"/>
    <cellStyle name="Porcentual 116 28 3" xfId="8621"/>
    <cellStyle name="Porcentual 116 3" xfId="2224"/>
    <cellStyle name="Porcentual 116 3 2" xfId="11370"/>
    <cellStyle name="Porcentual 116 3 3" xfId="8622"/>
    <cellStyle name="Porcentual 116 4" xfId="2225"/>
    <cellStyle name="Porcentual 116 4 2" xfId="11371"/>
    <cellStyle name="Porcentual 116 4 3" xfId="8623"/>
    <cellStyle name="Porcentual 116 5" xfId="2226"/>
    <cellStyle name="Porcentual 116 5 2" xfId="11372"/>
    <cellStyle name="Porcentual 116 5 3" xfId="8624"/>
    <cellStyle name="Porcentual 116 6" xfId="2227"/>
    <cellStyle name="Porcentual 116 6 2" xfId="11373"/>
    <cellStyle name="Porcentual 116 6 3" xfId="8625"/>
    <cellStyle name="Porcentual 116 7" xfId="2228"/>
    <cellStyle name="Porcentual 116 7 2" xfId="11374"/>
    <cellStyle name="Porcentual 116 7 3" xfId="8626"/>
    <cellStyle name="Porcentual 116 8" xfId="2229"/>
    <cellStyle name="Porcentual 116 8 2" xfId="11375"/>
    <cellStyle name="Porcentual 116 8 3" xfId="8627"/>
    <cellStyle name="Porcentual 116 9" xfId="2230"/>
    <cellStyle name="Porcentual 116 9 2" xfId="11376"/>
    <cellStyle name="Porcentual 116 9 3" xfId="8628"/>
    <cellStyle name="Porcentual 12" xfId="2231"/>
    <cellStyle name="Porcentual 12 2" xfId="11377"/>
    <cellStyle name="Porcentual 12 2 2" xfId="17375"/>
    <cellStyle name="Porcentual 12 2 2 2" xfId="27393"/>
    <cellStyle name="Porcentual 12 2 2 2 2" xfId="30039"/>
    <cellStyle name="Porcentual 12 2 2 3" xfId="28883"/>
    <cellStyle name="Porcentual 12 2 2 4" xfId="30703"/>
    <cellStyle name="Porcentual 12 2 2 5" xfId="26259"/>
    <cellStyle name="Porcentual 12 2 3" xfId="21298"/>
    <cellStyle name="Porcentual 12 2 3 2" xfId="29162"/>
    <cellStyle name="Porcentual 12 2 3 3" xfId="26538"/>
    <cellStyle name="Porcentual 12 2 4" xfId="25090"/>
    <cellStyle name="Porcentual 12 2 4 2" xfId="29674"/>
    <cellStyle name="Porcentual 12 2 4 3" xfId="27022"/>
    <cellStyle name="Porcentual 12 2 5" xfId="28585"/>
    <cellStyle name="Porcentual 12 2 6" xfId="30419"/>
    <cellStyle name="Porcentual 12 2 7" xfId="25966"/>
    <cellStyle name="Porcentual 12 3" xfId="11378"/>
    <cellStyle name="Porcentual 12 3 2" xfId="17376"/>
    <cellStyle name="Porcentual 12 3 2 2" xfId="27394"/>
    <cellStyle name="Porcentual 12 3 2 2 2" xfId="30040"/>
    <cellStyle name="Porcentual 12 3 2 3" xfId="28884"/>
    <cellStyle name="Porcentual 12 3 2 4" xfId="30704"/>
    <cellStyle name="Porcentual 12 3 2 5" xfId="26260"/>
    <cellStyle name="Porcentual 12 3 3" xfId="21299"/>
    <cellStyle name="Porcentual 12 3 3 2" xfId="29163"/>
    <cellStyle name="Porcentual 12 3 3 3" xfId="26539"/>
    <cellStyle name="Porcentual 12 3 4" xfId="25091"/>
    <cellStyle name="Porcentual 12 3 4 2" xfId="29675"/>
    <cellStyle name="Porcentual 12 3 4 3" xfId="27023"/>
    <cellStyle name="Porcentual 12 3 5" xfId="28586"/>
    <cellStyle name="Porcentual 12 3 6" xfId="30420"/>
    <cellStyle name="Porcentual 12 3 7" xfId="25967"/>
    <cellStyle name="Porcentual 12 4" xfId="8629"/>
    <cellStyle name="Porcentual 13" xfId="2232"/>
    <cellStyle name="Porcentual 13 2" xfId="11379"/>
    <cellStyle name="Porcentual 13 2 2" xfId="17377"/>
    <cellStyle name="Porcentual 13 2 2 2" xfId="27395"/>
    <cellStyle name="Porcentual 13 2 2 2 2" xfId="30041"/>
    <cellStyle name="Porcentual 13 2 2 3" xfId="28885"/>
    <cellStyle name="Porcentual 13 2 2 4" xfId="30705"/>
    <cellStyle name="Porcentual 13 2 2 5" xfId="26261"/>
    <cellStyle name="Porcentual 13 2 3" xfId="21300"/>
    <cellStyle name="Porcentual 13 2 3 2" xfId="29164"/>
    <cellStyle name="Porcentual 13 2 3 3" xfId="26540"/>
    <cellStyle name="Porcentual 13 2 4" xfId="25092"/>
    <cellStyle name="Porcentual 13 2 4 2" xfId="29676"/>
    <cellStyle name="Porcentual 13 2 4 3" xfId="27024"/>
    <cellStyle name="Porcentual 13 2 5" xfId="28587"/>
    <cellStyle name="Porcentual 13 2 6" xfId="30421"/>
    <cellStyle name="Porcentual 13 2 7" xfId="25968"/>
    <cellStyle name="Porcentual 13 3" xfId="11380"/>
    <cellStyle name="Porcentual 13 3 2" xfId="17378"/>
    <cellStyle name="Porcentual 13 3 2 2" xfId="27396"/>
    <cellStyle name="Porcentual 13 3 2 2 2" xfId="30042"/>
    <cellStyle name="Porcentual 13 3 2 3" xfId="28886"/>
    <cellStyle name="Porcentual 13 3 2 4" xfId="30706"/>
    <cellStyle name="Porcentual 13 3 2 5" xfId="26262"/>
    <cellStyle name="Porcentual 13 3 3" xfId="21301"/>
    <cellStyle name="Porcentual 13 3 3 2" xfId="29165"/>
    <cellStyle name="Porcentual 13 3 3 3" xfId="26541"/>
    <cellStyle name="Porcentual 13 3 4" xfId="25093"/>
    <cellStyle name="Porcentual 13 3 4 2" xfId="29677"/>
    <cellStyle name="Porcentual 13 3 4 3" xfId="27025"/>
    <cellStyle name="Porcentual 13 3 5" xfId="28588"/>
    <cellStyle name="Porcentual 13 3 6" xfId="30422"/>
    <cellStyle name="Porcentual 13 3 7" xfId="25969"/>
    <cellStyle name="Porcentual 13 4" xfId="8630"/>
    <cellStyle name="Porcentual 13 5" xfId="13790"/>
    <cellStyle name="Porcentual 132 10" xfId="2233"/>
    <cellStyle name="Porcentual 132 10 2" xfId="11381"/>
    <cellStyle name="Porcentual 132 10 3" xfId="8631"/>
    <cellStyle name="Porcentual 132 11" xfId="2234"/>
    <cellStyle name="Porcentual 132 11 2" xfId="11382"/>
    <cellStyle name="Porcentual 132 11 3" xfId="8632"/>
    <cellStyle name="Porcentual 132 12" xfId="2235"/>
    <cellStyle name="Porcentual 132 12 2" xfId="11383"/>
    <cellStyle name="Porcentual 132 12 3" xfId="8633"/>
    <cellStyle name="Porcentual 132 13" xfId="2236"/>
    <cellStyle name="Porcentual 132 13 2" xfId="11384"/>
    <cellStyle name="Porcentual 132 13 3" xfId="8634"/>
    <cellStyle name="Porcentual 132 14" xfId="2237"/>
    <cellStyle name="Porcentual 132 14 2" xfId="11385"/>
    <cellStyle name="Porcentual 132 14 3" xfId="8635"/>
    <cellStyle name="Porcentual 132 15" xfId="2238"/>
    <cellStyle name="Porcentual 132 15 2" xfId="11386"/>
    <cellStyle name="Porcentual 132 15 3" xfId="8636"/>
    <cellStyle name="Porcentual 132 16" xfId="2239"/>
    <cellStyle name="Porcentual 132 16 2" xfId="11387"/>
    <cellStyle name="Porcentual 132 16 3" xfId="8637"/>
    <cellStyle name="Porcentual 132 17" xfId="2240"/>
    <cellStyle name="Porcentual 132 17 2" xfId="11388"/>
    <cellStyle name="Porcentual 132 17 3" xfId="8638"/>
    <cellStyle name="Porcentual 132 18" xfId="2241"/>
    <cellStyle name="Porcentual 132 18 2" xfId="11389"/>
    <cellStyle name="Porcentual 132 18 3" xfId="8639"/>
    <cellStyle name="Porcentual 132 19" xfId="2242"/>
    <cellStyle name="Porcentual 132 19 2" xfId="11390"/>
    <cellStyle name="Porcentual 132 19 3" xfId="8640"/>
    <cellStyle name="Porcentual 132 2" xfId="2243"/>
    <cellStyle name="Porcentual 132 2 2" xfId="11391"/>
    <cellStyle name="Porcentual 132 2 3" xfId="8641"/>
    <cellStyle name="Porcentual 132 20" xfId="2244"/>
    <cellStyle name="Porcentual 132 20 2" xfId="11392"/>
    <cellStyle name="Porcentual 132 20 3" xfId="8642"/>
    <cellStyle name="Porcentual 132 21" xfId="2245"/>
    <cellStyle name="Porcentual 132 21 2" xfId="11393"/>
    <cellStyle name="Porcentual 132 21 3" xfId="8643"/>
    <cellStyle name="Porcentual 132 22" xfId="2246"/>
    <cellStyle name="Porcentual 132 22 2" xfId="11394"/>
    <cellStyle name="Porcentual 132 22 3" xfId="8644"/>
    <cellStyle name="Porcentual 132 23" xfId="2247"/>
    <cellStyle name="Porcentual 132 23 2" xfId="11395"/>
    <cellStyle name="Porcentual 132 23 3" xfId="8645"/>
    <cellStyle name="Porcentual 132 24" xfId="2248"/>
    <cellStyle name="Porcentual 132 24 2" xfId="11396"/>
    <cellStyle name="Porcentual 132 24 3" xfId="8646"/>
    <cellStyle name="Porcentual 132 25" xfId="2249"/>
    <cellStyle name="Porcentual 132 25 2" xfId="11397"/>
    <cellStyle name="Porcentual 132 25 3" xfId="8647"/>
    <cellStyle name="Porcentual 132 26" xfId="2250"/>
    <cellStyle name="Porcentual 132 26 2" xfId="11398"/>
    <cellStyle name="Porcentual 132 26 3" xfId="8648"/>
    <cellStyle name="Porcentual 132 27" xfId="2251"/>
    <cellStyle name="Porcentual 132 27 2" xfId="11399"/>
    <cellStyle name="Porcentual 132 27 3" xfId="8649"/>
    <cellStyle name="Porcentual 132 28" xfId="2252"/>
    <cellStyle name="Porcentual 132 28 2" xfId="11400"/>
    <cellStyle name="Porcentual 132 28 3" xfId="8650"/>
    <cellStyle name="Porcentual 132 3" xfId="2253"/>
    <cellStyle name="Porcentual 132 3 2" xfId="11401"/>
    <cellStyle name="Porcentual 132 3 3" xfId="8651"/>
    <cellStyle name="Porcentual 132 4" xfId="2254"/>
    <cellStyle name="Porcentual 132 4 2" xfId="11402"/>
    <cellStyle name="Porcentual 132 4 3" xfId="8652"/>
    <cellStyle name="Porcentual 132 5" xfId="2255"/>
    <cellStyle name="Porcentual 132 5 2" xfId="11403"/>
    <cellStyle name="Porcentual 132 5 3" xfId="8653"/>
    <cellStyle name="Porcentual 132 6" xfId="2256"/>
    <cellStyle name="Porcentual 132 6 2" xfId="11404"/>
    <cellStyle name="Porcentual 132 6 3" xfId="8654"/>
    <cellStyle name="Porcentual 132 7" xfId="2257"/>
    <cellStyle name="Porcentual 132 7 2" xfId="11405"/>
    <cellStyle name="Porcentual 132 7 3" xfId="8655"/>
    <cellStyle name="Porcentual 132 8" xfId="2258"/>
    <cellStyle name="Porcentual 132 8 2" xfId="11406"/>
    <cellStyle name="Porcentual 132 8 3" xfId="8656"/>
    <cellStyle name="Porcentual 132 9" xfId="2259"/>
    <cellStyle name="Porcentual 132 9 2" xfId="11407"/>
    <cellStyle name="Porcentual 132 9 3" xfId="8657"/>
    <cellStyle name="Porcentual 133 10" xfId="2260"/>
    <cellStyle name="Porcentual 133 10 2" xfId="11408"/>
    <cellStyle name="Porcentual 133 10 3" xfId="8658"/>
    <cellStyle name="Porcentual 133 11" xfId="2261"/>
    <cellStyle name="Porcentual 133 11 2" xfId="11409"/>
    <cellStyle name="Porcentual 133 11 3" xfId="8659"/>
    <cellStyle name="Porcentual 133 12" xfId="2262"/>
    <cellStyle name="Porcentual 133 12 2" xfId="11410"/>
    <cellStyle name="Porcentual 133 12 3" xfId="8660"/>
    <cellStyle name="Porcentual 133 13" xfId="2263"/>
    <cellStyle name="Porcentual 133 13 2" xfId="11411"/>
    <cellStyle name="Porcentual 133 13 3" xfId="8661"/>
    <cellStyle name="Porcentual 133 14" xfId="2264"/>
    <cellStyle name="Porcentual 133 14 2" xfId="11412"/>
    <cellStyle name="Porcentual 133 14 3" xfId="8662"/>
    <cellStyle name="Porcentual 133 15" xfId="2265"/>
    <cellStyle name="Porcentual 133 15 2" xfId="11413"/>
    <cellStyle name="Porcentual 133 15 3" xfId="8663"/>
    <cellStyle name="Porcentual 133 16" xfId="2266"/>
    <cellStyle name="Porcentual 133 16 2" xfId="11414"/>
    <cellStyle name="Porcentual 133 16 3" xfId="8664"/>
    <cellStyle name="Porcentual 133 17" xfId="2267"/>
    <cellStyle name="Porcentual 133 17 2" xfId="11415"/>
    <cellStyle name="Porcentual 133 17 3" xfId="8665"/>
    <cellStyle name="Porcentual 133 18" xfId="2268"/>
    <cellStyle name="Porcentual 133 18 2" xfId="11416"/>
    <cellStyle name="Porcentual 133 18 3" xfId="8666"/>
    <cellStyle name="Porcentual 133 19" xfId="2269"/>
    <cellStyle name="Porcentual 133 19 2" xfId="11417"/>
    <cellStyle name="Porcentual 133 19 3" xfId="8667"/>
    <cellStyle name="Porcentual 133 2" xfId="2270"/>
    <cellStyle name="Porcentual 133 2 2" xfId="11418"/>
    <cellStyle name="Porcentual 133 2 3" xfId="8668"/>
    <cellStyle name="Porcentual 133 20" xfId="2271"/>
    <cellStyle name="Porcentual 133 20 2" xfId="11419"/>
    <cellStyle name="Porcentual 133 20 3" xfId="8669"/>
    <cellStyle name="Porcentual 133 21" xfId="2272"/>
    <cellStyle name="Porcentual 133 21 2" xfId="11420"/>
    <cellStyle name="Porcentual 133 21 3" xfId="8670"/>
    <cellStyle name="Porcentual 133 22" xfId="2273"/>
    <cellStyle name="Porcentual 133 22 2" xfId="11421"/>
    <cellStyle name="Porcentual 133 22 3" xfId="8671"/>
    <cellStyle name="Porcentual 133 23" xfId="2274"/>
    <cellStyle name="Porcentual 133 23 2" xfId="11422"/>
    <cellStyle name="Porcentual 133 23 3" xfId="8672"/>
    <cellStyle name="Porcentual 133 24" xfId="2275"/>
    <cellStyle name="Porcentual 133 24 2" xfId="11423"/>
    <cellStyle name="Porcentual 133 24 3" xfId="8673"/>
    <cellStyle name="Porcentual 133 25" xfId="2276"/>
    <cellStyle name="Porcentual 133 25 2" xfId="11424"/>
    <cellStyle name="Porcentual 133 25 3" xfId="8674"/>
    <cellStyle name="Porcentual 133 26" xfId="2277"/>
    <cellStyle name="Porcentual 133 26 2" xfId="11425"/>
    <cellStyle name="Porcentual 133 26 3" xfId="8675"/>
    <cellStyle name="Porcentual 133 27" xfId="2278"/>
    <cellStyle name="Porcentual 133 27 2" xfId="11426"/>
    <cellStyle name="Porcentual 133 27 3" xfId="8676"/>
    <cellStyle name="Porcentual 133 28" xfId="2279"/>
    <cellStyle name="Porcentual 133 28 2" xfId="11427"/>
    <cellStyle name="Porcentual 133 28 3" xfId="8677"/>
    <cellStyle name="Porcentual 133 3" xfId="2280"/>
    <cellStyle name="Porcentual 133 3 2" xfId="11428"/>
    <cellStyle name="Porcentual 133 3 3" xfId="8678"/>
    <cellStyle name="Porcentual 133 4" xfId="2281"/>
    <cellStyle name="Porcentual 133 4 2" xfId="11429"/>
    <cellStyle name="Porcentual 133 4 3" xfId="8679"/>
    <cellStyle name="Porcentual 133 5" xfId="2282"/>
    <cellStyle name="Porcentual 133 5 2" xfId="11430"/>
    <cellStyle name="Porcentual 133 5 3" xfId="8680"/>
    <cellStyle name="Porcentual 133 6" xfId="2283"/>
    <cellStyle name="Porcentual 133 6 2" xfId="11431"/>
    <cellStyle name="Porcentual 133 6 3" xfId="8681"/>
    <cellStyle name="Porcentual 133 7" xfId="2284"/>
    <cellStyle name="Porcentual 133 7 2" xfId="11432"/>
    <cellStyle name="Porcentual 133 7 3" xfId="8682"/>
    <cellStyle name="Porcentual 133 8" xfId="2285"/>
    <cellStyle name="Porcentual 133 8 2" xfId="11433"/>
    <cellStyle name="Porcentual 133 8 3" xfId="8683"/>
    <cellStyle name="Porcentual 133 9" xfId="2286"/>
    <cellStyle name="Porcentual 133 9 2" xfId="11434"/>
    <cellStyle name="Porcentual 133 9 3" xfId="8684"/>
    <cellStyle name="Porcentual 134 10" xfId="2287"/>
    <cellStyle name="Porcentual 134 10 2" xfId="11435"/>
    <cellStyle name="Porcentual 134 10 3" xfId="8685"/>
    <cellStyle name="Porcentual 134 11" xfId="2288"/>
    <cellStyle name="Porcentual 134 11 2" xfId="11436"/>
    <cellStyle name="Porcentual 134 11 3" xfId="8686"/>
    <cellStyle name="Porcentual 134 12" xfId="2289"/>
    <cellStyle name="Porcentual 134 12 2" xfId="11437"/>
    <cellStyle name="Porcentual 134 12 3" xfId="8687"/>
    <cellStyle name="Porcentual 134 13" xfId="2290"/>
    <cellStyle name="Porcentual 134 13 2" xfId="11438"/>
    <cellStyle name="Porcentual 134 13 3" xfId="8688"/>
    <cellStyle name="Porcentual 134 14" xfId="2291"/>
    <cellStyle name="Porcentual 134 14 2" xfId="11439"/>
    <cellStyle name="Porcentual 134 14 3" xfId="8689"/>
    <cellStyle name="Porcentual 134 15" xfId="2292"/>
    <cellStyle name="Porcentual 134 15 2" xfId="11440"/>
    <cellStyle name="Porcentual 134 15 3" xfId="8690"/>
    <cellStyle name="Porcentual 134 16" xfId="2293"/>
    <cellStyle name="Porcentual 134 16 2" xfId="11441"/>
    <cellStyle name="Porcentual 134 16 3" xfId="8691"/>
    <cellStyle name="Porcentual 134 17" xfId="2294"/>
    <cellStyle name="Porcentual 134 17 2" xfId="11442"/>
    <cellStyle name="Porcentual 134 17 3" xfId="8692"/>
    <cellStyle name="Porcentual 134 18" xfId="2295"/>
    <cellStyle name="Porcentual 134 18 2" xfId="11443"/>
    <cellStyle name="Porcentual 134 18 3" xfId="8693"/>
    <cellStyle name="Porcentual 134 19" xfId="2296"/>
    <cellStyle name="Porcentual 134 19 2" xfId="11444"/>
    <cellStyle name="Porcentual 134 19 3" xfId="8694"/>
    <cellStyle name="Porcentual 134 2" xfId="2297"/>
    <cellStyle name="Porcentual 134 2 2" xfId="11445"/>
    <cellStyle name="Porcentual 134 2 3" xfId="8695"/>
    <cellStyle name="Porcentual 134 20" xfId="2298"/>
    <cellStyle name="Porcentual 134 20 2" xfId="11446"/>
    <cellStyle name="Porcentual 134 20 3" xfId="8696"/>
    <cellStyle name="Porcentual 134 21" xfId="2299"/>
    <cellStyle name="Porcentual 134 21 2" xfId="11447"/>
    <cellStyle name="Porcentual 134 21 3" xfId="8697"/>
    <cellStyle name="Porcentual 134 22" xfId="2300"/>
    <cellStyle name="Porcentual 134 22 2" xfId="11448"/>
    <cellStyle name="Porcentual 134 22 3" xfId="8698"/>
    <cellStyle name="Porcentual 134 23" xfId="2301"/>
    <cellStyle name="Porcentual 134 23 2" xfId="11449"/>
    <cellStyle name="Porcentual 134 23 3" xfId="8699"/>
    <cellStyle name="Porcentual 134 24" xfId="2302"/>
    <cellStyle name="Porcentual 134 24 2" xfId="11450"/>
    <cellStyle name="Porcentual 134 24 3" xfId="8700"/>
    <cellStyle name="Porcentual 134 25" xfId="2303"/>
    <cellStyle name="Porcentual 134 25 2" xfId="11451"/>
    <cellStyle name="Porcentual 134 25 3" xfId="8701"/>
    <cellStyle name="Porcentual 134 26" xfId="2304"/>
    <cellStyle name="Porcentual 134 26 2" xfId="11452"/>
    <cellStyle name="Porcentual 134 26 3" xfId="8702"/>
    <cellStyle name="Porcentual 134 27" xfId="2305"/>
    <cellStyle name="Porcentual 134 27 2" xfId="11453"/>
    <cellStyle name="Porcentual 134 27 3" xfId="8703"/>
    <cellStyle name="Porcentual 134 28" xfId="2306"/>
    <cellStyle name="Porcentual 134 28 2" xfId="11454"/>
    <cellStyle name="Porcentual 134 28 3" xfId="8704"/>
    <cellStyle name="Porcentual 134 3" xfId="2307"/>
    <cellStyle name="Porcentual 134 3 2" xfId="11455"/>
    <cellStyle name="Porcentual 134 3 3" xfId="8705"/>
    <cellStyle name="Porcentual 134 4" xfId="2308"/>
    <cellStyle name="Porcentual 134 4 2" xfId="11456"/>
    <cellStyle name="Porcentual 134 4 3" xfId="8706"/>
    <cellStyle name="Porcentual 134 5" xfId="2309"/>
    <cellStyle name="Porcentual 134 5 2" xfId="11457"/>
    <cellStyle name="Porcentual 134 5 3" xfId="8707"/>
    <cellStyle name="Porcentual 134 6" xfId="2310"/>
    <cellStyle name="Porcentual 134 6 2" xfId="11458"/>
    <cellStyle name="Porcentual 134 6 3" xfId="8708"/>
    <cellStyle name="Porcentual 134 7" xfId="2311"/>
    <cellStyle name="Porcentual 134 7 2" xfId="11459"/>
    <cellStyle name="Porcentual 134 7 3" xfId="8709"/>
    <cellStyle name="Porcentual 134 8" xfId="2312"/>
    <cellStyle name="Porcentual 134 8 2" xfId="11460"/>
    <cellStyle name="Porcentual 134 8 3" xfId="8710"/>
    <cellStyle name="Porcentual 134 9" xfId="2313"/>
    <cellStyle name="Porcentual 134 9 2" xfId="11461"/>
    <cellStyle name="Porcentual 134 9 3" xfId="8711"/>
    <cellStyle name="Porcentual 135 10" xfId="2314"/>
    <cellStyle name="Porcentual 135 10 2" xfId="11462"/>
    <cellStyle name="Porcentual 135 10 3" xfId="8712"/>
    <cellStyle name="Porcentual 135 11" xfId="2315"/>
    <cellStyle name="Porcentual 135 11 2" xfId="11463"/>
    <cellStyle name="Porcentual 135 11 3" xfId="8713"/>
    <cellStyle name="Porcentual 135 12" xfId="2316"/>
    <cellStyle name="Porcentual 135 12 2" xfId="11464"/>
    <cellStyle name="Porcentual 135 12 3" xfId="8714"/>
    <cellStyle name="Porcentual 135 13" xfId="2317"/>
    <cellStyle name="Porcentual 135 13 2" xfId="11465"/>
    <cellStyle name="Porcentual 135 13 3" xfId="8715"/>
    <cellStyle name="Porcentual 135 14" xfId="2318"/>
    <cellStyle name="Porcentual 135 14 2" xfId="11466"/>
    <cellStyle name="Porcentual 135 14 3" xfId="8716"/>
    <cellStyle name="Porcentual 135 15" xfId="2319"/>
    <cellStyle name="Porcentual 135 15 2" xfId="11467"/>
    <cellStyle name="Porcentual 135 15 3" xfId="8717"/>
    <cellStyle name="Porcentual 135 16" xfId="2320"/>
    <cellStyle name="Porcentual 135 16 2" xfId="11468"/>
    <cellStyle name="Porcentual 135 16 3" xfId="8718"/>
    <cellStyle name="Porcentual 135 17" xfId="2321"/>
    <cellStyle name="Porcentual 135 17 2" xfId="11469"/>
    <cellStyle name="Porcentual 135 17 3" xfId="8719"/>
    <cellStyle name="Porcentual 135 18" xfId="2322"/>
    <cellStyle name="Porcentual 135 18 2" xfId="11470"/>
    <cellStyle name="Porcentual 135 18 3" xfId="8720"/>
    <cellStyle name="Porcentual 135 19" xfId="2323"/>
    <cellStyle name="Porcentual 135 19 2" xfId="11471"/>
    <cellStyle name="Porcentual 135 19 3" xfId="8721"/>
    <cellStyle name="Porcentual 135 2" xfId="2324"/>
    <cellStyle name="Porcentual 135 2 2" xfId="11472"/>
    <cellStyle name="Porcentual 135 2 3" xfId="8722"/>
    <cellStyle name="Porcentual 135 20" xfId="2325"/>
    <cellStyle name="Porcentual 135 20 2" xfId="11473"/>
    <cellStyle name="Porcentual 135 20 3" xfId="8723"/>
    <cellStyle name="Porcentual 135 21" xfId="2326"/>
    <cellStyle name="Porcentual 135 21 2" xfId="11474"/>
    <cellStyle name="Porcentual 135 21 3" xfId="8724"/>
    <cellStyle name="Porcentual 135 22" xfId="2327"/>
    <cellStyle name="Porcentual 135 22 2" xfId="11475"/>
    <cellStyle name="Porcentual 135 22 3" xfId="8725"/>
    <cellStyle name="Porcentual 135 23" xfId="2328"/>
    <cellStyle name="Porcentual 135 23 2" xfId="11476"/>
    <cellStyle name="Porcentual 135 23 3" xfId="8726"/>
    <cellStyle name="Porcentual 135 24" xfId="2329"/>
    <cellStyle name="Porcentual 135 24 2" xfId="11477"/>
    <cellStyle name="Porcentual 135 24 3" xfId="8727"/>
    <cellStyle name="Porcentual 135 25" xfId="2330"/>
    <cellStyle name="Porcentual 135 25 2" xfId="11478"/>
    <cellStyle name="Porcentual 135 25 3" xfId="8728"/>
    <cellStyle name="Porcentual 135 26" xfId="2331"/>
    <cellStyle name="Porcentual 135 26 2" xfId="11479"/>
    <cellStyle name="Porcentual 135 26 3" xfId="8729"/>
    <cellStyle name="Porcentual 135 27" xfId="2332"/>
    <cellStyle name="Porcentual 135 27 2" xfId="11480"/>
    <cellStyle name="Porcentual 135 27 3" xfId="8730"/>
    <cellStyle name="Porcentual 135 28" xfId="2333"/>
    <cellStyle name="Porcentual 135 28 2" xfId="11481"/>
    <cellStyle name="Porcentual 135 28 3" xfId="8731"/>
    <cellStyle name="Porcentual 135 3" xfId="2334"/>
    <cellStyle name="Porcentual 135 3 2" xfId="11482"/>
    <cellStyle name="Porcentual 135 3 3" xfId="8732"/>
    <cellStyle name="Porcentual 135 4" xfId="2335"/>
    <cellStyle name="Porcentual 135 4 2" xfId="11483"/>
    <cellStyle name="Porcentual 135 4 3" xfId="8733"/>
    <cellStyle name="Porcentual 135 5" xfId="2336"/>
    <cellStyle name="Porcentual 135 5 2" xfId="11484"/>
    <cellStyle name="Porcentual 135 5 3" xfId="8734"/>
    <cellStyle name="Porcentual 135 6" xfId="2337"/>
    <cellStyle name="Porcentual 135 6 2" xfId="11485"/>
    <cellStyle name="Porcentual 135 6 3" xfId="8735"/>
    <cellStyle name="Porcentual 135 7" xfId="2338"/>
    <cellStyle name="Porcentual 135 7 2" xfId="11486"/>
    <cellStyle name="Porcentual 135 7 3" xfId="8736"/>
    <cellStyle name="Porcentual 135 8" xfId="2339"/>
    <cellStyle name="Porcentual 135 8 2" xfId="11487"/>
    <cellStyle name="Porcentual 135 8 3" xfId="8737"/>
    <cellStyle name="Porcentual 135 9" xfId="2340"/>
    <cellStyle name="Porcentual 135 9 2" xfId="11488"/>
    <cellStyle name="Porcentual 135 9 3" xfId="8738"/>
    <cellStyle name="Porcentual 136 10" xfId="2341"/>
    <cellStyle name="Porcentual 136 10 2" xfId="11489"/>
    <cellStyle name="Porcentual 136 10 3" xfId="8739"/>
    <cellStyle name="Porcentual 136 11" xfId="2342"/>
    <cellStyle name="Porcentual 136 11 2" xfId="11490"/>
    <cellStyle name="Porcentual 136 11 3" xfId="8740"/>
    <cellStyle name="Porcentual 136 12" xfId="2343"/>
    <cellStyle name="Porcentual 136 12 2" xfId="11491"/>
    <cellStyle name="Porcentual 136 12 3" xfId="8741"/>
    <cellStyle name="Porcentual 136 13" xfId="2344"/>
    <cellStyle name="Porcentual 136 13 2" xfId="11492"/>
    <cellStyle name="Porcentual 136 13 3" xfId="8742"/>
    <cellStyle name="Porcentual 136 14" xfId="2345"/>
    <cellStyle name="Porcentual 136 14 2" xfId="11493"/>
    <cellStyle name="Porcentual 136 14 3" xfId="8743"/>
    <cellStyle name="Porcentual 136 15" xfId="2346"/>
    <cellStyle name="Porcentual 136 15 2" xfId="11494"/>
    <cellStyle name="Porcentual 136 15 3" xfId="8744"/>
    <cellStyle name="Porcentual 136 16" xfId="2347"/>
    <cellStyle name="Porcentual 136 16 2" xfId="11495"/>
    <cellStyle name="Porcentual 136 16 3" xfId="8745"/>
    <cellStyle name="Porcentual 136 17" xfId="2348"/>
    <cellStyle name="Porcentual 136 17 2" xfId="11496"/>
    <cellStyle name="Porcentual 136 17 3" xfId="8746"/>
    <cellStyle name="Porcentual 136 18" xfId="2349"/>
    <cellStyle name="Porcentual 136 18 2" xfId="11497"/>
    <cellStyle name="Porcentual 136 18 3" xfId="8747"/>
    <cellStyle name="Porcentual 136 19" xfId="2350"/>
    <cellStyle name="Porcentual 136 19 2" xfId="11498"/>
    <cellStyle name="Porcentual 136 19 3" xfId="8748"/>
    <cellStyle name="Porcentual 136 2" xfId="2351"/>
    <cellStyle name="Porcentual 136 2 2" xfId="11499"/>
    <cellStyle name="Porcentual 136 2 3" xfId="8749"/>
    <cellStyle name="Porcentual 136 20" xfId="2352"/>
    <cellStyle name="Porcentual 136 20 2" xfId="11500"/>
    <cellStyle name="Porcentual 136 20 3" xfId="8750"/>
    <cellStyle name="Porcentual 136 21" xfId="2353"/>
    <cellStyle name="Porcentual 136 21 2" xfId="11501"/>
    <cellStyle name="Porcentual 136 21 3" xfId="8751"/>
    <cellStyle name="Porcentual 136 22" xfId="2354"/>
    <cellStyle name="Porcentual 136 22 2" xfId="11502"/>
    <cellStyle name="Porcentual 136 22 3" xfId="8752"/>
    <cellStyle name="Porcentual 136 23" xfId="2355"/>
    <cellStyle name="Porcentual 136 23 2" xfId="11503"/>
    <cellStyle name="Porcentual 136 23 3" xfId="8753"/>
    <cellStyle name="Porcentual 136 24" xfId="2356"/>
    <cellStyle name="Porcentual 136 24 2" xfId="11504"/>
    <cellStyle name="Porcentual 136 24 3" xfId="8754"/>
    <cellStyle name="Porcentual 136 25" xfId="2357"/>
    <cellStyle name="Porcentual 136 25 2" xfId="11505"/>
    <cellStyle name="Porcentual 136 25 3" xfId="8755"/>
    <cellStyle name="Porcentual 136 26" xfId="2358"/>
    <cellStyle name="Porcentual 136 26 2" xfId="11506"/>
    <cellStyle name="Porcentual 136 26 3" xfId="8756"/>
    <cellStyle name="Porcentual 136 27" xfId="2359"/>
    <cellStyle name="Porcentual 136 27 2" xfId="11507"/>
    <cellStyle name="Porcentual 136 27 3" xfId="8757"/>
    <cellStyle name="Porcentual 136 28" xfId="2360"/>
    <cellStyle name="Porcentual 136 28 2" xfId="11508"/>
    <cellStyle name="Porcentual 136 28 3" xfId="8758"/>
    <cellStyle name="Porcentual 136 3" xfId="2361"/>
    <cellStyle name="Porcentual 136 3 2" xfId="11509"/>
    <cellStyle name="Porcentual 136 3 3" xfId="8759"/>
    <cellStyle name="Porcentual 136 4" xfId="2362"/>
    <cellStyle name="Porcentual 136 4 2" xfId="11510"/>
    <cellStyle name="Porcentual 136 4 3" xfId="8760"/>
    <cellStyle name="Porcentual 136 5" xfId="2363"/>
    <cellStyle name="Porcentual 136 5 2" xfId="11511"/>
    <cellStyle name="Porcentual 136 5 3" xfId="8761"/>
    <cellStyle name="Porcentual 136 6" xfId="2364"/>
    <cellStyle name="Porcentual 136 6 2" xfId="11512"/>
    <cellStyle name="Porcentual 136 6 3" xfId="8762"/>
    <cellStyle name="Porcentual 136 7" xfId="2365"/>
    <cellStyle name="Porcentual 136 7 2" xfId="11513"/>
    <cellStyle name="Porcentual 136 7 3" xfId="8763"/>
    <cellStyle name="Porcentual 136 8" xfId="2366"/>
    <cellStyle name="Porcentual 136 8 2" xfId="11514"/>
    <cellStyle name="Porcentual 136 8 3" xfId="8764"/>
    <cellStyle name="Porcentual 136 9" xfId="2367"/>
    <cellStyle name="Porcentual 136 9 2" xfId="11515"/>
    <cellStyle name="Porcentual 136 9 3" xfId="8765"/>
    <cellStyle name="Porcentual 137 10" xfId="2368"/>
    <cellStyle name="Porcentual 137 10 2" xfId="11516"/>
    <cellStyle name="Porcentual 137 10 3" xfId="8766"/>
    <cellStyle name="Porcentual 137 11" xfId="2369"/>
    <cellStyle name="Porcentual 137 11 2" xfId="11517"/>
    <cellStyle name="Porcentual 137 11 3" xfId="8767"/>
    <cellStyle name="Porcentual 137 12" xfId="2370"/>
    <cellStyle name="Porcentual 137 12 2" xfId="11518"/>
    <cellStyle name="Porcentual 137 12 3" xfId="8768"/>
    <cellStyle name="Porcentual 137 13" xfId="2371"/>
    <cellStyle name="Porcentual 137 13 2" xfId="11519"/>
    <cellStyle name="Porcentual 137 13 3" xfId="8769"/>
    <cellStyle name="Porcentual 137 14" xfId="2372"/>
    <cellStyle name="Porcentual 137 14 2" xfId="11520"/>
    <cellStyle name="Porcentual 137 14 3" xfId="8770"/>
    <cellStyle name="Porcentual 137 15" xfId="2373"/>
    <cellStyle name="Porcentual 137 15 2" xfId="11521"/>
    <cellStyle name="Porcentual 137 15 3" xfId="8771"/>
    <cellStyle name="Porcentual 137 16" xfId="2374"/>
    <cellStyle name="Porcentual 137 16 2" xfId="11522"/>
    <cellStyle name="Porcentual 137 16 3" xfId="8772"/>
    <cellStyle name="Porcentual 137 17" xfId="2375"/>
    <cellStyle name="Porcentual 137 17 2" xfId="11523"/>
    <cellStyle name="Porcentual 137 17 3" xfId="8773"/>
    <cellStyle name="Porcentual 137 18" xfId="2376"/>
    <cellStyle name="Porcentual 137 18 2" xfId="11524"/>
    <cellStyle name="Porcentual 137 18 3" xfId="8774"/>
    <cellStyle name="Porcentual 137 19" xfId="2377"/>
    <cellStyle name="Porcentual 137 19 2" xfId="11525"/>
    <cellStyle name="Porcentual 137 19 3" xfId="8775"/>
    <cellStyle name="Porcentual 137 2" xfId="2378"/>
    <cellStyle name="Porcentual 137 2 2" xfId="11526"/>
    <cellStyle name="Porcentual 137 2 3" xfId="8776"/>
    <cellStyle name="Porcentual 137 20" xfId="2379"/>
    <cellStyle name="Porcentual 137 20 2" xfId="11527"/>
    <cellStyle name="Porcentual 137 20 3" xfId="8777"/>
    <cellStyle name="Porcentual 137 21" xfId="2380"/>
    <cellStyle name="Porcentual 137 21 2" xfId="11528"/>
    <cellStyle name="Porcentual 137 21 3" xfId="8778"/>
    <cellStyle name="Porcentual 137 22" xfId="2381"/>
    <cellStyle name="Porcentual 137 22 2" xfId="11529"/>
    <cellStyle name="Porcentual 137 22 3" xfId="8779"/>
    <cellStyle name="Porcentual 137 23" xfId="2382"/>
    <cellStyle name="Porcentual 137 23 2" xfId="11530"/>
    <cellStyle name="Porcentual 137 23 3" xfId="8780"/>
    <cellStyle name="Porcentual 137 24" xfId="2383"/>
    <cellStyle name="Porcentual 137 24 2" xfId="11531"/>
    <cellStyle name="Porcentual 137 24 3" xfId="8781"/>
    <cellStyle name="Porcentual 137 25" xfId="2384"/>
    <cellStyle name="Porcentual 137 25 2" xfId="11532"/>
    <cellStyle name="Porcentual 137 25 3" xfId="8782"/>
    <cellStyle name="Porcentual 137 26" xfId="2385"/>
    <cellStyle name="Porcentual 137 26 2" xfId="11533"/>
    <cellStyle name="Porcentual 137 26 3" xfId="8783"/>
    <cellStyle name="Porcentual 137 27" xfId="2386"/>
    <cellStyle name="Porcentual 137 27 2" xfId="11534"/>
    <cellStyle name="Porcentual 137 27 3" xfId="8784"/>
    <cellStyle name="Porcentual 137 28" xfId="2387"/>
    <cellStyle name="Porcentual 137 28 2" xfId="11535"/>
    <cellStyle name="Porcentual 137 28 3" xfId="8785"/>
    <cellStyle name="Porcentual 137 3" xfId="2388"/>
    <cellStyle name="Porcentual 137 3 2" xfId="11536"/>
    <cellStyle name="Porcentual 137 3 3" xfId="8786"/>
    <cellStyle name="Porcentual 137 4" xfId="2389"/>
    <cellStyle name="Porcentual 137 4 2" xfId="11537"/>
    <cellStyle name="Porcentual 137 4 3" xfId="8787"/>
    <cellStyle name="Porcentual 137 5" xfId="2390"/>
    <cellStyle name="Porcentual 137 5 2" xfId="11538"/>
    <cellStyle name="Porcentual 137 5 3" xfId="8788"/>
    <cellStyle name="Porcentual 137 6" xfId="2391"/>
    <cellStyle name="Porcentual 137 6 2" xfId="11539"/>
    <cellStyle name="Porcentual 137 6 3" xfId="8789"/>
    <cellStyle name="Porcentual 137 7" xfId="2392"/>
    <cellStyle name="Porcentual 137 7 2" xfId="11540"/>
    <cellStyle name="Porcentual 137 7 3" xfId="8790"/>
    <cellStyle name="Porcentual 137 8" xfId="2393"/>
    <cellStyle name="Porcentual 137 8 2" xfId="11541"/>
    <cellStyle name="Porcentual 137 8 3" xfId="8791"/>
    <cellStyle name="Porcentual 137 9" xfId="2394"/>
    <cellStyle name="Porcentual 137 9 2" xfId="11542"/>
    <cellStyle name="Porcentual 137 9 3" xfId="8792"/>
    <cellStyle name="Porcentual 138 10" xfId="2395"/>
    <cellStyle name="Porcentual 138 10 2" xfId="11543"/>
    <cellStyle name="Porcentual 138 10 3" xfId="8793"/>
    <cellStyle name="Porcentual 138 11" xfId="2396"/>
    <cellStyle name="Porcentual 138 11 2" xfId="11544"/>
    <cellStyle name="Porcentual 138 11 3" xfId="8794"/>
    <cellStyle name="Porcentual 138 12" xfId="2397"/>
    <cellStyle name="Porcentual 138 12 2" xfId="11545"/>
    <cellStyle name="Porcentual 138 12 3" xfId="8795"/>
    <cellStyle name="Porcentual 138 13" xfId="2398"/>
    <cellStyle name="Porcentual 138 13 2" xfId="11546"/>
    <cellStyle name="Porcentual 138 13 3" xfId="8796"/>
    <cellStyle name="Porcentual 138 14" xfId="2399"/>
    <cellStyle name="Porcentual 138 14 2" xfId="11547"/>
    <cellStyle name="Porcentual 138 14 3" xfId="8797"/>
    <cellStyle name="Porcentual 138 15" xfId="2400"/>
    <cellStyle name="Porcentual 138 15 2" xfId="11548"/>
    <cellStyle name="Porcentual 138 15 3" xfId="8798"/>
    <cellStyle name="Porcentual 138 16" xfId="2401"/>
    <cellStyle name="Porcentual 138 16 2" xfId="11549"/>
    <cellStyle name="Porcentual 138 16 3" xfId="8799"/>
    <cellStyle name="Porcentual 138 17" xfId="2402"/>
    <cellStyle name="Porcentual 138 17 2" xfId="11550"/>
    <cellStyle name="Porcentual 138 17 3" xfId="8800"/>
    <cellStyle name="Porcentual 138 18" xfId="2403"/>
    <cellStyle name="Porcentual 138 18 2" xfId="11551"/>
    <cellStyle name="Porcentual 138 18 3" xfId="8801"/>
    <cellStyle name="Porcentual 138 19" xfId="2404"/>
    <cellStyle name="Porcentual 138 19 2" xfId="11552"/>
    <cellStyle name="Porcentual 138 19 3" xfId="8802"/>
    <cellStyle name="Porcentual 138 2" xfId="2405"/>
    <cellStyle name="Porcentual 138 2 2" xfId="11553"/>
    <cellStyle name="Porcentual 138 2 3" xfId="8803"/>
    <cellStyle name="Porcentual 138 20" xfId="2406"/>
    <cellStyle name="Porcentual 138 20 2" xfId="11554"/>
    <cellStyle name="Porcentual 138 20 3" xfId="8804"/>
    <cellStyle name="Porcentual 138 21" xfId="2407"/>
    <cellStyle name="Porcentual 138 21 2" xfId="11555"/>
    <cellStyle name="Porcentual 138 21 3" xfId="8805"/>
    <cellStyle name="Porcentual 138 22" xfId="2408"/>
    <cellStyle name="Porcentual 138 22 2" xfId="11556"/>
    <cellStyle name="Porcentual 138 22 3" xfId="8806"/>
    <cellStyle name="Porcentual 138 23" xfId="2409"/>
    <cellStyle name="Porcentual 138 23 2" xfId="11557"/>
    <cellStyle name="Porcentual 138 23 3" xfId="8807"/>
    <cellStyle name="Porcentual 138 24" xfId="2410"/>
    <cellStyle name="Porcentual 138 24 2" xfId="11558"/>
    <cellStyle name="Porcentual 138 24 3" xfId="8808"/>
    <cellStyle name="Porcentual 138 25" xfId="2411"/>
    <cellStyle name="Porcentual 138 25 2" xfId="11559"/>
    <cellStyle name="Porcentual 138 25 3" xfId="8809"/>
    <cellStyle name="Porcentual 138 26" xfId="2412"/>
    <cellStyle name="Porcentual 138 26 2" xfId="11560"/>
    <cellStyle name="Porcentual 138 26 3" xfId="8810"/>
    <cellStyle name="Porcentual 138 27" xfId="2413"/>
    <cellStyle name="Porcentual 138 27 2" xfId="11561"/>
    <cellStyle name="Porcentual 138 27 3" xfId="8811"/>
    <cellStyle name="Porcentual 138 28" xfId="2414"/>
    <cellStyle name="Porcentual 138 28 2" xfId="11562"/>
    <cellStyle name="Porcentual 138 28 3" xfId="8812"/>
    <cellStyle name="Porcentual 138 3" xfId="2415"/>
    <cellStyle name="Porcentual 138 3 2" xfId="11563"/>
    <cellStyle name="Porcentual 138 3 3" xfId="8813"/>
    <cellStyle name="Porcentual 138 4" xfId="2416"/>
    <cellStyle name="Porcentual 138 4 2" xfId="11564"/>
    <cellStyle name="Porcentual 138 4 3" xfId="8814"/>
    <cellStyle name="Porcentual 138 5" xfId="2417"/>
    <cellStyle name="Porcentual 138 5 2" xfId="11565"/>
    <cellStyle name="Porcentual 138 5 3" xfId="8815"/>
    <cellStyle name="Porcentual 138 6" xfId="2418"/>
    <cellStyle name="Porcentual 138 6 2" xfId="11566"/>
    <cellStyle name="Porcentual 138 6 3" xfId="8816"/>
    <cellStyle name="Porcentual 138 7" xfId="2419"/>
    <cellStyle name="Porcentual 138 7 2" xfId="11567"/>
    <cellStyle name="Porcentual 138 7 3" xfId="8817"/>
    <cellStyle name="Porcentual 138 8" xfId="2420"/>
    <cellStyle name="Porcentual 138 8 2" xfId="11568"/>
    <cellStyle name="Porcentual 138 8 3" xfId="8818"/>
    <cellStyle name="Porcentual 138 9" xfId="2421"/>
    <cellStyle name="Porcentual 138 9 2" xfId="11569"/>
    <cellStyle name="Porcentual 138 9 3" xfId="8819"/>
    <cellStyle name="Porcentual 139 10" xfId="2422"/>
    <cellStyle name="Porcentual 139 10 2" xfId="11570"/>
    <cellStyle name="Porcentual 139 10 3" xfId="8820"/>
    <cellStyle name="Porcentual 139 11" xfId="2423"/>
    <cellStyle name="Porcentual 139 11 2" xfId="11571"/>
    <cellStyle name="Porcentual 139 11 3" xfId="8821"/>
    <cellStyle name="Porcentual 139 12" xfId="2424"/>
    <cellStyle name="Porcentual 139 12 2" xfId="11572"/>
    <cellStyle name="Porcentual 139 12 3" xfId="8822"/>
    <cellStyle name="Porcentual 139 13" xfId="2425"/>
    <cellStyle name="Porcentual 139 13 2" xfId="11573"/>
    <cellStyle name="Porcentual 139 13 3" xfId="8823"/>
    <cellStyle name="Porcentual 139 14" xfId="2426"/>
    <cellStyle name="Porcentual 139 14 2" xfId="11574"/>
    <cellStyle name="Porcentual 139 14 3" xfId="8824"/>
    <cellStyle name="Porcentual 139 15" xfId="2427"/>
    <cellStyle name="Porcentual 139 15 2" xfId="11575"/>
    <cellStyle name="Porcentual 139 15 3" xfId="8825"/>
    <cellStyle name="Porcentual 139 16" xfId="2428"/>
    <cellStyle name="Porcentual 139 16 2" xfId="11576"/>
    <cellStyle name="Porcentual 139 16 3" xfId="8826"/>
    <cellStyle name="Porcentual 139 17" xfId="2429"/>
    <cellStyle name="Porcentual 139 17 2" xfId="11577"/>
    <cellStyle name="Porcentual 139 17 3" xfId="8827"/>
    <cellStyle name="Porcentual 139 18" xfId="2430"/>
    <cellStyle name="Porcentual 139 18 2" xfId="11578"/>
    <cellStyle name="Porcentual 139 18 3" xfId="8828"/>
    <cellStyle name="Porcentual 139 19" xfId="2431"/>
    <cellStyle name="Porcentual 139 19 2" xfId="11579"/>
    <cellStyle name="Porcentual 139 19 3" xfId="8829"/>
    <cellStyle name="Porcentual 139 2" xfId="2432"/>
    <cellStyle name="Porcentual 139 2 2" xfId="11580"/>
    <cellStyle name="Porcentual 139 2 3" xfId="8830"/>
    <cellStyle name="Porcentual 139 20" xfId="2433"/>
    <cellStyle name="Porcentual 139 20 2" xfId="11581"/>
    <cellStyle name="Porcentual 139 20 3" xfId="8831"/>
    <cellStyle name="Porcentual 139 21" xfId="2434"/>
    <cellStyle name="Porcentual 139 21 2" xfId="11582"/>
    <cellStyle name="Porcentual 139 21 3" xfId="8832"/>
    <cellStyle name="Porcentual 139 22" xfId="2435"/>
    <cellStyle name="Porcentual 139 22 2" xfId="11583"/>
    <cellStyle name="Porcentual 139 22 3" xfId="8833"/>
    <cellStyle name="Porcentual 139 23" xfId="2436"/>
    <cellStyle name="Porcentual 139 23 2" xfId="11584"/>
    <cellStyle name="Porcentual 139 23 3" xfId="8834"/>
    <cellStyle name="Porcentual 139 24" xfId="2437"/>
    <cellStyle name="Porcentual 139 24 2" xfId="11585"/>
    <cellStyle name="Porcentual 139 24 3" xfId="8835"/>
    <cellStyle name="Porcentual 139 25" xfId="2438"/>
    <cellStyle name="Porcentual 139 25 2" xfId="11586"/>
    <cellStyle name="Porcentual 139 25 3" xfId="8836"/>
    <cellStyle name="Porcentual 139 26" xfId="2439"/>
    <cellStyle name="Porcentual 139 26 2" xfId="11587"/>
    <cellStyle name="Porcentual 139 26 3" xfId="8837"/>
    <cellStyle name="Porcentual 139 27" xfId="2440"/>
    <cellStyle name="Porcentual 139 27 2" xfId="11588"/>
    <cellStyle name="Porcentual 139 27 3" xfId="8838"/>
    <cellStyle name="Porcentual 139 28" xfId="2441"/>
    <cellStyle name="Porcentual 139 28 2" xfId="11589"/>
    <cellStyle name="Porcentual 139 28 3" xfId="8839"/>
    <cellStyle name="Porcentual 139 3" xfId="2442"/>
    <cellStyle name="Porcentual 139 3 2" xfId="11590"/>
    <cellStyle name="Porcentual 139 3 3" xfId="8840"/>
    <cellStyle name="Porcentual 139 4" xfId="2443"/>
    <cellStyle name="Porcentual 139 4 2" xfId="11591"/>
    <cellStyle name="Porcentual 139 4 3" xfId="8841"/>
    <cellStyle name="Porcentual 139 5" xfId="2444"/>
    <cellStyle name="Porcentual 139 5 2" xfId="11592"/>
    <cellStyle name="Porcentual 139 5 3" xfId="8842"/>
    <cellStyle name="Porcentual 139 6" xfId="2445"/>
    <cellStyle name="Porcentual 139 6 2" xfId="11593"/>
    <cellStyle name="Porcentual 139 6 3" xfId="8843"/>
    <cellStyle name="Porcentual 139 7" xfId="2446"/>
    <cellStyle name="Porcentual 139 7 2" xfId="11594"/>
    <cellStyle name="Porcentual 139 7 3" xfId="8844"/>
    <cellStyle name="Porcentual 139 8" xfId="2447"/>
    <cellStyle name="Porcentual 139 8 2" xfId="11595"/>
    <cellStyle name="Porcentual 139 8 3" xfId="8845"/>
    <cellStyle name="Porcentual 139 9" xfId="2448"/>
    <cellStyle name="Porcentual 139 9 2" xfId="11596"/>
    <cellStyle name="Porcentual 139 9 3" xfId="8846"/>
    <cellStyle name="Porcentual 14" xfId="26032"/>
    <cellStyle name="Porcentual 14 2" xfId="28652"/>
    <cellStyle name="Porcentual 140 10" xfId="2449"/>
    <cellStyle name="Porcentual 140 10 2" xfId="11597"/>
    <cellStyle name="Porcentual 140 10 3" xfId="8847"/>
    <cellStyle name="Porcentual 140 11" xfId="2450"/>
    <cellStyle name="Porcentual 140 11 2" xfId="11598"/>
    <cellStyle name="Porcentual 140 11 3" xfId="8848"/>
    <cellStyle name="Porcentual 140 12" xfId="2451"/>
    <cellStyle name="Porcentual 140 12 2" xfId="11599"/>
    <cellStyle name="Porcentual 140 12 3" xfId="8849"/>
    <cellStyle name="Porcentual 140 13" xfId="2452"/>
    <cellStyle name="Porcentual 140 13 2" xfId="11600"/>
    <cellStyle name="Porcentual 140 13 3" xfId="8850"/>
    <cellStyle name="Porcentual 140 14" xfId="2453"/>
    <cellStyle name="Porcentual 140 14 2" xfId="11601"/>
    <cellStyle name="Porcentual 140 14 3" xfId="8851"/>
    <cellStyle name="Porcentual 140 15" xfId="2454"/>
    <cellStyle name="Porcentual 140 15 2" xfId="11602"/>
    <cellStyle name="Porcentual 140 15 3" xfId="8852"/>
    <cellStyle name="Porcentual 140 16" xfId="2455"/>
    <cellStyle name="Porcentual 140 16 2" xfId="11603"/>
    <cellStyle name="Porcentual 140 16 3" xfId="8853"/>
    <cellStyle name="Porcentual 140 17" xfId="2456"/>
    <cellStyle name="Porcentual 140 17 2" xfId="11604"/>
    <cellStyle name="Porcentual 140 17 3" xfId="8854"/>
    <cellStyle name="Porcentual 140 18" xfId="2457"/>
    <cellStyle name="Porcentual 140 18 2" xfId="11605"/>
    <cellStyle name="Porcentual 140 18 3" xfId="8855"/>
    <cellStyle name="Porcentual 140 19" xfId="2458"/>
    <cellStyle name="Porcentual 140 19 2" xfId="11606"/>
    <cellStyle name="Porcentual 140 19 3" xfId="8856"/>
    <cellStyle name="Porcentual 140 2" xfId="2459"/>
    <cellStyle name="Porcentual 140 2 2" xfId="11607"/>
    <cellStyle name="Porcentual 140 2 3" xfId="8857"/>
    <cellStyle name="Porcentual 140 20" xfId="2460"/>
    <cellStyle name="Porcentual 140 20 2" xfId="11608"/>
    <cellStyle name="Porcentual 140 20 3" xfId="8858"/>
    <cellStyle name="Porcentual 140 21" xfId="2461"/>
    <cellStyle name="Porcentual 140 21 2" xfId="11609"/>
    <cellStyle name="Porcentual 140 21 3" xfId="8859"/>
    <cellStyle name="Porcentual 140 22" xfId="2462"/>
    <cellStyle name="Porcentual 140 22 2" xfId="11610"/>
    <cellStyle name="Porcentual 140 22 3" xfId="8860"/>
    <cellStyle name="Porcentual 140 23" xfId="2463"/>
    <cellStyle name="Porcentual 140 23 2" xfId="11611"/>
    <cellStyle name="Porcentual 140 23 3" xfId="8861"/>
    <cellStyle name="Porcentual 140 24" xfId="2464"/>
    <cellStyle name="Porcentual 140 24 2" xfId="11612"/>
    <cellStyle name="Porcentual 140 24 3" xfId="8862"/>
    <cellStyle name="Porcentual 140 25" xfId="2465"/>
    <cellStyle name="Porcentual 140 25 2" xfId="11613"/>
    <cellStyle name="Porcentual 140 25 3" xfId="8863"/>
    <cellStyle name="Porcentual 140 26" xfId="2466"/>
    <cellStyle name="Porcentual 140 26 2" xfId="11614"/>
    <cellStyle name="Porcentual 140 26 3" xfId="8864"/>
    <cellStyle name="Porcentual 140 27" xfId="2467"/>
    <cellStyle name="Porcentual 140 27 2" xfId="11615"/>
    <cellStyle name="Porcentual 140 27 3" xfId="8865"/>
    <cellStyle name="Porcentual 140 28" xfId="2468"/>
    <cellStyle name="Porcentual 140 28 2" xfId="11616"/>
    <cellStyle name="Porcentual 140 28 3" xfId="8866"/>
    <cellStyle name="Porcentual 140 3" xfId="2469"/>
    <cellStyle name="Porcentual 140 3 2" xfId="11617"/>
    <cellStyle name="Porcentual 140 3 3" xfId="8867"/>
    <cellStyle name="Porcentual 140 4" xfId="2470"/>
    <cellStyle name="Porcentual 140 4 2" xfId="11618"/>
    <cellStyle name="Porcentual 140 4 3" xfId="8868"/>
    <cellStyle name="Porcentual 140 5" xfId="2471"/>
    <cellStyle name="Porcentual 140 5 2" xfId="11619"/>
    <cellStyle name="Porcentual 140 5 3" xfId="8869"/>
    <cellStyle name="Porcentual 140 6" xfId="2472"/>
    <cellStyle name="Porcentual 140 6 2" xfId="11620"/>
    <cellStyle name="Porcentual 140 6 3" xfId="8870"/>
    <cellStyle name="Porcentual 140 7" xfId="2473"/>
    <cellStyle name="Porcentual 140 7 2" xfId="11621"/>
    <cellStyle name="Porcentual 140 7 3" xfId="8871"/>
    <cellStyle name="Porcentual 140 8" xfId="2474"/>
    <cellStyle name="Porcentual 140 8 2" xfId="11622"/>
    <cellStyle name="Porcentual 140 8 3" xfId="8872"/>
    <cellStyle name="Porcentual 140 9" xfId="2475"/>
    <cellStyle name="Porcentual 140 9 2" xfId="11623"/>
    <cellStyle name="Porcentual 140 9 3" xfId="8873"/>
    <cellStyle name="Porcentual 141 10" xfId="2476"/>
    <cellStyle name="Porcentual 141 10 2" xfId="11624"/>
    <cellStyle name="Porcentual 141 10 3" xfId="8874"/>
    <cellStyle name="Porcentual 141 11" xfId="2477"/>
    <cellStyle name="Porcentual 141 11 2" xfId="11625"/>
    <cellStyle name="Porcentual 141 11 3" xfId="8875"/>
    <cellStyle name="Porcentual 141 12" xfId="2478"/>
    <cellStyle name="Porcentual 141 12 2" xfId="11626"/>
    <cellStyle name="Porcentual 141 12 3" xfId="8876"/>
    <cellStyle name="Porcentual 141 13" xfId="2479"/>
    <cellStyle name="Porcentual 141 13 2" xfId="11627"/>
    <cellStyle name="Porcentual 141 13 3" xfId="8877"/>
    <cellStyle name="Porcentual 141 14" xfId="2480"/>
    <cellStyle name="Porcentual 141 14 2" xfId="11628"/>
    <cellStyle name="Porcentual 141 14 3" xfId="8878"/>
    <cellStyle name="Porcentual 141 15" xfId="2481"/>
    <cellStyle name="Porcentual 141 15 2" xfId="11629"/>
    <cellStyle name="Porcentual 141 15 3" xfId="8879"/>
    <cellStyle name="Porcentual 141 16" xfId="2482"/>
    <cellStyle name="Porcentual 141 16 2" xfId="11630"/>
    <cellStyle name="Porcentual 141 16 3" xfId="8880"/>
    <cellStyle name="Porcentual 141 17" xfId="2483"/>
    <cellStyle name="Porcentual 141 17 2" xfId="11631"/>
    <cellStyle name="Porcentual 141 17 3" xfId="8881"/>
    <cellStyle name="Porcentual 141 18" xfId="2484"/>
    <cellStyle name="Porcentual 141 18 2" xfId="11632"/>
    <cellStyle name="Porcentual 141 18 3" xfId="8882"/>
    <cellStyle name="Porcentual 141 19" xfId="2485"/>
    <cellStyle name="Porcentual 141 19 2" xfId="11633"/>
    <cellStyle name="Porcentual 141 19 3" xfId="8883"/>
    <cellStyle name="Porcentual 141 2" xfId="2486"/>
    <cellStyle name="Porcentual 141 2 2" xfId="11634"/>
    <cellStyle name="Porcentual 141 2 3" xfId="8884"/>
    <cellStyle name="Porcentual 141 20" xfId="2487"/>
    <cellStyle name="Porcentual 141 20 2" xfId="11635"/>
    <cellStyle name="Porcentual 141 20 3" xfId="8885"/>
    <cellStyle name="Porcentual 141 21" xfId="2488"/>
    <cellStyle name="Porcentual 141 21 2" xfId="11636"/>
    <cellStyle name="Porcentual 141 21 3" xfId="8886"/>
    <cellStyle name="Porcentual 141 22" xfId="2489"/>
    <cellStyle name="Porcentual 141 22 2" xfId="11637"/>
    <cellStyle name="Porcentual 141 22 3" xfId="8887"/>
    <cellStyle name="Porcentual 141 23" xfId="2490"/>
    <cellStyle name="Porcentual 141 23 2" xfId="11638"/>
    <cellStyle name="Porcentual 141 23 3" xfId="8888"/>
    <cellStyle name="Porcentual 141 24" xfId="2491"/>
    <cellStyle name="Porcentual 141 24 2" xfId="11639"/>
    <cellStyle name="Porcentual 141 24 3" xfId="8889"/>
    <cellStyle name="Porcentual 141 25" xfId="2492"/>
    <cellStyle name="Porcentual 141 25 2" xfId="11640"/>
    <cellStyle name="Porcentual 141 25 3" xfId="8890"/>
    <cellStyle name="Porcentual 141 26" xfId="2493"/>
    <cellStyle name="Porcentual 141 26 2" xfId="11641"/>
    <cellStyle name="Porcentual 141 26 3" xfId="8891"/>
    <cellStyle name="Porcentual 141 27" xfId="2494"/>
    <cellStyle name="Porcentual 141 27 2" xfId="11642"/>
    <cellStyle name="Porcentual 141 27 3" xfId="8892"/>
    <cellStyle name="Porcentual 141 28" xfId="2495"/>
    <cellStyle name="Porcentual 141 28 2" xfId="11643"/>
    <cellStyle name="Porcentual 141 28 3" xfId="8893"/>
    <cellStyle name="Porcentual 141 3" xfId="2496"/>
    <cellStyle name="Porcentual 141 3 2" xfId="11644"/>
    <cellStyle name="Porcentual 141 3 3" xfId="8894"/>
    <cellStyle name="Porcentual 141 4" xfId="2497"/>
    <cellStyle name="Porcentual 141 4 2" xfId="11645"/>
    <cellStyle name="Porcentual 141 4 3" xfId="8895"/>
    <cellStyle name="Porcentual 141 5" xfId="2498"/>
    <cellStyle name="Porcentual 141 5 2" xfId="11646"/>
    <cellStyle name="Porcentual 141 5 3" xfId="8896"/>
    <cellStyle name="Porcentual 141 6" xfId="2499"/>
    <cellStyle name="Porcentual 141 6 2" xfId="11647"/>
    <cellStyle name="Porcentual 141 6 3" xfId="8897"/>
    <cellStyle name="Porcentual 141 7" xfId="2500"/>
    <cellStyle name="Porcentual 141 7 2" xfId="11648"/>
    <cellStyle name="Porcentual 141 7 3" xfId="8898"/>
    <cellStyle name="Porcentual 141 8" xfId="2501"/>
    <cellStyle name="Porcentual 141 8 2" xfId="11649"/>
    <cellStyle name="Porcentual 141 8 3" xfId="8899"/>
    <cellStyle name="Porcentual 141 9" xfId="2502"/>
    <cellStyle name="Porcentual 141 9 2" xfId="11650"/>
    <cellStyle name="Porcentual 141 9 3" xfId="8900"/>
    <cellStyle name="Porcentual 142 10" xfId="2503"/>
    <cellStyle name="Porcentual 142 10 2" xfId="11651"/>
    <cellStyle name="Porcentual 142 10 3" xfId="8901"/>
    <cellStyle name="Porcentual 142 11" xfId="2504"/>
    <cellStyle name="Porcentual 142 11 2" xfId="11652"/>
    <cellStyle name="Porcentual 142 11 3" xfId="8902"/>
    <cellStyle name="Porcentual 142 12" xfId="2505"/>
    <cellStyle name="Porcentual 142 12 2" xfId="11653"/>
    <cellStyle name="Porcentual 142 12 3" xfId="8903"/>
    <cellStyle name="Porcentual 142 13" xfId="2506"/>
    <cellStyle name="Porcentual 142 13 2" xfId="11654"/>
    <cellStyle name="Porcentual 142 13 3" xfId="8904"/>
    <cellStyle name="Porcentual 142 14" xfId="2507"/>
    <cellStyle name="Porcentual 142 14 2" xfId="11655"/>
    <cellStyle name="Porcentual 142 14 3" xfId="8905"/>
    <cellStyle name="Porcentual 142 15" xfId="2508"/>
    <cellStyle name="Porcentual 142 15 2" xfId="11656"/>
    <cellStyle name="Porcentual 142 15 3" xfId="8906"/>
    <cellStyle name="Porcentual 142 16" xfId="2509"/>
    <cellStyle name="Porcentual 142 16 2" xfId="11657"/>
    <cellStyle name="Porcentual 142 16 3" xfId="8907"/>
    <cellStyle name="Porcentual 142 17" xfId="2510"/>
    <cellStyle name="Porcentual 142 17 2" xfId="11658"/>
    <cellStyle name="Porcentual 142 17 3" xfId="8908"/>
    <cellStyle name="Porcentual 142 18" xfId="2511"/>
    <cellStyle name="Porcentual 142 18 2" xfId="11659"/>
    <cellStyle name="Porcentual 142 18 3" xfId="8909"/>
    <cellStyle name="Porcentual 142 19" xfId="2512"/>
    <cellStyle name="Porcentual 142 19 2" xfId="11660"/>
    <cellStyle name="Porcentual 142 19 3" xfId="8910"/>
    <cellStyle name="Porcentual 142 2" xfId="2513"/>
    <cellStyle name="Porcentual 142 2 2" xfId="11661"/>
    <cellStyle name="Porcentual 142 2 3" xfId="8911"/>
    <cellStyle name="Porcentual 142 20" xfId="2514"/>
    <cellStyle name="Porcentual 142 20 2" xfId="11662"/>
    <cellStyle name="Porcentual 142 20 3" xfId="8912"/>
    <cellStyle name="Porcentual 142 21" xfId="2515"/>
    <cellStyle name="Porcentual 142 21 2" xfId="11663"/>
    <cellStyle name="Porcentual 142 21 3" xfId="8913"/>
    <cellStyle name="Porcentual 142 22" xfId="2516"/>
    <cellStyle name="Porcentual 142 22 2" xfId="11664"/>
    <cellStyle name="Porcentual 142 22 3" xfId="8914"/>
    <cellStyle name="Porcentual 142 23" xfId="2517"/>
    <cellStyle name="Porcentual 142 23 2" xfId="11665"/>
    <cellStyle name="Porcentual 142 23 3" xfId="8915"/>
    <cellStyle name="Porcentual 142 24" xfId="2518"/>
    <cellStyle name="Porcentual 142 24 2" xfId="11666"/>
    <cellStyle name="Porcentual 142 24 3" xfId="8916"/>
    <cellStyle name="Porcentual 142 25" xfId="2519"/>
    <cellStyle name="Porcentual 142 25 2" xfId="11667"/>
    <cellStyle name="Porcentual 142 25 3" xfId="8917"/>
    <cellStyle name="Porcentual 142 26" xfId="2520"/>
    <cellStyle name="Porcentual 142 26 2" xfId="11668"/>
    <cellStyle name="Porcentual 142 26 3" xfId="8918"/>
    <cellStyle name="Porcentual 142 27" xfId="2521"/>
    <cellStyle name="Porcentual 142 27 2" xfId="11669"/>
    <cellStyle name="Porcentual 142 27 3" xfId="8919"/>
    <cellStyle name="Porcentual 142 28" xfId="2522"/>
    <cellStyle name="Porcentual 142 28 2" xfId="11670"/>
    <cellStyle name="Porcentual 142 28 3" xfId="8920"/>
    <cellStyle name="Porcentual 142 3" xfId="2523"/>
    <cellStyle name="Porcentual 142 3 2" xfId="11671"/>
    <cellStyle name="Porcentual 142 3 3" xfId="8921"/>
    <cellStyle name="Porcentual 142 4" xfId="2524"/>
    <cellStyle name="Porcentual 142 4 2" xfId="11672"/>
    <cellStyle name="Porcentual 142 4 3" xfId="8922"/>
    <cellStyle name="Porcentual 142 5" xfId="2525"/>
    <cellStyle name="Porcentual 142 5 2" xfId="11673"/>
    <cellStyle name="Porcentual 142 5 3" xfId="8923"/>
    <cellStyle name="Porcentual 142 6" xfId="2526"/>
    <cellStyle name="Porcentual 142 6 2" xfId="11674"/>
    <cellStyle name="Porcentual 142 6 3" xfId="8924"/>
    <cellStyle name="Porcentual 142 7" xfId="2527"/>
    <cellStyle name="Porcentual 142 7 2" xfId="11675"/>
    <cellStyle name="Porcentual 142 7 3" xfId="8925"/>
    <cellStyle name="Porcentual 142 8" xfId="2528"/>
    <cellStyle name="Porcentual 142 8 2" xfId="11676"/>
    <cellStyle name="Porcentual 142 8 3" xfId="8926"/>
    <cellStyle name="Porcentual 142 9" xfId="2529"/>
    <cellStyle name="Porcentual 142 9 2" xfId="11677"/>
    <cellStyle name="Porcentual 142 9 3" xfId="8927"/>
    <cellStyle name="Porcentual 143 10" xfId="2530"/>
    <cellStyle name="Porcentual 143 10 2" xfId="11678"/>
    <cellStyle name="Porcentual 143 10 3" xfId="8928"/>
    <cellStyle name="Porcentual 143 11" xfId="2531"/>
    <cellStyle name="Porcentual 143 11 2" xfId="11679"/>
    <cellStyle name="Porcentual 143 11 3" xfId="8929"/>
    <cellStyle name="Porcentual 143 12" xfId="2532"/>
    <cellStyle name="Porcentual 143 12 2" xfId="11680"/>
    <cellStyle name="Porcentual 143 12 3" xfId="8930"/>
    <cellStyle name="Porcentual 143 13" xfId="2533"/>
    <cellStyle name="Porcentual 143 13 2" xfId="11681"/>
    <cellStyle name="Porcentual 143 13 3" xfId="8931"/>
    <cellStyle name="Porcentual 143 14" xfId="2534"/>
    <cellStyle name="Porcentual 143 14 2" xfId="11682"/>
    <cellStyle name="Porcentual 143 14 3" xfId="8932"/>
    <cellStyle name="Porcentual 143 15" xfId="2535"/>
    <cellStyle name="Porcentual 143 15 2" xfId="11683"/>
    <cellStyle name="Porcentual 143 15 3" xfId="8933"/>
    <cellStyle name="Porcentual 143 16" xfId="2536"/>
    <cellStyle name="Porcentual 143 16 2" xfId="11684"/>
    <cellStyle name="Porcentual 143 16 3" xfId="8934"/>
    <cellStyle name="Porcentual 143 17" xfId="2537"/>
    <cellStyle name="Porcentual 143 17 2" xfId="11685"/>
    <cellStyle name="Porcentual 143 17 3" xfId="8935"/>
    <cellStyle name="Porcentual 143 18" xfId="2538"/>
    <cellStyle name="Porcentual 143 18 2" xfId="11686"/>
    <cellStyle name="Porcentual 143 18 3" xfId="8936"/>
    <cellStyle name="Porcentual 143 19" xfId="2539"/>
    <cellStyle name="Porcentual 143 19 2" xfId="11687"/>
    <cellStyle name="Porcentual 143 19 3" xfId="8937"/>
    <cellStyle name="Porcentual 143 2" xfId="2540"/>
    <cellStyle name="Porcentual 143 2 2" xfId="11688"/>
    <cellStyle name="Porcentual 143 2 3" xfId="8938"/>
    <cellStyle name="Porcentual 143 20" xfId="2541"/>
    <cellStyle name="Porcentual 143 20 2" xfId="11689"/>
    <cellStyle name="Porcentual 143 20 3" xfId="8939"/>
    <cellStyle name="Porcentual 143 21" xfId="2542"/>
    <cellStyle name="Porcentual 143 21 2" xfId="11690"/>
    <cellStyle name="Porcentual 143 21 3" xfId="8940"/>
    <cellStyle name="Porcentual 143 22" xfId="2543"/>
    <cellStyle name="Porcentual 143 22 2" xfId="11691"/>
    <cellStyle name="Porcentual 143 22 3" xfId="8941"/>
    <cellStyle name="Porcentual 143 23" xfId="2544"/>
    <cellStyle name="Porcentual 143 23 2" xfId="11692"/>
    <cellStyle name="Porcentual 143 23 3" xfId="8942"/>
    <cellStyle name="Porcentual 143 24" xfId="2545"/>
    <cellStyle name="Porcentual 143 24 2" xfId="11693"/>
    <cellStyle name="Porcentual 143 24 3" xfId="8943"/>
    <cellStyle name="Porcentual 143 25" xfId="2546"/>
    <cellStyle name="Porcentual 143 25 2" xfId="11694"/>
    <cellStyle name="Porcentual 143 25 3" xfId="8944"/>
    <cellStyle name="Porcentual 143 26" xfId="2547"/>
    <cellStyle name="Porcentual 143 26 2" xfId="11695"/>
    <cellStyle name="Porcentual 143 26 3" xfId="8945"/>
    <cellStyle name="Porcentual 143 27" xfId="2548"/>
    <cellStyle name="Porcentual 143 27 2" xfId="11696"/>
    <cellStyle name="Porcentual 143 27 3" xfId="8946"/>
    <cellStyle name="Porcentual 143 28" xfId="2549"/>
    <cellStyle name="Porcentual 143 28 2" xfId="11697"/>
    <cellStyle name="Porcentual 143 28 3" xfId="8947"/>
    <cellStyle name="Porcentual 143 3" xfId="2550"/>
    <cellStyle name="Porcentual 143 3 2" xfId="11698"/>
    <cellStyle name="Porcentual 143 3 3" xfId="8948"/>
    <cellStyle name="Porcentual 143 4" xfId="2551"/>
    <cellStyle name="Porcentual 143 4 2" xfId="11699"/>
    <cellStyle name="Porcentual 143 4 3" xfId="8949"/>
    <cellStyle name="Porcentual 143 5" xfId="2552"/>
    <cellStyle name="Porcentual 143 5 2" xfId="11700"/>
    <cellStyle name="Porcentual 143 5 3" xfId="8950"/>
    <cellStyle name="Porcentual 143 6" xfId="2553"/>
    <cellStyle name="Porcentual 143 6 2" xfId="11701"/>
    <cellStyle name="Porcentual 143 6 3" xfId="8951"/>
    <cellStyle name="Porcentual 143 7" xfId="2554"/>
    <cellStyle name="Porcentual 143 7 2" xfId="11702"/>
    <cellStyle name="Porcentual 143 7 3" xfId="8952"/>
    <cellStyle name="Porcentual 143 8" xfId="2555"/>
    <cellStyle name="Porcentual 143 8 2" xfId="11703"/>
    <cellStyle name="Porcentual 143 8 3" xfId="8953"/>
    <cellStyle name="Porcentual 143 9" xfId="2556"/>
    <cellStyle name="Porcentual 143 9 2" xfId="11704"/>
    <cellStyle name="Porcentual 143 9 3" xfId="8954"/>
    <cellStyle name="Porcentual 144 10" xfId="2557"/>
    <cellStyle name="Porcentual 144 10 2" xfId="11705"/>
    <cellStyle name="Porcentual 144 10 3" xfId="8955"/>
    <cellStyle name="Porcentual 144 11" xfId="2558"/>
    <cellStyle name="Porcentual 144 11 2" xfId="11706"/>
    <cellStyle name="Porcentual 144 11 3" xfId="8956"/>
    <cellStyle name="Porcentual 144 12" xfId="2559"/>
    <cellStyle name="Porcentual 144 12 2" xfId="11707"/>
    <cellStyle name="Porcentual 144 12 3" xfId="8957"/>
    <cellStyle name="Porcentual 144 13" xfId="2560"/>
    <cellStyle name="Porcentual 144 13 2" xfId="11708"/>
    <cellStyle name="Porcentual 144 13 3" xfId="8958"/>
    <cellStyle name="Porcentual 144 14" xfId="2561"/>
    <cellStyle name="Porcentual 144 14 2" xfId="11709"/>
    <cellStyle name="Porcentual 144 14 3" xfId="8959"/>
    <cellStyle name="Porcentual 144 15" xfId="2562"/>
    <cellStyle name="Porcentual 144 15 2" xfId="11710"/>
    <cellStyle name="Porcentual 144 15 3" xfId="8960"/>
    <cellStyle name="Porcentual 144 16" xfId="2563"/>
    <cellStyle name="Porcentual 144 16 2" xfId="11711"/>
    <cellStyle name="Porcentual 144 16 3" xfId="8961"/>
    <cellStyle name="Porcentual 144 17" xfId="2564"/>
    <cellStyle name="Porcentual 144 17 2" xfId="11712"/>
    <cellStyle name="Porcentual 144 17 3" xfId="8962"/>
    <cellStyle name="Porcentual 144 18" xfId="2565"/>
    <cellStyle name="Porcentual 144 18 2" xfId="11713"/>
    <cellStyle name="Porcentual 144 18 3" xfId="8963"/>
    <cellStyle name="Porcentual 144 19" xfId="2566"/>
    <cellStyle name="Porcentual 144 19 2" xfId="11714"/>
    <cellStyle name="Porcentual 144 19 3" xfId="8964"/>
    <cellStyle name="Porcentual 144 2" xfId="2567"/>
    <cellStyle name="Porcentual 144 2 2" xfId="11715"/>
    <cellStyle name="Porcentual 144 2 3" xfId="8965"/>
    <cellStyle name="Porcentual 144 20" xfId="2568"/>
    <cellStyle name="Porcentual 144 20 2" xfId="11716"/>
    <cellStyle name="Porcentual 144 20 3" xfId="8966"/>
    <cellStyle name="Porcentual 144 21" xfId="2569"/>
    <cellStyle name="Porcentual 144 21 2" xfId="11717"/>
    <cellStyle name="Porcentual 144 21 3" xfId="8967"/>
    <cellStyle name="Porcentual 144 22" xfId="2570"/>
    <cellStyle name="Porcentual 144 22 2" xfId="11718"/>
    <cellStyle name="Porcentual 144 22 3" xfId="8968"/>
    <cellStyle name="Porcentual 144 23" xfId="2571"/>
    <cellStyle name="Porcentual 144 23 2" xfId="11719"/>
    <cellStyle name="Porcentual 144 23 3" xfId="8969"/>
    <cellStyle name="Porcentual 144 24" xfId="2572"/>
    <cellStyle name="Porcentual 144 24 2" xfId="11720"/>
    <cellStyle name="Porcentual 144 24 3" xfId="8970"/>
    <cellStyle name="Porcentual 144 25" xfId="2573"/>
    <cellStyle name="Porcentual 144 25 2" xfId="11721"/>
    <cellStyle name="Porcentual 144 25 3" xfId="8971"/>
    <cellStyle name="Porcentual 144 26" xfId="2574"/>
    <cellStyle name="Porcentual 144 26 2" xfId="11722"/>
    <cellStyle name="Porcentual 144 26 3" xfId="8972"/>
    <cellStyle name="Porcentual 144 27" xfId="2575"/>
    <cellStyle name="Porcentual 144 27 2" xfId="11723"/>
    <cellStyle name="Porcentual 144 27 3" xfId="8973"/>
    <cellStyle name="Porcentual 144 28" xfId="2576"/>
    <cellStyle name="Porcentual 144 28 2" xfId="11724"/>
    <cellStyle name="Porcentual 144 28 3" xfId="8974"/>
    <cellStyle name="Porcentual 144 3" xfId="2577"/>
    <cellStyle name="Porcentual 144 3 2" xfId="11725"/>
    <cellStyle name="Porcentual 144 3 3" xfId="8975"/>
    <cellStyle name="Porcentual 144 4" xfId="2578"/>
    <cellStyle name="Porcentual 144 4 2" xfId="11726"/>
    <cellStyle name="Porcentual 144 4 3" xfId="8976"/>
    <cellStyle name="Porcentual 144 5" xfId="2579"/>
    <cellStyle name="Porcentual 144 5 2" xfId="11727"/>
    <cellStyle name="Porcentual 144 5 3" xfId="8977"/>
    <cellStyle name="Porcentual 144 6" xfId="2580"/>
    <cellStyle name="Porcentual 144 6 2" xfId="11728"/>
    <cellStyle name="Porcentual 144 6 3" xfId="8978"/>
    <cellStyle name="Porcentual 144 7" xfId="2581"/>
    <cellStyle name="Porcentual 144 7 2" xfId="11729"/>
    <cellStyle name="Porcentual 144 7 3" xfId="8979"/>
    <cellStyle name="Porcentual 144 8" xfId="2582"/>
    <cellStyle name="Porcentual 144 8 2" xfId="11730"/>
    <cellStyle name="Porcentual 144 8 3" xfId="8980"/>
    <cellStyle name="Porcentual 144 9" xfId="2583"/>
    <cellStyle name="Porcentual 144 9 2" xfId="11731"/>
    <cellStyle name="Porcentual 144 9 3" xfId="8981"/>
    <cellStyle name="Porcentual 145 10" xfId="2584"/>
    <cellStyle name="Porcentual 145 10 2" xfId="11732"/>
    <cellStyle name="Porcentual 145 10 3" xfId="8982"/>
    <cellStyle name="Porcentual 145 11" xfId="2585"/>
    <cellStyle name="Porcentual 145 11 2" xfId="11733"/>
    <cellStyle name="Porcentual 145 11 3" xfId="8983"/>
    <cellStyle name="Porcentual 145 12" xfId="2586"/>
    <cellStyle name="Porcentual 145 12 2" xfId="11734"/>
    <cellStyle name="Porcentual 145 12 3" xfId="8984"/>
    <cellStyle name="Porcentual 145 13" xfId="2587"/>
    <cellStyle name="Porcentual 145 13 2" xfId="11735"/>
    <cellStyle name="Porcentual 145 13 3" xfId="8985"/>
    <cellStyle name="Porcentual 145 14" xfId="2588"/>
    <cellStyle name="Porcentual 145 14 2" xfId="11736"/>
    <cellStyle name="Porcentual 145 14 3" xfId="8986"/>
    <cellStyle name="Porcentual 145 15" xfId="2589"/>
    <cellStyle name="Porcentual 145 15 2" xfId="11737"/>
    <cellStyle name="Porcentual 145 15 3" xfId="8987"/>
    <cellStyle name="Porcentual 145 16" xfId="2590"/>
    <cellStyle name="Porcentual 145 16 2" xfId="11738"/>
    <cellStyle name="Porcentual 145 16 3" xfId="8988"/>
    <cellStyle name="Porcentual 145 17" xfId="2591"/>
    <cellStyle name="Porcentual 145 17 2" xfId="11739"/>
    <cellStyle name="Porcentual 145 17 3" xfId="8989"/>
    <cellStyle name="Porcentual 145 18" xfId="2592"/>
    <cellStyle name="Porcentual 145 18 2" xfId="11740"/>
    <cellStyle name="Porcentual 145 18 3" xfId="8990"/>
    <cellStyle name="Porcentual 145 19" xfId="2593"/>
    <cellStyle name="Porcentual 145 19 2" xfId="11741"/>
    <cellStyle name="Porcentual 145 19 3" xfId="8991"/>
    <cellStyle name="Porcentual 145 2" xfId="2594"/>
    <cellStyle name="Porcentual 145 2 2" xfId="11742"/>
    <cellStyle name="Porcentual 145 2 3" xfId="8992"/>
    <cellStyle name="Porcentual 145 20" xfId="2595"/>
    <cellStyle name="Porcentual 145 20 2" xfId="11743"/>
    <cellStyle name="Porcentual 145 20 3" xfId="8993"/>
    <cellStyle name="Porcentual 145 21" xfId="2596"/>
    <cellStyle name="Porcentual 145 21 2" xfId="11744"/>
    <cellStyle name="Porcentual 145 21 3" xfId="8994"/>
    <cellStyle name="Porcentual 145 22" xfId="2597"/>
    <cellStyle name="Porcentual 145 22 2" xfId="11745"/>
    <cellStyle name="Porcentual 145 22 3" xfId="8995"/>
    <cellStyle name="Porcentual 145 23" xfId="2598"/>
    <cellStyle name="Porcentual 145 23 2" xfId="11746"/>
    <cellStyle name="Porcentual 145 23 3" xfId="8996"/>
    <cellStyle name="Porcentual 145 24" xfId="2599"/>
    <cellStyle name="Porcentual 145 24 2" xfId="11747"/>
    <cellStyle name="Porcentual 145 24 3" xfId="8997"/>
    <cellStyle name="Porcentual 145 25" xfId="2600"/>
    <cellStyle name="Porcentual 145 25 2" xfId="11748"/>
    <cellStyle name="Porcentual 145 25 3" xfId="8998"/>
    <cellStyle name="Porcentual 145 26" xfId="2601"/>
    <cellStyle name="Porcentual 145 26 2" xfId="11749"/>
    <cellStyle name="Porcentual 145 26 3" xfId="8999"/>
    <cellStyle name="Porcentual 145 27" xfId="2602"/>
    <cellStyle name="Porcentual 145 27 2" xfId="11750"/>
    <cellStyle name="Porcentual 145 27 3" xfId="9000"/>
    <cellStyle name="Porcentual 145 28" xfId="2603"/>
    <cellStyle name="Porcentual 145 28 2" xfId="11751"/>
    <cellStyle name="Porcentual 145 28 3" xfId="9001"/>
    <cellStyle name="Porcentual 145 3" xfId="2604"/>
    <cellStyle name="Porcentual 145 3 2" xfId="11752"/>
    <cellStyle name="Porcentual 145 3 3" xfId="9002"/>
    <cellStyle name="Porcentual 145 4" xfId="2605"/>
    <cellStyle name="Porcentual 145 4 2" xfId="11753"/>
    <cellStyle name="Porcentual 145 4 3" xfId="9003"/>
    <cellStyle name="Porcentual 145 5" xfId="2606"/>
    <cellStyle name="Porcentual 145 5 2" xfId="11754"/>
    <cellStyle name="Porcentual 145 5 3" xfId="9004"/>
    <cellStyle name="Porcentual 145 6" xfId="2607"/>
    <cellStyle name="Porcentual 145 6 2" xfId="11755"/>
    <cellStyle name="Porcentual 145 6 3" xfId="9005"/>
    <cellStyle name="Porcentual 145 7" xfId="2608"/>
    <cellStyle name="Porcentual 145 7 2" xfId="11756"/>
    <cellStyle name="Porcentual 145 7 3" xfId="9006"/>
    <cellStyle name="Porcentual 145 8" xfId="2609"/>
    <cellStyle name="Porcentual 145 8 2" xfId="11757"/>
    <cellStyle name="Porcentual 145 8 3" xfId="9007"/>
    <cellStyle name="Porcentual 145 9" xfId="2610"/>
    <cellStyle name="Porcentual 145 9 2" xfId="11758"/>
    <cellStyle name="Porcentual 145 9 3" xfId="9008"/>
    <cellStyle name="Porcentual 146 10" xfId="2611"/>
    <cellStyle name="Porcentual 146 10 2" xfId="11759"/>
    <cellStyle name="Porcentual 146 10 3" xfId="9009"/>
    <cellStyle name="Porcentual 146 11" xfId="2612"/>
    <cellStyle name="Porcentual 146 11 2" xfId="11760"/>
    <cellStyle name="Porcentual 146 11 3" xfId="9010"/>
    <cellStyle name="Porcentual 146 12" xfId="2613"/>
    <cellStyle name="Porcentual 146 12 2" xfId="11761"/>
    <cellStyle name="Porcentual 146 12 3" xfId="9011"/>
    <cellStyle name="Porcentual 146 13" xfId="2614"/>
    <cellStyle name="Porcentual 146 13 2" xfId="11762"/>
    <cellStyle name="Porcentual 146 13 3" xfId="9012"/>
    <cellStyle name="Porcentual 146 14" xfId="2615"/>
    <cellStyle name="Porcentual 146 14 2" xfId="11763"/>
    <cellStyle name="Porcentual 146 14 3" xfId="9013"/>
    <cellStyle name="Porcentual 146 15" xfId="2616"/>
    <cellStyle name="Porcentual 146 15 2" xfId="11764"/>
    <cellStyle name="Porcentual 146 15 3" xfId="9014"/>
    <cellStyle name="Porcentual 146 16" xfId="2617"/>
    <cellStyle name="Porcentual 146 16 2" xfId="11765"/>
    <cellStyle name="Porcentual 146 16 3" xfId="9015"/>
    <cellStyle name="Porcentual 146 17" xfId="2618"/>
    <cellStyle name="Porcentual 146 17 2" xfId="11766"/>
    <cellStyle name="Porcentual 146 17 3" xfId="9016"/>
    <cellStyle name="Porcentual 146 18" xfId="2619"/>
    <cellStyle name="Porcentual 146 18 2" xfId="11767"/>
    <cellStyle name="Porcentual 146 18 3" xfId="9017"/>
    <cellStyle name="Porcentual 146 19" xfId="2620"/>
    <cellStyle name="Porcentual 146 19 2" xfId="11768"/>
    <cellStyle name="Porcentual 146 19 3" xfId="9018"/>
    <cellStyle name="Porcentual 146 2" xfId="2621"/>
    <cellStyle name="Porcentual 146 2 2" xfId="11769"/>
    <cellStyle name="Porcentual 146 2 3" xfId="9019"/>
    <cellStyle name="Porcentual 146 20" xfId="2622"/>
    <cellStyle name="Porcentual 146 20 2" xfId="11770"/>
    <cellStyle name="Porcentual 146 20 3" xfId="9020"/>
    <cellStyle name="Porcentual 146 21" xfId="2623"/>
    <cellStyle name="Porcentual 146 21 2" xfId="11771"/>
    <cellStyle name="Porcentual 146 21 3" xfId="9021"/>
    <cellStyle name="Porcentual 146 22" xfId="2624"/>
    <cellStyle name="Porcentual 146 22 2" xfId="11772"/>
    <cellStyle name="Porcentual 146 22 3" xfId="9022"/>
    <cellStyle name="Porcentual 146 23" xfId="2625"/>
    <cellStyle name="Porcentual 146 23 2" xfId="11773"/>
    <cellStyle name="Porcentual 146 23 3" xfId="9023"/>
    <cellStyle name="Porcentual 146 24" xfId="2626"/>
    <cellStyle name="Porcentual 146 24 2" xfId="11774"/>
    <cellStyle name="Porcentual 146 24 3" xfId="9024"/>
    <cellStyle name="Porcentual 146 25" xfId="2627"/>
    <cellStyle name="Porcentual 146 25 2" xfId="11775"/>
    <cellStyle name="Porcentual 146 25 3" xfId="9025"/>
    <cellStyle name="Porcentual 146 26" xfId="2628"/>
    <cellStyle name="Porcentual 146 26 2" xfId="11776"/>
    <cellStyle name="Porcentual 146 26 3" xfId="9026"/>
    <cellStyle name="Porcentual 146 27" xfId="2629"/>
    <cellStyle name="Porcentual 146 27 2" xfId="11777"/>
    <cellStyle name="Porcentual 146 27 3" xfId="9027"/>
    <cellStyle name="Porcentual 146 28" xfId="2630"/>
    <cellStyle name="Porcentual 146 28 2" xfId="11778"/>
    <cellStyle name="Porcentual 146 28 3" xfId="9028"/>
    <cellStyle name="Porcentual 146 3" xfId="2631"/>
    <cellStyle name="Porcentual 146 3 2" xfId="11779"/>
    <cellStyle name="Porcentual 146 3 3" xfId="9029"/>
    <cellStyle name="Porcentual 146 4" xfId="2632"/>
    <cellStyle name="Porcentual 146 4 2" xfId="11780"/>
    <cellStyle name="Porcentual 146 4 3" xfId="9030"/>
    <cellStyle name="Porcentual 146 5" xfId="2633"/>
    <cellStyle name="Porcentual 146 5 2" xfId="11781"/>
    <cellStyle name="Porcentual 146 5 3" xfId="9031"/>
    <cellStyle name="Porcentual 146 6" xfId="2634"/>
    <cellStyle name="Porcentual 146 6 2" xfId="11782"/>
    <cellStyle name="Porcentual 146 6 3" xfId="9032"/>
    <cellStyle name="Porcentual 146 7" xfId="2635"/>
    <cellStyle name="Porcentual 146 7 2" xfId="11783"/>
    <cellStyle name="Porcentual 146 7 3" xfId="9033"/>
    <cellStyle name="Porcentual 146 8" xfId="2636"/>
    <cellStyle name="Porcentual 146 8 2" xfId="11784"/>
    <cellStyle name="Porcentual 146 8 3" xfId="9034"/>
    <cellStyle name="Porcentual 146 9" xfId="2637"/>
    <cellStyle name="Porcentual 146 9 2" xfId="11785"/>
    <cellStyle name="Porcentual 146 9 3" xfId="9035"/>
    <cellStyle name="Porcentual 147 10" xfId="2638"/>
    <cellStyle name="Porcentual 147 10 2" xfId="11786"/>
    <cellStyle name="Porcentual 147 10 3" xfId="9036"/>
    <cellStyle name="Porcentual 147 11" xfId="2639"/>
    <cellStyle name="Porcentual 147 11 2" xfId="11787"/>
    <cellStyle name="Porcentual 147 11 3" xfId="9037"/>
    <cellStyle name="Porcentual 147 12" xfId="2640"/>
    <cellStyle name="Porcentual 147 12 2" xfId="11788"/>
    <cellStyle name="Porcentual 147 12 3" xfId="9038"/>
    <cellStyle name="Porcentual 147 13" xfId="2641"/>
    <cellStyle name="Porcentual 147 13 2" xfId="11789"/>
    <cellStyle name="Porcentual 147 13 3" xfId="9039"/>
    <cellStyle name="Porcentual 147 14" xfId="2642"/>
    <cellStyle name="Porcentual 147 14 2" xfId="11790"/>
    <cellStyle name="Porcentual 147 14 3" xfId="9040"/>
    <cellStyle name="Porcentual 147 15" xfId="2643"/>
    <cellStyle name="Porcentual 147 15 2" xfId="11791"/>
    <cellStyle name="Porcentual 147 15 3" xfId="9041"/>
    <cellStyle name="Porcentual 147 16" xfId="2644"/>
    <cellStyle name="Porcentual 147 16 2" xfId="11792"/>
    <cellStyle name="Porcentual 147 16 3" xfId="9042"/>
    <cellStyle name="Porcentual 147 17" xfId="2645"/>
    <cellStyle name="Porcentual 147 17 2" xfId="11793"/>
    <cellStyle name="Porcentual 147 17 3" xfId="9043"/>
    <cellStyle name="Porcentual 147 18" xfId="2646"/>
    <cellStyle name="Porcentual 147 18 2" xfId="11794"/>
    <cellStyle name="Porcentual 147 18 3" xfId="9044"/>
    <cellStyle name="Porcentual 147 19" xfId="2647"/>
    <cellStyle name="Porcentual 147 19 2" xfId="11795"/>
    <cellStyle name="Porcentual 147 19 3" xfId="9045"/>
    <cellStyle name="Porcentual 147 2" xfId="2648"/>
    <cellStyle name="Porcentual 147 2 2" xfId="11796"/>
    <cellStyle name="Porcentual 147 2 3" xfId="9046"/>
    <cellStyle name="Porcentual 147 20" xfId="2649"/>
    <cellStyle name="Porcentual 147 20 2" xfId="11797"/>
    <cellStyle name="Porcentual 147 20 3" xfId="9047"/>
    <cellStyle name="Porcentual 147 21" xfId="2650"/>
    <cellStyle name="Porcentual 147 21 2" xfId="11798"/>
    <cellStyle name="Porcentual 147 21 3" xfId="9048"/>
    <cellStyle name="Porcentual 147 22" xfId="2651"/>
    <cellStyle name="Porcentual 147 22 2" xfId="11799"/>
    <cellStyle name="Porcentual 147 22 3" xfId="9049"/>
    <cellStyle name="Porcentual 147 23" xfId="2652"/>
    <cellStyle name="Porcentual 147 23 2" xfId="11800"/>
    <cellStyle name="Porcentual 147 23 3" xfId="9050"/>
    <cellStyle name="Porcentual 147 24" xfId="2653"/>
    <cellStyle name="Porcentual 147 24 2" xfId="11801"/>
    <cellStyle name="Porcentual 147 24 3" xfId="9051"/>
    <cellStyle name="Porcentual 147 25" xfId="2654"/>
    <cellStyle name="Porcentual 147 25 2" xfId="11802"/>
    <cellStyle name="Porcentual 147 25 3" xfId="9052"/>
    <cellStyle name="Porcentual 147 26" xfId="2655"/>
    <cellStyle name="Porcentual 147 26 2" xfId="11803"/>
    <cellStyle name="Porcentual 147 26 3" xfId="9053"/>
    <cellStyle name="Porcentual 147 27" xfId="2656"/>
    <cellStyle name="Porcentual 147 27 2" xfId="11804"/>
    <cellStyle name="Porcentual 147 27 3" xfId="9054"/>
    <cellStyle name="Porcentual 147 28" xfId="2657"/>
    <cellStyle name="Porcentual 147 28 2" xfId="11805"/>
    <cellStyle name="Porcentual 147 28 3" xfId="9055"/>
    <cellStyle name="Porcentual 147 3" xfId="2658"/>
    <cellStyle name="Porcentual 147 3 2" xfId="11806"/>
    <cellStyle name="Porcentual 147 3 3" xfId="9056"/>
    <cellStyle name="Porcentual 147 4" xfId="2659"/>
    <cellStyle name="Porcentual 147 4 2" xfId="11807"/>
    <cellStyle name="Porcentual 147 4 3" xfId="9057"/>
    <cellStyle name="Porcentual 147 5" xfId="2660"/>
    <cellStyle name="Porcentual 147 5 2" xfId="11808"/>
    <cellStyle name="Porcentual 147 5 3" xfId="9058"/>
    <cellStyle name="Porcentual 147 6" xfId="2661"/>
    <cellStyle name="Porcentual 147 6 2" xfId="11809"/>
    <cellStyle name="Porcentual 147 6 3" xfId="9059"/>
    <cellStyle name="Porcentual 147 7" xfId="2662"/>
    <cellStyle name="Porcentual 147 7 2" xfId="11810"/>
    <cellStyle name="Porcentual 147 7 3" xfId="9060"/>
    <cellStyle name="Porcentual 147 8" xfId="2663"/>
    <cellStyle name="Porcentual 147 8 2" xfId="11811"/>
    <cellStyle name="Porcentual 147 8 3" xfId="9061"/>
    <cellStyle name="Porcentual 147 9" xfId="2664"/>
    <cellStyle name="Porcentual 147 9 2" xfId="11812"/>
    <cellStyle name="Porcentual 147 9 3" xfId="9062"/>
    <cellStyle name="Porcentual 149 10" xfId="2665"/>
    <cellStyle name="Porcentual 149 10 2" xfId="11813"/>
    <cellStyle name="Porcentual 149 10 3" xfId="9063"/>
    <cellStyle name="Porcentual 149 11" xfId="2666"/>
    <cellStyle name="Porcentual 149 11 2" xfId="11814"/>
    <cellStyle name="Porcentual 149 11 3" xfId="9064"/>
    <cellStyle name="Porcentual 149 12" xfId="2667"/>
    <cellStyle name="Porcentual 149 12 2" xfId="11815"/>
    <cellStyle name="Porcentual 149 12 3" xfId="9065"/>
    <cellStyle name="Porcentual 149 13" xfId="2668"/>
    <cellStyle name="Porcentual 149 13 2" xfId="11816"/>
    <cellStyle name="Porcentual 149 13 3" xfId="9066"/>
    <cellStyle name="Porcentual 149 14" xfId="2669"/>
    <cellStyle name="Porcentual 149 14 2" xfId="11817"/>
    <cellStyle name="Porcentual 149 14 3" xfId="9067"/>
    <cellStyle name="Porcentual 149 15" xfId="2670"/>
    <cellStyle name="Porcentual 149 15 2" xfId="11818"/>
    <cellStyle name="Porcentual 149 15 3" xfId="9068"/>
    <cellStyle name="Porcentual 149 16" xfId="2671"/>
    <cellStyle name="Porcentual 149 16 2" xfId="11819"/>
    <cellStyle name="Porcentual 149 16 3" xfId="9069"/>
    <cellStyle name="Porcentual 149 17" xfId="2672"/>
    <cellStyle name="Porcentual 149 17 2" xfId="11820"/>
    <cellStyle name="Porcentual 149 17 3" xfId="9070"/>
    <cellStyle name="Porcentual 149 18" xfId="2673"/>
    <cellStyle name="Porcentual 149 18 2" xfId="11821"/>
    <cellStyle name="Porcentual 149 18 3" xfId="9071"/>
    <cellStyle name="Porcentual 149 19" xfId="2674"/>
    <cellStyle name="Porcentual 149 19 2" xfId="11822"/>
    <cellStyle name="Porcentual 149 19 3" xfId="9072"/>
    <cellStyle name="Porcentual 149 2" xfId="2675"/>
    <cellStyle name="Porcentual 149 2 2" xfId="11823"/>
    <cellStyle name="Porcentual 149 2 3" xfId="9073"/>
    <cellStyle name="Porcentual 149 20" xfId="2676"/>
    <cellStyle name="Porcentual 149 20 2" xfId="11824"/>
    <cellStyle name="Porcentual 149 20 3" xfId="9074"/>
    <cellStyle name="Porcentual 149 21" xfId="2677"/>
    <cellStyle name="Porcentual 149 21 2" xfId="11825"/>
    <cellStyle name="Porcentual 149 21 3" xfId="9075"/>
    <cellStyle name="Porcentual 149 22" xfId="2678"/>
    <cellStyle name="Porcentual 149 22 2" xfId="11826"/>
    <cellStyle name="Porcentual 149 22 3" xfId="9076"/>
    <cellStyle name="Porcentual 149 23" xfId="2679"/>
    <cellStyle name="Porcentual 149 23 2" xfId="11827"/>
    <cellStyle name="Porcentual 149 23 3" xfId="9077"/>
    <cellStyle name="Porcentual 149 24" xfId="2680"/>
    <cellStyle name="Porcentual 149 24 2" xfId="11828"/>
    <cellStyle name="Porcentual 149 24 3" xfId="9078"/>
    <cellStyle name="Porcentual 149 25" xfId="2681"/>
    <cellStyle name="Porcentual 149 25 2" xfId="11829"/>
    <cellStyle name="Porcentual 149 25 3" xfId="9079"/>
    <cellStyle name="Porcentual 149 26" xfId="2682"/>
    <cellStyle name="Porcentual 149 26 2" xfId="11830"/>
    <cellStyle name="Porcentual 149 26 3" xfId="9080"/>
    <cellStyle name="Porcentual 149 27" xfId="2683"/>
    <cellStyle name="Porcentual 149 27 2" xfId="11831"/>
    <cellStyle name="Porcentual 149 27 3" xfId="9081"/>
    <cellStyle name="Porcentual 149 28" xfId="2684"/>
    <cellStyle name="Porcentual 149 28 2" xfId="11832"/>
    <cellStyle name="Porcentual 149 28 3" xfId="9082"/>
    <cellStyle name="Porcentual 149 3" xfId="2685"/>
    <cellStyle name="Porcentual 149 3 2" xfId="11833"/>
    <cellStyle name="Porcentual 149 3 3" xfId="9083"/>
    <cellStyle name="Porcentual 149 4" xfId="2686"/>
    <cellStyle name="Porcentual 149 4 2" xfId="11834"/>
    <cellStyle name="Porcentual 149 4 3" xfId="9084"/>
    <cellStyle name="Porcentual 149 5" xfId="2687"/>
    <cellStyle name="Porcentual 149 5 2" xfId="11835"/>
    <cellStyle name="Porcentual 149 5 3" xfId="9085"/>
    <cellStyle name="Porcentual 149 6" xfId="2688"/>
    <cellStyle name="Porcentual 149 6 2" xfId="11836"/>
    <cellStyle name="Porcentual 149 6 3" xfId="9086"/>
    <cellStyle name="Porcentual 149 7" xfId="2689"/>
    <cellStyle name="Porcentual 149 7 2" xfId="11837"/>
    <cellStyle name="Porcentual 149 7 3" xfId="9087"/>
    <cellStyle name="Porcentual 149 8" xfId="2690"/>
    <cellStyle name="Porcentual 149 8 2" xfId="11838"/>
    <cellStyle name="Porcentual 149 8 3" xfId="9088"/>
    <cellStyle name="Porcentual 149 9" xfId="2691"/>
    <cellStyle name="Porcentual 149 9 2" xfId="11839"/>
    <cellStyle name="Porcentual 149 9 3" xfId="9089"/>
    <cellStyle name="Porcentual 15" xfId="2692"/>
    <cellStyle name="Porcentual 15 2" xfId="11840"/>
    <cellStyle name="Porcentual 15 2 2" xfId="17379"/>
    <cellStyle name="Porcentual 15 2 2 2" xfId="27397"/>
    <cellStyle name="Porcentual 15 2 2 2 2" xfId="30043"/>
    <cellStyle name="Porcentual 15 2 2 3" xfId="28887"/>
    <cellStyle name="Porcentual 15 2 2 4" xfId="30707"/>
    <cellStyle name="Porcentual 15 2 2 5" xfId="26263"/>
    <cellStyle name="Porcentual 15 2 3" xfId="21302"/>
    <cellStyle name="Porcentual 15 2 3 2" xfId="29166"/>
    <cellStyle name="Porcentual 15 2 3 3" xfId="26542"/>
    <cellStyle name="Porcentual 15 2 4" xfId="25094"/>
    <cellStyle name="Porcentual 15 2 4 2" xfId="29678"/>
    <cellStyle name="Porcentual 15 2 4 3" xfId="27026"/>
    <cellStyle name="Porcentual 15 2 5" xfId="28589"/>
    <cellStyle name="Porcentual 15 2 6" xfId="30423"/>
    <cellStyle name="Porcentual 15 2 7" xfId="25970"/>
    <cellStyle name="Porcentual 15 3" xfId="11841"/>
    <cellStyle name="Porcentual 15 3 2" xfId="17380"/>
    <cellStyle name="Porcentual 15 3 2 2" xfId="27398"/>
    <cellStyle name="Porcentual 15 3 2 2 2" xfId="30044"/>
    <cellStyle name="Porcentual 15 3 2 3" xfId="28888"/>
    <cellStyle name="Porcentual 15 3 2 4" xfId="30708"/>
    <cellStyle name="Porcentual 15 3 2 5" xfId="26264"/>
    <cellStyle name="Porcentual 15 3 3" xfId="21303"/>
    <cellStyle name="Porcentual 15 3 3 2" xfId="29167"/>
    <cellStyle name="Porcentual 15 3 3 3" xfId="26543"/>
    <cellStyle name="Porcentual 15 3 4" xfId="25095"/>
    <cellStyle name="Porcentual 15 3 4 2" xfId="29679"/>
    <cellStyle name="Porcentual 15 3 4 3" xfId="27027"/>
    <cellStyle name="Porcentual 15 3 5" xfId="28590"/>
    <cellStyle name="Porcentual 15 3 6" xfId="30424"/>
    <cellStyle name="Porcentual 15 3 7" xfId="25971"/>
    <cellStyle name="Porcentual 15 4" xfId="9090"/>
    <cellStyle name="Porcentual 150 10" xfId="2693"/>
    <cellStyle name="Porcentual 150 10 2" xfId="11842"/>
    <cellStyle name="Porcentual 150 10 3" xfId="9091"/>
    <cellStyle name="Porcentual 150 11" xfId="2694"/>
    <cellStyle name="Porcentual 150 11 2" xfId="11843"/>
    <cellStyle name="Porcentual 150 11 3" xfId="9092"/>
    <cellStyle name="Porcentual 150 12" xfId="2695"/>
    <cellStyle name="Porcentual 150 12 2" xfId="11844"/>
    <cellStyle name="Porcentual 150 12 3" xfId="9093"/>
    <cellStyle name="Porcentual 150 13" xfId="2696"/>
    <cellStyle name="Porcentual 150 13 2" xfId="11845"/>
    <cellStyle name="Porcentual 150 13 3" xfId="9094"/>
    <cellStyle name="Porcentual 150 14" xfId="2697"/>
    <cellStyle name="Porcentual 150 14 2" xfId="11846"/>
    <cellStyle name="Porcentual 150 14 3" xfId="9095"/>
    <cellStyle name="Porcentual 150 15" xfId="2698"/>
    <cellStyle name="Porcentual 150 15 2" xfId="11847"/>
    <cellStyle name="Porcentual 150 15 3" xfId="9096"/>
    <cellStyle name="Porcentual 150 16" xfId="2699"/>
    <cellStyle name="Porcentual 150 16 2" xfId="11848"/>
    <cellStyle name="Porcentual 150 16 3" xfId="9097"/>
    <cellStyle name="Porcentual 150 17" xfId="2700"/>
    <cellStyle name="Porcentual 150 17 2" xfId="11849"/>
    <cellStyle name="Porcentual 150 17 3" xfId="9098"/>
    <cellStyle name="Porcentual 150 18" xfId="2701"/>
    <cellStyle name="Porcentual 150 18 2" xfId="11850"/>
    <cellStyle name="Porcentual 150 18 3" xfId="9099"/>
    <cellStyle name="Porcentual 150 19" xfId="2702"/>
    <cellStyle name="Porcentual 150 19 2" xfId="11851"/>
    <cellStyle name="Porcentual 150 19 3" xfId="9100"/>
    <cellStyle name="Porcentual 150 2" xfId="2703"/>
    <cellStyle name="Porcentual 150 2 2" xfId="11852"/>
    <cellStyle name="Porcentual 150 2 3" xfId="9101"/>
    <cellStyle name="Porcentual 150 20" xfId="2704"/>
    <cellStyle name="Porcentual 150 20 2" xfId="11853"/>
    <cellStyle name="Porcentual 150 20 3" xfId="9102"/>
    <cellStyle name="Porcentual 150 21" xfId="2705"/>
    <cellStyle name="Porcentual 150 21 2" xfId="11854"/>
    <cellStyle name="Porcentual 150 21 3" xfId="9103"/>
    <cellStyle name="Porcentual 150 22" xfId="2706"/>
    <cellStyle name="Porcentual 150 22 2" xfId="11855"/>
    <cellStyle name="Porcentual 150 22 3" xfId="9104"/>
    <cellStyle name="Porcentual 150 23" xfId="2707"/>
    <cellStyle name="Porcentual 150 23 2" xfId="11856"/>
    <cellStyle name="Porcentual 150 23 3" xfId="9105"/>
    <cellStyle name="Porcentual 150 24" xfId="2708"/>
    <cellStyle name="Porcentual 150 24 2" xfId="11857"/>
    <cellStyle name="Porcentual 150 24 3" xfId="9106"/>
    <cellStyle name="Porcentual 150 25" xfId="2709"/>
    <cellStyle name="Porcentual 150 25 2" xfId="11858"/>
    <cellStyle name="Porcentual 150 25 3" xfId="9107"/>
    <cellStyle name="Porcentual 150 26" xfId="2710"/>
    <cellStyle name="Porcentual 150 26 2" xfId="11859"/>
    <cellStyle name="Porcentual 150 26 3" xfId="9108"/>
    <cellStyle name="Porcentual 150 27" xfId="2711"/>
    <cellStyle name="Porcentual 150 27 2" xfId="11860"/>
    <cellStyle name="Porcentual 150 27 3" xfId="9109"/>
    <cellStyle name="Porcentual 150 28" xfId="2712"/>
    <cellStyle name="Porcentual 150 28 2" xfId="11861"/>
    <cellStyle name="Porcentual 150 28 3" xfId="9110"/>
    <cellStyle name="Porcentual 150 3" xfId="2713"/>
    <cellStyle name="Porcentual 150 3 2" xfId="11862"/>
    <cellStyle name="Porcentual 150 3 3" xfId="9111"/>
    <cellStyle name="Porcentual 150 4" xfId="2714"/>
    <cellStyle name="Porcentual 150 4 2" xfId="11863"/>
    <cellStyle name="Porcentual 150 4 3" xfId="9112"/>
    <cellStyle name="Porcentual 150 5" xfId="2715"/>
    <cellStyle name="Porcentual 150 5 2" xfId="11864"/>
    <cellStyle name="Porcentual 150 5 3" xfId="9113"/>
    <cellStyle name="Porcentual 150 6" xfId="2716"/>
    <cellStyle name="Porcentual 150 6 2" xfId="11865"/>
    <cellStyle name="Porcentual 150 6 3" xfId="9114"/>
    <cellStyle name="Porcentual 150 7" xfId="2717"/>
    <cellStyle name="Porcentual 150 7 2" xfId="11866"/>
    <cellStyle name="Porcentual 150 7 3" xfId="9115"/>
    <cellStyle name="Porcentual 150 8" xfId="2718"/>
    <cellStyle name="Porcentual 150 8 2" xfId="11867"/>
    <cellStyle name="Porcentual 150 8 3" xfId="9116"/>
    <cellStyle name="Porcentual 150 9" xfId="2719"/>
    <cellStyle name="Porcentual 150 9 2" xfId="11868"/>
    <cellStyle name="Porcentual 150 9 3" xfId="9117"/>
    <cellStyle name="Porcentual 151 10" xfId="2720"/>
    <cellStyle name="Porcentual 151 10 2" xfId="11869"/>
    <cellStyle name="Porcentual 151 10 3" xfId="9118"/>
    <cellStyle name="Porcentual 151 11" xfId="2721"/>
    <cellStyle name="Porcentual 151 11 2" xfId="11870"/>
    <cellStyle name="Porcentual 151 11 3" xfId="9119"/>
    <cellStyle name="Porcentual 151 12" xfId="2722"/>
    <cellStyle name="Porcentual 151 12 2" xfId="11871"/>
    <cellStyle name="Porcentual 151 12 3" xfId="9120"/>
    <cellStyle name="Porcentual 151 13" xfId="2723"/>
    <cellStyle name="Porcentual 151 13 2" xfId="11872"/>
    <cellStyle name="Porcentual 151 13 3" xfId="9121"/>
    <cellStyle name="Porcentual 151 14" xfId="2724"/>
    <cellStyle name="Porcentual 151 14 2" xfId="11873"/>
    <cellStyle name="Porcentual 151 14 3" xfId="9122"/>
    <cellStyle name="Porcentual 151 15" xfId="2725"/>
    <cellStyle name="Porcentual 151 15 2" xfId="11874"/>
    <cellStyle name="Porcentual 151 15 3" xfId="9123"/>
    <cellStyle name="Porcentual 151 16" xfId="2726"/>
    <cellStyle name="Porcentual 151 16 2" xfId="11875"/>
    <cellStyle name="Porcentual 151 16 3" xfId="9124"/>
    <cellStyle name="Porcentual 151 17" xfId="2727"/>
    <cellStyle name="Porcentual 151 17 2" xfId="11876"/>
    <cellStyle name="Porcentual 151 17 3" xfId="9125"/>
    <cellStyle name="Porcentual 151 18" xfId="2728"/>
    <cellStyle name="Porcentual 151 18 2" xfId="11877"/>
    <cellStyle name="Porcentual 151 18 3" xfId="9126"/>
    <cellStyle name="Porcentual 151 19" xfId="2729"/>
    <cellStyle name="Porcentual 151 19 2" xfId="11878"/>
    <cellStyle name="Porcentual 151 19 3" xfId="9127"/>
    <cellStyle name="Porcentual 151 2" xfId="2730"/>
    <cellStyle name="Porcentual 151 2 2" xfId="11879"/>
    <cellStyle name="Porcentual 151 2 3" xfId="9128"/>
    <cellStyle name="Porcentual 151 20" xfId="2731"/>
    <cellStyle name="Porcentual 151 20 2" xfId="11880"/>
    <cellStyle name="Porcentual 151 20 3" xfId="9129"/>
    <cellStyle name="Porcentual 151 21" xfId="2732"/>
    <cellStyle name="Porcentual 151 21 2" xfId="11881"/>
    <cellStyle name="Porcentual 151 21 3" xfId="9130"/>
    <cellStyle name="Porcentual 151 22" xfId="2733"/>
    <cellStyle name="Porcentual 151 22 2" xfId="11882"/>
    <cellStyle name="Porcentual 151 22 3" xfId="9131"/>
    <cellStyle name="Porcentual 151 23" xfId="2734"/>
    <cellStyle name="Porcentual 151 23 2" xfId="11883"/>
    <cellStyle name="Porcentual 151 23 3" xfId="9132"/>
    <cellStyle name="Porcentual 151 24" xfId="2735"/>
    <cellStyle name="Porcentual 151 24 2" xfId="11884"/>
    <cellStyle name="Porcentual 151 24 3" xfId="9133"/>
    <cellStyle name="Porcentual 151 25" xfId="2736"/>
    <cellStyle name="Porcentual 151 25 2" xfId="11885"/>
    <cellStyle name="Porcentual 151 25 3" xfId="9134"/>
    <cellStyle name="Porcentual 151 26" xfId="2737"/>
    <cellStyle name="Porcentual 151 26 2" xfId="11886"/>
    <cellStyle name="Porcentual 151 26 3" xfId="9135"/>
    <cellStyle name="Porcentual 151 27" xfId="2738"/>
    <cellStyle name="Porcentual 151 27 2" xfId="11887"/>
    <cellStyle name="Porcentual 151 27 3" xfId="9136"/>
    <cellStyle name="Porcentual 151 28" xfId="2739"/>
    <cellStyle name="Porcentual 151 28 2" xfId="11888"/>
    <cellStyle name="Porcentual 151 28 3" xfId="9137"/>
    <cellStyle name="Porcentual 151 3" xfId="2740"/>
    <cellStyle name="Porcentual 151 3 2" xfId="11889"/>
    <cellStyle name="Porcentual 151 3 3" xfId="9138"/>
    <cellStyle name="Porcentual 151 4" xfId="2741"/>
    <cellStyle name="Porcentual 151 4 2" xfId="11890"/>
    <cellStyle name="Porcentual 151 4 3" xfId="9139"/>
    <cellStyle name="Porcentual 151 5" xfId="2742"/>
    <cellStyle name="Porcentual 151 5 2" xfId="11891"/>
    <cellStyle name="Porcentual 151 5 3" xfId="9140"/>
    <cellStyle name="Porcentual 151 6" xfId="2743"/>
    <cellStyle name="Porcentual 151 6 2" xfId="11892"/>
    <cellStyle name="Porcentual 151 6 3" xfId="9141"/>
    <cellStyle name="Porcentual 151 7" xfId="2744"/>
    <cellStyle name="Porcentual 151 7 2" xfId="11893"/>
    <cellStyle name="Porcentual 151 7 3" xfId="9142"/>
    <cellStyle name="Porcentual 151 8" xfId="2745"/>
    <cellStyle name="Porcentual 151 8 2" xfId="11894"/>
    <cellStyle name="Porcentual 151 8 3" xfId="9143"/>
    <cellStyle name="Porcentual 151 9" xfId="2746"/>
    <cellStyle name="Porcentual 151 9 2" xfId="11895"/>
    <cellStyle name="Porcentual 151 9 3" xfId="9144"/>
    <cellStyle name="Porcentual 152 10" xfId="2747"/>
    <cellStyle name="Porcentual 152 10 2" xfId="11896"/>
    <cellStyle name="Porcentual 152 10 3" xfId="9145"/>
    <cellStyle name="Porcentual 152 11" xfId="2748"/>
    <cellStyle name="Porcentual 152 11 2" xfId="11897"/>
    <cellStyle name="Porcentual 152 11 3" xfId="9146"/>
    <cellStyle name="Porcentual 152 12" xfId="2749"/>
    <cellStyle name="Porcentual 152 12 2" xfId="11898"/>
    <cellStyle name="Porcentual 152 12 3" xfId="9147"/>
    <cellStyle name="Porcentual 152 13" xfId="2750"/>
    <cellStyle name="Porcentual 152 13 2" xfId="11899"/>
    <cellStyle name="Porcentual 152 13 3" xfId="9148"/>
    <cellStyle name="Porcentual 152 14" xfId="2751"/>
    <cellStyle name="Porcentual 152 14 2" xfId="11900"/>
    <cellStyle name="Porcentual 152 14 3" xfId="9149"/>
    <cellStyle name="Porcentual 152 15" xfId="2752"/>
    <cellStyle name="Porcentual 152 15 2" xfId="11901"/>
    <cellStyle name="Porcentual 152 15 3" xfId="9150"/>
    <cellStyle name="Porcentual 152 16" xfId="2753"/>
    <cellStyle name="Porcentual 152 16 2" xfId="11902"/>
    <cellStyle name="Porcentual 152 16 3" xfId="9151"/>
    <cellStyle name="Porcentual 152 17" xfId="2754"/>
    <cellStyle name="Porcentual 152 17 2" xfId="11903"/>
    <cellStyle name="Porcentual 152 17 3" xfId="9152"/>
    <cellStyle name="Porcentual 152 18" xfId="2755"/>
    <cellStyle name="Porcentual 152 18 2" xfId="11904"/>
    <cellStyle name="Porcentual 152 18 3" xfId="9153"/>
    <cellStyle name="Porcentual 152 19" xfId="2756"/>
    <cellStyle name="Porcentual 152 19 2" xfId="11905"/>
    <cellStyle name="Porcentual 152 19 3" xfId="9154"/>
    <cellStyle name="Porcentual 152 2" xfId="2757"/>
    <cellStyle name="Porcentual 152 2 2" xfId="11906"/>
    <cellStyle name="Porcentual 152 2 3" xfId="9155"/>
    <cellStyle name="Porcentual 152 20" xfId="2758"/>
    <cellStyle name="Porcentual 152 20 2" xfId="11907"/>
    <cellStyle name="Porcentual 152 20 3" xfId="9156"/>
    <cellStyle name="Porcentual 152 21" xfId="2759"/>
    <cellStyle name="Porcentual 152 21 2" xfId="11908"/>
    <cellStyle name="Porcentual 152 21 3" xfId="9157"/>
    <cellStyle name="Porcentual 152 22" xfId="2760"/>
    <cellStyle name="Porcentual 152 22 2" xfId="11909"/>
    <cellStyle name="Porcentual 152 22 3" xfId="9158"/>
    <cellStyle name="Porcentual 152 23" xfId="2761"/>
    <cellStyle name="Porcentual 152 23 2" xfId="11910"/>
    <cellStyle name="Porcentual 152 23 3" xfId="9159"/>
    <cellStyle name="Porcentual 152 24" xfId="2762"/>
    <cellStyle name="Porcentual 152 24 2" xfId="11911"/>
    <cellStyle name="Porcentual 152 24 3" xfId="9160"/>
    <cellStyle name="Porcentual 152 25" xfId="2763"/>
    <cellStyle name="Porcentual 152 25 2" xfId="11912"/>
    <cellStyle name="Porcentual 152 25 3" xfId="9161"/>
    <cellStyle name="Porcentual 152 26" xfId="2764"/>
    <cellStyle name="Porcentual 152 26 2" xfId="11913"/>
    <cellStyle name="Porcentual 152 26 3" xfId="9162"/>
    <cellStyle name="Porcentual 152 27" xfId="2765"/>
    <cellStyle name="Porcentual 152 27 2" xfId="11914"/>
    <cellStyle name="Porcentual 152 27 3" xfId="9163"/>
    <cellStyle name="Porcentual 152 28" xfId="2766"/>
    <cellStyle name="Porcentual 152 28 2" xfId="11915"/>
    <cellStyle name="Porcentual 152 28 3" xfId="9164"/>
    <cellStyle name="Porcentual 152 3" xfId="2767"/>
    <cellStyle name="Porcentual 152 3 2" xfId="11916"/>
    <cellStyle name="Porcentual 152 3 3" xfId="9165"/>
    <cellStyle name="Porcentual 152 4" xfId="2768"/>
    <cellStyle name="Porcentual 152 4 2" xfId="11917"/>
    <cellStyle name="Porcentual 152 4 3" xfId="9166"/>
    <cellStyle name="Porcentual 152 5" xfId="2769"/>
    <cellStyle name="Porcentual 152 5 2" xfId="11918"/>
    <cellStyle name="Porcentual 152 5 3" xfId="9167"/>
    <cellStyle name="Porcentual 152 6" xfId="2770"/>
    <cellStyle name="Porcentual 152 6 2" xfId="11919"/>
    <cellStyle name="Porcentual 152 6 3" xfId="9168"/>
    <cellStyle name="Porcentual 152 7" xfId="2771"/>
    <cellStyle name="Porcentual 152 7 2" xfId="11920"/>
    <cellStyle name="Porcentual 152 7 3" xfId="9169"/>
    <cellStyle name="Porcentual 152 8" xfId="2772"/>
    <cellStyle name="Porcentual 152 8 2" xfId="11921"/>
    <cellStyle name="Porcentual 152 8 3" xfId="9170"/>
    <cellStyle name="Porcentual 152 9" xfId="2773"/>
    <cellStyle name="Porcentual 152 9 2" xfId="11922"/>
    <cellStyle name="Porcentual 152 9 3" xfId="9171"/>
    <cellStyle name="Porcentual 153 10" xfId="2774"/>
    <cellStyle name="Porcentual 153 10 2" xfId="11923"/>
    <cellStyle name="Porcentual 153 10 3" xfId="9172"/>
    <cellStyle name="Porcentual 153 11" xfId="2775"/>
    <cellStyle name="Porcentual 153 11 2" xfId="11924"/>
    <cellStyle name="Porcentual 153 11 3" xfId="9173"/>
    <cellStyle name="Porcentual 153 12" xfId="2776"/>
    <cellStyle name="Porcentual 153 12 2" xfId="11925"/>
    <cellStyle name="Porcentual 153 12 3" xfId="9174"/>
    <cellStyle name="Porcentual 153 13" xfId="2777"/>
    <cellStyle name="Porcentual 153 13 2" xfId="11926"/>
    <cellStyle name="Porcentual 153 13 3" xfId="9175"/>
    <cellStyle name="Porcentual 153 14" xfId="2778"/>
    <cellStyle name="Porcentual 153 14 2" xfId="11927"/>
    <cellStyle name="Porcentual 153 14 3" xfId="9176"/>
    <cellStyle name="Porcentual 153 15" xfId="2779"/>
    <cellStyle name="Porcentual 153 15 2" xfId="11928"/>
    <cellStyle name="Porcentual 153 15 3" xfId="9177"/>
    <cellStyle name="Porcentual 153 16" xfId="2780"/>
    <cellStyle name="Porcentual 153 16 2" xfId="11929"/>
    <cellStyle name="Porcentual 153 16 3" xfId="9178"/>
    <cellStyle name="Porcentual 153 17" xfId="2781"/>
    <cellStyle name="Porcentual 153 17 2" xfId="11930"/>
    <cellStyle name="Porcentual 153 17 3" xfId="9179"/>
    <cellStyle name="Porcentual 153 18" xfId="2782"/>
    <cellStyle name="Porcentual 153 18 2" xfId="11931"/>
    <cellStyle name="Porcentual 153 18 3" xfId="9180"/>
    <cellStyle name="Porcentual 153 19" xfId="2783"/>
    <cellStyle name="Porcentual 153 19 2" xfId="11932"/>
    <cellStyle name="Porcentual 153 19 3" xfId="9181"/>
    <cellStyle name="Porcentual 153 2" xfId="2784"/>
    <cellStyle name="Porcentual 153 2 2" xfId="11933"/>
    <cellStyle name="Porcentual 153 2 3" xfId="9182"/>
    <cellStyle name="Porcentual 153 20" xfId="2785"/>
    <cellStyle name="Porcentual 153 20 2" xfId="11934"/>
    <cellStyle name="Porcentual 153 20 3" xfId="9183"/>
    <cellStyle name="Porcentual 153 21" xfId="2786"/>
    <cellStyle name="Porcentual 153 21 2" xfId="11935"/>
    <cellStyle name="Porcentual 153 21 3" xfId="9184"/>
    <cellStyle name="Porcentual 153 22" xfId="2787"/>
    <cellStyle name="Porcentual 153 22 2" xfId="11936"/>
    <cellStyle name="Porcentual 153 22 3" xfId="9185"/>
    <cellStyle name="Porcentual 153 23" xfId="2788"/>
    <cellStyle name="Porcentual 153 23 2" xfId="11937"/>
    <cellStyle name="Porcentual 153 23 3" xfId="9186"/>
    <cellStyle name="Porcentual 153 24" xfId="2789"/>
    <cellStyle name="Porcentual 153 24 2" xfId="11938"/>
    <cellStyle name="Porcentual 153 24 3" xfId="9187"/>
    <cellStyle name="Porcentual 153 25" xfId="2790"/>
    <cellStyle name="Porcentual 153 25 2" xfId="11939"/>
    <cellStyle name="Porcentual 153 25 3" xfId="9188"/>
    <cellStyle name="Porcentual 153 26" xfId="2791"/>
    <cellStyle name="Porcentual 153 26 2" xfId="11940"/>
    <cellStyle name="Porcentual 153 26 3" xfId="9189"/>
    <cellStyle name="Porcentual 153 27" xfId="2792"/>
    <cellStyle name="Porcentual 153 27 2" xfId="11941"/>
    <cellStyle name="Porcentual 153 27 3" xfId="9190"/>
    <cellStyle name="Porcentual 153 28" xfId="2793"/>
    <cellStyle name="Porcentual 153 28 2" xfId="11942"/>
    <cellStyle name="Porcentual 153 28 3" xfId="9191"/>
    <cellStyle name="Porcentual 153 3" xfId="2794"/>
    <cellStyle name="Porcentual 153 3 2" xfId="11943"/>
    <cellStyle name="Porcentual 153 3 3" xfId="9192"/>
    <cellStyle name="Porcentual 153 4" xfId="2795"/>
    <cellStyle name="Porcentual 153 4 2" xfId="11944"/>
    <cellStyle name="Porcentual 153 4 3" xfId="9193"/>
    <cellStyle name="Porcentual 153 5" xfId="2796"/>
    <cellStyle name="Porcentual 153 5 2" xfId="11945"/>
    <cellStyle name="Porcentual 153 5 3" xfId="9194"/>
    <cellStyle name="Porcentual 153 6" xfId="2797"/>
    <cellStyle name="Porcentual 153 6 2" xfId="11946"/>
    <cellStyle name="Porcentual 153 6 3" xfId="9195"/>
    <cellStyle name="Porcentual 153 7" xfId="2798"/>
    <cellStyle name="Porcentual 153 7 2" xfId="11947"/>
    <cellStyle name="Porcentual 153 7 3" xfId="9196"/>
    <cellStyle name="Porcentual 153 8" xfId="2799"/>
    <cellStyle name="Porcentual 153 8 2" xfId="11948"/>
    <cellStyle name="Porcentual 153 8 3" xfId="9197"/>
    <cellStyle name="Porcentual 153 9" xfId="2800"/>
    <cellStyle name="Porcentual 153 9 2" xfId="11949"/>
    <cellStyle name="Porcentual 153 9 3" xfId="9198"/>
    <cellStyle name="Porcentual 154 10" xfId="2801"/>
    <cellStyle name="Porcentual 154 10 2" xfId="11950"/>
    <cellStyle name="Porcentual 154 10 3" xfId="9199"/>
    <cellStyle name="Porcentual 154 11" xfId="2802"/>
    <cellStyle name="Porcentual 154 11 2" xfId="11951"/>
    <cellStyle name="Porcentual 154 11 3" xfId="9200"/>
    <cellStyle name="Porcentual 154 12" xfId="2803"/>
    <cellStyle name="Porcentual 154 12 2" xfId="11952"/>
    <cellStyle name="Porcentual 154 12 3" xfId="9201"/>
    <cellStyle name="Porcentual 154 13" xfId="2804"/>
    <cellStyle name="Porcentual 154 13 2" xfId="11953"/>
    <cellStyle name="Porcentual 154 13 3" xfId="9202"/>
    <cellStyle name="Porcentual 154 14" xfId="2805"/>
    <cellStyle name="Porcentual 154 14 2" xfId="11954"/>
    <cellStyle name="Porcentual 154 14 3" xfId="9203"/>
    <cellStyle name="Porcentual 154 15" xfId="2806"/>
    <cellStyle name="Porcentual 154 15 2" xfId="11955"/>
    <cellStyle name="Porcentual 154 15 3" xfId="9204"/>
    <cellStyle name="Porcentual 154 16" xfId="2807"/>
    <cellStyle name="Porcentual 154 16 2" xfId="11956"/>
    <cellStyle name="Porcentual 154 16 3" xfId="9205"/>
    <cellStyle name="Porcentual 154 17" xfId="2808"/>
    <cellStyle name="Porcentual 154 17 2" xfId="11957"/>
    <cellStyle name="Porcentual 154 17 3" xfId="9206"/>
    <cellStyle name="Porcentual 154 18" xfId="2809"/>
    <cellStyle name="Porcentual 154 18 2" xfId="11958"/>
    <cellStyle name="Porcentual 154 18 3" xfId="9207"/>
    <cellStyle name="Porcentual 154 19" xfId="2810"/>
    <cellStyle name="Porcentual 154 19 2" xfId="11959"/>
    <cellStyle name="Porcentual 154 19 3" xfId="9208"/>
    <cellStyle name="Porcentual 154 2" xfId="2811"/>
    <cellStyle name="Porcentual 154 2 2" xfId="11960"/>
    <cellStyle name="Porcentual 154 2 3" xfId="9209"/>
    <cellStyle name="Porcentual 154 20" xfId="2812"/>
    <cellStyle name="Porcentual 154 20 2" xfId="11961"/>
    <cellStyle name="Porcentual 154 20 3" xfId="9210"/>
    <cellStyle name="Porcentual 154 21" xfId="2813"/>
    <cellStyle name="Porcentual 154 21 2" xfId="11962"/>
    <cellStyle name="Porcentual 154 21 3" xfId="9211"/>
    <cellStyle name="Porcentual 154 22" xfId="2814"/>
    <cellStyle name="Porcentual 154 22 2" xfId="11963"/>
    <cellStyle name="Porcentual 154 22 3" xfId="9212"/>
    <cellStyle name="Porcentual 154 23" xfId="2815"/>
    <cellStyle name="Porcentual 154 23 2" xfId="11964"/>
    <cellStyle name="Porcentual 154 23 3" xfId="9213"/>
    <cellStyle name="Porcentual 154 24" xfId="2816"/>
    <cellStyle name="Porcentual 154 24 2" xfId="11965"/>
    <cellStyle name="Porcentual 154 24 3" xfId="9214"/>
    <cellStyle name="Porcentual 154 25" xfId="2817"/>
    <cellStyle name="Porcentual 154 25 2" xfId="11966"/>
    <cellStyle name="Porcentual 154 25 3" xfId="9215"/>
    <cellStyle name="Porcentual 154 26" xfId="2818"/>
    <cellStyle name="Porcentual 154 26 2" xfId="11967"/>
    <cellStyle name="Porcentual 154 26 3" xfId="9216"/>
    <cellStyle name="Porcentual 154 27" xfId="2819"/>
    <cellStyle name="Porcentual 154 27 2" xfId="11968"/>
    <cellStyle name="Porcentual 154 27 3" xfId="9217"/>
    <cellStyle name="Porcentual 154 28" xfId="2820"/>
    <cellStyle name="Porcentual 154 28 2" xfId="11969"/>
    <cellStyle name="Porcentual 154 28 3" xfId="9218"/>
    <cellStyle name="Porcentual 154 3" xfId="2821"/>
    <cellStyle name="Porcentual 154 3 2" xfId="11970"/>
    <cellStyle name="Porcentual 154 3 3" xfId="9219"/>
    <cellStyle name="Porcentual 154 4" xfId="2822"/>
    <cellStyle name="Porcentual 154 4 2" xfId="11971"/>
    <cellStyle name="Porcentual 154 4 3" xfId="9220"/>
    <cellStyle name="Porcentual 154 5" xfId="2823"/>
    <cellStyle name="Porcentual 154 5 2" xfId="11972"/>
    <cellStyle name="Porcentual 154 5 3" xfId="9221"/>
    <cellStyle name="Porcentual 154 6" xfId="2824"/>
    <cellStyle name="Porcentual 154 6 2" xfId="11973"/>
    <cellStyle name="Porcentual 154 6 3" xfId="9222"/>
    <cellStyle name="Porcentual 154 7" xfId="2825"/>
    <cellStyle name="Porcentual 154 7 2" xfId="11974"/>
    <cellStyle name="Porcentual 154 7 3" xfId="9223"/>
    <cellStyle name="Porcentual 154 8" xfId="2826"/>
    <cellStyle name="Porcentual 154 8 2" xfId="11975"/>
    <cellStyle name="Porcentual 154 8 3" xfId="9224"/>
    <cellStyle name="Porcentual 154 9" xfId="2827"/>
    <cellStyle name="Porcentual 154 9 2" xfId="11976"/>
    <cellStyle name="Porcentual 154 9 3" xfId="9225"/>
    <cellStyle name="Porcentual 155 10" xfId="2828"/>
    <cellStyle name="Porcentual 155 10 2" xfId="11977"/>
    <cellStyle name="Porcentual 155 10 3" xfId="9226"/>
    <cellStyle name="Porcentual 155 11" xfId="2829"/>
    <cellStyle name="Porcentual 155 11 2" xfId="11978"/>
    <cellStyle name="Porcentual 155 11 3" xfId="9227"/>
    <cellStyle name="Porcentual 155 12" xfId="2830"/>
    <cellStyle name="Porcentual 155 12 2" xfId="11979"/>
    <cellStyle name="Porcentual 155 12 3" xfId="9228"/>
    <cellStyle name="Porcentual 155 13" xfId="2831"/>
    <cellStyle name="Porcentual 155 13 2" xfId="11980"/>
    <cellStyle name="Porcentual 155 13 3" xfId="9229"/>
    <cellStyle name="Porcentual 155 14" xfId="2832"/>
    <cellStyle name="Porcentual 155 14 2" xfId="11981"/>
    <cellStyle name="Porcentual 155 14 3" xfId="9230"/>
    <cellStyle name="Porcentual 155 15" xfId="2833"/>
    <cellStyle name="Porcentual 155 15 2" xfId="11982"/>
    <cellStyle name="Porcentual 155 15 3" xfId="9231"/>
    <cellStyle name="Porcentual 155 16" xfId="2834"/>
    <cellStyle name="Porcentual 155 16 2" xfId="11983"/>
    <cellStyle name="Porcentual 155 16 3" xfId="9232"/>
    <cellStyle name="Porcentual 155 17" xfId="2835"/>
    <cellStyle name="Porcentual 155 17 2" xfId="11984"/>
    <cellStyle name="Porcentual 155 17 3" xfId="9233"/>
    <cellStyle name="Porcentual 155 18" xfId="2836"/>
    <cellStyle name="Porcentual 155 18 2" xfId="11985"/>
    <cellStyle name="Porcentual 155 18 3" xfId="9234"/>
    <cellStyle name="Porcentual 155 19" xfId="2837"/>
    <cellStyle name="Porcentual 155 19 2" xfId="11986"/>
    <cellStyle name="Porcentual 155 19 3" xfId="9235"/>
    <cellStyle name="Porcentual 155 2" xfId="2838"/>
    <cellStyle name="Porcentual 155 2 2" xfId="11987"/>
    <cellStyle name="Porcentual 155 2 3" xfId="9236"/>
    <cellStyle name="Porcentual 155 20" xfId="2839"/>
    <cellStyle name="Porcentual 155 20 2" xfId="11988"/>
    <cellStyle name="Porcentual 155 20 3" xfId="9237"/>
    <cellStyle name="Porcentual 155 21" xfId="2840"/>
    <cellStyle name="Porcentual 155 21 2" xfId="11989"/>
    <cellStyle name="Porcentual 155 21 3" xfId="9238"/>
    <cellStyle name="Porcentual 155 22" xfId="2841"/>
    <cellStyle name="Porcentual 155 22 2" xfId="11990"/>
    <cellStyle name="Porcentual 155 22 3" xfId="9239"/>
    <cellStyle name="Porcentual 155 23" xfId="2842"/>
    <cellStyle name="Porcentual 155 23 2" xfId="11991"/>
    <cellStyle name="Porcentual 155 23 3" xfId="9240"/>
    <cellStyle name="Porcentual 155 24" xfId="2843"/>
    <cellStyle name="Porcentual 155 24 2" xfId="11992"/>
    <cellStyle name="Porcentual 155 24 3" xfId="9241"/>
    <cellStyle name="Porcentual 155 25" xfId="2844"/>
    <cellStyle name="Porcentual 155 25 2" xfId="11993"/>
    <cellStyle name="Porcentual 155 25 3" xfId="9242"/>
    <cellStyle name="Porcentual 155 26" xfId="2845"/>
    <cellStyle name="Porcentual 155 26 2" xfId="11994"/>
    <cellStyle name="Porcentual 155 26 3" xfId="9243"/>
    <cellStyle name="Porcentual 155 27" xfId="2846"/>
    <cellStyle name="Porcentual 155 27 2" xfId="11995"/>
    <cellStyle name="Porcentual 155 27 3" xfId="9244"/>
    <cellStyle name="Porcentual 155 28" xfId="2847"/>
    <cellStyle name="Porcentual 155 28 2" xfId="11996"/>
    <cellStyle name="Porcentual 155 28 3" xfId="9245"/>
    <cellStyle name="Porcentual 155 3" xfId="2848"/>
    <cellStyle name="Porcentual 155 3 2" xfId="11997"/>
    <cellStyle name="Porcentual 155 3 3" xfId="9246"/>
    <cellStyle name="Porcentual 155 4" xfId="2849"/>
    <cellStyle name="Porcentual 155 4 2" xfId="11998"/>
    <cellStyle name="Porcentual 155 4 3" xfId="9247"/>
    <cellStyle name="Porcentual 155 5" xfId="2850"/>
    <cellStyle name="Porcentual 155 5 2" xfId="11999"/>
    <cellStyle name="Porcentual 155 5 3" xfId="9248"/>
    <cellStyle name="Porcentual 155 6" xfId="2851"/>
    <cellStyle name="Porcentual 155 6 2" xfId="12000"/>
    <cellStyle name="Porcentual 155 6 3" xfId="9249"/>
    <cellStyle name="Porcentual 155 7" xfId="2852"/>
    <cellStyle name="Porcentual 155 7 2" xfId="12001"/>
    <cellStyle name="Porcentual 155 7 3" xfId="9250"/>
    <cellStyle name="Porcentual 155 8" xfId="2853"/>
    <cellStyle name="Porcentual 155 8 2" xfId="12002"/>
    <cellStyle name="Porcentual 155 8 3" xfId="9251"/>
    <cellStyle name="Porcentual 155 9" xfId="2854"/>
    <cellStyle name="Porcentual 155 9 2" xfId="12003"/>
    <cellStyle name="Porcentual 155 9 3" xfId="9252"/>
    <cellStyle name="Porcentual 156 10" xfId="2855"/>
    <cellStyle name="Porcentual 156 10 2" xfId="12004"/>
    <cellStyle name="Porcentual 156 10 3" xfId="9253"/>
    <cellStyle name="Porcentual 156 11" xfId="2856"/>
    <cellStyle name="Porcentual 156 11 2" xfId="12005"/>
    <cellStyle name="Porcentual 156 11 3" xfId="9254"/>
    <cellStyle name="Porcentual 156 12" xfId="2857"/>
    <cellStyle name="Porcentual 156 12 2" xfId="12006"/>
    <cellStyle name="Porcentual 156 12 3" xfId="9255"/>
    <cellStyle name="Porcentual 156 13" xfId="2858"/>
    <cellStyle name="Porcentual 156 13 2" xfId="12007"/>
    <cellStyle name="Porcentual 156 13 3" xfId="9256"/>
    <cellStyle name="Porcentual 156 14" xfId="2859"/>
    <cellStyle name="Porcentual 156 14 2" xfId="12008"/>
    <cellStyle name="Porcentual 156 14 3" xfId="9257"/>
    <cellStyle name="Porcentual 156 15" xfId="2860"/>
    <cellStyle name="Porcentual 156 15 2" xfId="12009"/>
    <cellStyle name="Porcentual 156 15 3" xfId="9258"/>
    <cellStyle name="Porcentual 156 16" xfId="2861"/>
    <cellStyle name="Porcentual 156 16 2" xfId="12010"/>
    <cellStyle name="Porcentual 156 16 3" xfId="9259"/>
    <cellStyle name="Porcentual 156 17" xfId="2862"/>
    <cellStyle name="Porcentual 156 17 2" xfId="12011"/>
    <cellStyle name="Porcentual 156 17 3" xfId="9260"/>
    <cellStyle name="Porcentual 156 18" xfId="2863"/>
    <cellStyle name="Porcentual 156 18 2" xfId="12012"/>
    <cellStyle name="Porcentual 156 18 3" xfId="9261"/>
    <cellStyle name="Porcentual 156 19" xfId="2864"/>
    <cellStyle name="Porcentual 156 19 2" xfId="12013"/>
    <cellStyle name="Porcentual 156 19 3" xfId="9262"/>
    <cellStyle name="Porcentual 156 2" xfId="2865"/>
    <cellStyle name="Porcentual 156 2 2" xfId="12014"/>
    <cellStyle name="Porcentual 156 2 3" xfId="9263"/>
    <cellStyle name="Porcentual 156 20" xfId="2866"/>
    <cellStyle name="Porcentual 156 20 2" xfId="12015"/>
    <cellStyle name="Porcentual 156 20 3" xfId="9264"/>
    <cellStyle name="Porcentual 156 21" xfId="2867"/>
    <cellStyle name="Porcentual 156 21 2" xfId="12016"/>
    <cellStyle name="Porcentual 156 21 3" xfId="9265"/>
    <cellStyle name="Porcentual 156 22" xfId="2868"/>
    <cellStyle name="Porcentual 156 22 2" xfId="12017"/>
    <cellStyle name="Porcentual 156 22 3" xfId="9266"/>
    <cellStyle name="Porcentual 156 23" xfId="2869"/>
    <cellStyle name="Porcentual 156 23 2" xfId="12018"/>
    <cellStyle name="Porcentual 156 23 3" xfId="9267"/>
    <cellStyle name="Porcentual 156 24" xfId="2870"/>
    <cellStyle name="Porcentual 156 24 2" xfId="12019"/>
    <cellStyle name="Porcentual 156 24 3" xfId="9268"/>
    <cellStyle name="Porcentual 156 25" xfId="2871"/>
    <cellStyle name="Porcentual 156 25 2" xfId="12020"/>
    <cellStyle name="Porcentual 156 25 3" xfId="9269"/>
    <cellStyle name="Porcentual 156 26" xfId="2872"/>
    <cellStyle name="Porcentual 156 26 2" xfId="12021"/>
    <cellStyle name="Porcentual 156 26 3" xfId="9270"/>
    <cellStyle name="Porcentual 156 27" xfId="2873"/>
    <cellStyle name="Porcentual 156 27 2" xfId="12022"/>
    <cellStyle name="Porcentual 156 27 3" xfId="9271"/>
    <cellStyle name="Porcentual 156 28" xfId="2874"/>
    <cellStyle name="Porcentual 156 28 2" xfId="12023"/>
    <cellStyle name="Porcentual 156 28 3" xfId="9272"/>
    <cellStyle name="Porcentual 156 3" xfId="2875"/>
    <cellStyle name="Porcentual 156 3 2" xfId="12024"/>
    <cellStyle name="Porcentual 156 3 3" xfId="9273"/>
    <cellStyle name="Porcentual 156 4" xfId="2876"/>
    <cellStyle name="Porcentual 156 4 2" xfId="12025"/>
    <cellStyle name="Porcentual 156 4 3" xfId="9274"/>
    <cellStyle name="Porcentual 156 5" xfId="2877"/>
    <cellStyle name="Porcentual 156 5 2" xfId="12026"/>
    <cellStyle name="Porcentual 156 5 3" xfId="9275"/>
    <cellStyle name="Porcentual 156 6" xfId="2878"/>
    <cellStyle name="Porcentual 156 6 2" xfId="12027"/>
    <cellStyle name="Porcentual 156 6 3" xfId="9276"/>
    <cellStyle name="Porcentual 156 7" xfId="2879"/>
    <cellStyle name="Porcentual 156 7 2" xfId="12028"/>
    <cellStyle name="Porcentual 156 7 3" xfId="9277"/>
    <cellStyle name="Porcentual 156 8" xfId="2880"/>
    <cellStyle name="Porcentual 156 8 2" xfId="12029"/>
    <cellStyle name="Porcentual 156 8 3" xfId="9278"/>
    <cellStyle name="Porcentual 156 9" xfId="2881"/>
    <cellStyle name="Porcentual 156 9 2" xfId="12030"/>
    <cellStyle name="Porcentual 156 9 3" xfId="9279"/>
    <cellStyle name="Porcentual 157 10" xfId="2882"/>
    <cellStyle name="Porcentual 157 10 2" xfId="12031"/>
    <cellStyle name="Porcentual 157 10 3" xfId="9280"/>
    <cellStyle name="Porcentual 157 11" xfId="2883"/>
    <cellStyle name="Porcentual 157 11 2" xfId="12032"/>
    <cellStyle name="Porcentual 157 11 3" xfId="9281"/>
    <cellStyle name="Porcentual 157 12" xfId="2884"/>
    <cellStyle name="Porcentual 157 12 2" xfId="12033"/>
    <cellStyle name="Porcentual 157 12 3" xfId="9282"/>
    <cellStyle name="Porcentual 157 13" xfId="2885"/>
    <cellStyle name="Porcentual 157 13 2" xfId="12034"/>
    <cellStyle name="Porcentual 157 13 3" xfId="9283"/>
    <cellStyle name="Porcentual 157 14" xfId="2886"/>
    <cellStyle name="Porcentual 157 14 2" xfId="12035"/>
    <cellStyle name="Porcentual 157 14 3" xfId="9284"/>
    <cellStyle name="Porcentual 157 15" xfId="2887"/>
    <cellStyle name="Porcentual 157 15 2" xfId="12036"/>
    <cellStyle name="Porcentual 157 15 3" xfId="9285"/>
    <cellStyle name="Porcentual 157 16" xfId="2888"/>
    <cellStyle name="Porcentual 157 16 2" xfId="12037"/>
    <cellStyle name="Porcentual 157 16 3" xfId="9286"/>
    <cellStyle name="Porcentual 157 17" xfId="2889"/>
    <cellStyle name="Porcentual 157 17 2" xfId="12038"/>
    <cellStyle name="Porcentual 157 17 3" xfId="9287"/>
    <cellStyle name="Porcentual 157 18" xfId="2890"/>
    <cellStyle name="Porcentual 157 18 2" xfId="12039"/>
    <cellStyle name="Porcentual 157 18 3" xfId="9288"/>
    <cellStyle name="Porcentual 157 19" xfId="2891"/>
    <cellStyle name="Porcentual 157 19 2" xfId="12040"/>
    <cellStyle name="Porcentual 157 19 3" xfId="9289"/>
    <cellStyle name="Porcentual 157 2" xfId="2892"/>
    <cellStyle name="Porcentual 157 2 2" xfId="12041"/>
    <cellStyle name="Porcentual 157 2 3" xfId="9290"/>
    <cellStyle name="Porcentual 157 20" xfId="2893"/>
    <cellStyle name="Porcentual 157 20 2" xfId="12042"/>
    <cellStyle name="Porcentual 157 20 3" xfId="9291"/>
    <cellStyle name="Porcentual 157 21" xfId="2894"/>
    <cellStyle name="Porcentual 157 21 2" xfId="12043"/>
    <cellStyle name="Porcentual 157 21 3" xfId="9292"/>
    <cellStyle name="Porcentual 157 22" xfId="2895"/>
    <cellStyle name="Porcentual 157 22 2" xfId="12044"/>
    <cellStyle name="Porcentual 157 22 3" xfId="9293"/>
    <cellStyle name="Porcentual 157 23" xfId="2896"/>
    <cellStyle name="Porcentual 157 23 2" xfId="12045"/>
    <cellStyle name="Porcentual 157 23 3" xfId="9294"/>
    <cellStyle name="Porcentual 157 24" xfId="2897"/>
    <cellStyle name="Porcentual 157 24 2" xfId="12046"/>
    <cellStyle name="Porcentual 157 24 3" xfId="9295"/>
    <cellStyle name="Porcentual 157 25" xfId="2898"/>
    <cellStyle name="Porcentual 157 25 2" xfId="12047"/>
    <cellStyle name="Porcentual 157 25 3" xfId="9296"/>
    <cellStyle name="Porcentual 157 26" xfId="2899"/>
    <cellStyle name="Porcentual 157 26 2" xfId="12048"/>
    <cellStyle name="Porcentual 157 26 3" xfId="9297"/>
    <cellStyle name="Porcentual 157 27" xfId="2900"/>
    <cellStyle name="Porcentual 157 27 2" xfId="12049"/>
    <cellStyle name="Porcentual 157 27 3" xfId="9298"/>
    <cellStyle name="Porcentual 157 28" xfId="2901"/>
    <cellStyle name="Porcentual 157 28 2" xfId="12050"/>
    <cellStyle name="Porcentual 157 28 3" xfId="9299"/>
    <cellStyle name="Porcentual 157 3" xfId="2902"/>
    <cellStyle name="Porcentual 157 3 2" xfId="12051"/>
    <cellStyle name="Porcentual 157 3 3" xfId="9300"/>
    <cellStyle name="Porcentual 157 4" xfId="2903"/>
    <cellStyle name="Porcentual 157 4 2" xfId="12052"/>
    <cellStyle name="Porcentual 157 4 3" xfId="9301"/>
    <cellStyle name="Porcentual 157 5" xfId="2904"/>
    <cellStyle name="Porcentual 157 5 2" xfId="12053"/>
    <cellStyle name="Porcentual 157 5 3" xfId="9302"/>
    <cellStyle name="Porcentual 157 6" xfId="2905"/>
    <cellStyle name="Porcentual 157 6 2" xfId="12054"/>
    <cellStyle name="Porcentual 157 6 3" xfId="9303"/>
    <cellStyle name="Porcentual 157 7" xfId="2906"/>
    <cellStyle name="Porcentual 157 7 2" xfId="12055"/>
    <cellStyle name="Porcentual 157 7 3" xfId="9304"/>
    <cellStyle name="Porcentual 157 8" xfId="2907"/>
    <cellStyle name="Porcentual 157 8 2" xfId="12056"/>
    <cellStyle name="Porcentual 157 8 3" xfId="9305"/>
    <cellStyle name="Porcentual 157 9" xfId="2908"/>
    <cellStyle name="Porcentual 157 9 2" xfId="12057"/>
    <cellStyle name="Porcentual 157 9 3" xfId="9306"/>
    <cellStyle name="Porcentual 16" xfId="2909"/>
    <cellStyle name="Porcentual 16 10" xfId="2910"/>
    <cellStyle name="Porcentual 16 10 2" xfId="12058"/>
    <cellStyle name="Porcentual 16 10 3" xfId="9308"/>
    <cellStyle name="Porcentual 16 11" xfId="2911"/>
    <cellStyle name="Porcentual 16 11 2" xfId="12059"/>
    <cellStyle name="Porcentual 16 11 3" xfId="9309"/>
    <cellStyle name="Porcentual 16 12" xfId="2912"/>
    <cellStyle name="Porcentual 16 12 2" xfId="12060"/>
    <cellStyle name="Porcentual 16 12 3" xfId="9310"/>
    <cellStyle name="Porcentual 16 13" xfId="2913"/>
    <cellStyle name="Porcentual 16 13 2" xfId="12061"/>
    <cellStyle name="Porcentual 16 13 3" xfId="9311"/>
    <cellStyle name="Porcentual 16 14" xfId="2914"/>
    <cellStyle name="Porcentual 16 14 2" xfId="12062"/>
    <cellStyle name="Porcentual 16 14 3" xfId="9312"/>
    <cellStyle name="Porcentual 16 15" xfId="2915"/>
    <cellStyle name="Porcentual 16 15 2" xfId="12063"/>
    <cellStyle name="Porcentual 16 15 3" xfId="9313"/>
    <cellStyle name="Porcentual 16 16" xfId="2916"/>
    <cellStyle name="Porcentual 16 16 2" xfId="12064"/>
    <cellStyle name="Porcentual 16 16 3" xfId="9314"/>
    <cellStyle name="Porcentual 16 17" xfId="2917"/>
    <cellStyle name="Porcentual 16 17 2" xfId="12065"/>
    <cellStyle name="Porcentual 16 17 3" xfId="9315"/>
    <cellStyle name="Porcentual 16 18" xfId="2918"/>
    <cellStyle name="Porcentual 16 18 2" xfId="12066"/>
    <cellStyle name="Porcentual 16 18 3" xfId="9316"/>
    <cellStyle name="Porcentual 16 19" xfId="2919"/>
    <cellStyle name="Porcentual 16 19 2" xfId="12067"/>
    <cellStyle name="Porcentual 16 19 3" xfId="9317"/>
    <cellStyle name="Porcentual 16 2" xfId="2920"/>
    <cellStyle name="Porcentual 16 2 2" xfId="12068"/>
    <cellStyle name="Porcentual 16 2 3" xfId="9318"/>
    <cellStyle name="Porcentual 16 20" xfId="2921"/>
    <cellStyle name="Porcentual 16 20 2" xfId="12069"/>
    <cellStyle name="Porcentual 16 20 3" xfId="9319"/>
    <cellStyle name="Porcentual 16 21" xfId="2922"/>
    <cellStyle name="Porcentual 16 21 2" xfId="12070"/>
    <cellStyle name="Porcentual 16 21 3" xfId="9320"/>
    <cellStyle name="Porcentual 16 22" xfId="2923"/>
    <cellStyle name="Porcentual 16 22 2" xfId="12071"/>
    <cellStyle name="Porcentual 16 22 3" xfId="9321"/>
    <cellStyle name="Porcentual 16 23" xfId="2924"/>
    <cellStyle name="Porcentual 16 23 2" xfId="12072"/>
    <cellStyle name="Porcentual 16 23 3" xfId="9322"/>
    <cellStyle name="Porcentual 16 24" xfId="2925"/>
    <cellStyle name="Porcentual 16 24 2" xfId="12073"/>
    <cellStyle name="Porcentual 16 24 3" xfId="9323"/>
    <cellStyle name="Porcentual 16 25" xfId="2926"/>
    <cellStyle name="Porcentual 16 25 2" xfId="12074"/>
    <cellStyle name="Porcentual 16 25 3" xfId="9324"/>
    <cellStyle name="Porcentual 16 26" xfId="2927"/>
    <cellStyle name="Porcentual 16 26 2" xfId="12075"/>
    <cellStyle name="Porcentual 16 26 3" xfId="9325"/>
    <cellStyle name="Porcentual 16 27" xfId="2928"/>
    <cellStyle name="Porcentual 16 27 2" xfId="12076"/>
    <cellStyle name="Porcentual 16 27 3" xfId="9326"/>
    <cellStyle name="Porcentual 16 28" xfId="2929"/>
    <cellStyle name="Porcentual 16 28 2" xfId="12077"/>
    <cellStyle name="Porcentual 16 28 3" xfId="9327"/>
    <cellStyle name="Porcentual 16 29" xfId="12078"/>
    <cellStyle name="Porcentual 16 3" xfId="2930"/>
    <cellStyle name="Porcentual 16 3 2" xfId="12079"/>
    <cellStyle name="Porcentual 16 3 3" xfId="9328"/>
    <cellStyle name="Porcentual 16 30" xfId="9307"/>
    <cellStyle name="Porcentual 16 4" xfId="2931"/>
    <cellStyle name="Porcentual 16 4 2" xfId="12080"/>
    <cellStyle name="Porcentual 16 4 3" xfId="9329"/>
    <cellStyle name="Porcentual 16 5" xfId="2932"/>
    <cellStyle name="Porcentual 16 5 2" xfId="12081"/>
    <cellStyle name="Porcentual 16 5 3" xfId="9330"/>
    <cellStyle name="Porcentual 16 6" xfId="2933"/>
    <cellStyle name="Porcentual 16 6 2" xfId="12082"/>
    <cellStyle name="Porcentual 16 6 3" xfId="9331"/>
    <cellStyle name="Porcentual 16 7" xfId="2934"/>
    <cellStyle name="Porcentual 16 7 2" xfId="12083"/>
    <cellStyle name="Porcentual 16 7 3" xfId="9332"/>
    <cellStyle name="Porcentual 16 8" xfId="2935"/>
    <cellStyle name="Porcentual 16 8 2" xfId="12084"/>
    <cellStyle name="Porcentual 16 8 3" xfId="9333"/>
    <cellStyle name="Porcentual 16 9" xfId="2936"/>
    <cellStyle name="Porcentual 16 9 2" xfId="12085"/>
    <cellStyle name="Porcentual 16 9 3" xfId="9334"/>
    <cellStyle name="Porcentual 17" xfId="2937"/>
    <cellStyle name="Porcentual 17 10" xfId="2938"/>
    <cellStyle name="Porcentual 17 10 2" xfId="12086"/>
    <cellStyle name="Porcentual 17 10 3" xfId="9336"/>
    <cellStyle name="Porcentual 17 11" xfId="2939"/>
    <cellStyle name="Porcentual 17 11 2" xfId="12087"/>
    <cellStyle name="Porcentual 17 11 3" xfId="9337"/>
    <cellStyle name="Porcentual 17 12" xfId="2940"/>
    <cellStyle name="Porcentual 17 12 2" xfId="12088"/>
    <cellStyle name="Porcentual 17 12 3" xfId="9338"/>
    <cellStyle name="Porcentual 17 13" xfId="2941"/>
    <cellStyle name="Porcentual 17 13 2" xfId="12089"/>
    <cellStyle name="Porcentual 17 13 3" xfId="9339"/>
    <cellStyle name="Porcentual 17 14" xfId="2942"/>
    <cellStyle name="Porcentual 17 14 2" xfId="12090"/>
    <cellStyle name="Porcentual 17 14 3" xfId="9340"/>
    <cellStyle name="Porcentual 17 15" xfId="2943"/>
    <cellStyle name="Porcentual 17 15 2" xfId="12091"/>
    <cellStyle name="Porcentual 17 15 3" xfId="9341"/>
    <cellStyle name="Porcentual 17 16" xfId="2944"/>
    <cellStyle name="Porcentual 17 16 2" xfId="12092"/>
    <cellStyle name="Porcentual 17 16 3" xfId="9342"/>
    <cellStyle name="Porcentual 17 17" xfId="2945"/>
    <cellStyle name="Porcentual 17 17 2" xfId="12093"/>
    <cellStyle name="Porcentual 17 17 3" xfId="9343"/>
    <cellStyle name="Porcentual 17 18" xfId="2946"/>
    <cellStyle name="Porcentual 17 18 2" xfId="12094"/>
    <cellStyle name="Porcentual 17 18 3" xfId="9344"/>
    <cellStyle name="Porcentual 17 19" xfId="2947"/>
    <cellStyle name="Porcentual 17 19 2" xfId="12095"/>
    <cellStyle name="Porcentual 17 19 3" xfId="9345"/>
    <cellStyle name="Porcentual 17 2" xfId="2948"/>
    <cellStyle name="Porcentual 17 2 2" xfId="12096"/>
    <cellStyle name="Porcentual 17 2 3" xfId="9346"/>
    <cellStyle name="Porcentual 17 20" xfId="2949"/>
    <cellStyle name="Porcentual 17 20 2" xfId="12097"/>
    <cellStyle name="Porcentual 17 20 3" xfId="9347"/>
    <cellStyle name="Porcentual 17 21" xfId="2950"/>
    <cellStyle name="Porcentual 17 21 2" xfId="12098"/>
    <cellStyle name="Porcentual 17 21 3" xfId="9348"/>
    <cellStyle name="Porcentual 17 22" xfId="2951"/>
    <cellStyle name="Porcentual 17 22 2" xfId="12099"/>
    <cellStyle name="Porcentual 17 22 3" xfId="9349"/>
    <cellStyle name="Porcentual 17 23" xfId="2952"/>
    <cellStyle name="Porcentual 17 23 2" xfId="12100"/>
    <cellStyle name="Porcentual 17 23 3" xfId="9350"/>
    <cellStyle name="Porcentual 17 24" xfId="2953"/>
    <cellStyle name="Porcentual 17 24 2" xfId="12101"/>
    <cellStyle name="Porcentual 17 24 3" xfId="9351"/>
    <cellStyle name="Porcentual 17 25" xfId="2954"/>
    <cellStyle name="Porcentual 17 25 2" xfId="12102"/>
    <cellStyle name="Porcentual 17 25 3" xfId="9352"/>
    <cellStyle name="Porcentual 17 26" xfId="2955"/>
    <cellStyle name="Porcentual 17 26 2" xfId="12103"/>
    <cellStyle name="Porcentual 17 26 3" xfId="9353"/>
    <cellStyle name="Porcentual 17 27" xfId="2956"/>
    <cellStyle name="Porcentual 17 27 2" xfId="12104"/>
    <cellStyle name="Porcentual 17 27 3" xfId="9354"/>
    <cellStyle name="Porcentual 17 28" xfId="2957"/>
    <cellStyle name="Porcentual 17 28 2" xfId="12105"/>
    <cellStyle name="Porcentual 17 28 3" xfId="9355"/>
    <cellStyle name="Porcentual 17 29" xfId="12106"/>
    <cellStyle name="Porcentual 17 3" xfId="2958"/>
    <cellStyle name="Porcentual 17 3 2" xfId="12107"/>
    <cellStyle name="Porcentual 17 3 3" xfId="9356"/>
    <cellStyle name="Porcentual 17 30" xfId="9335"/>
    <cellStyle name="Porcentual 17 4" xfId="2959"/>
    <cellStyle name="Porcentual 17 4 2" xfId="12108"/>
    <cellStyle name="Porcentual 17 4 3" xfId="9357"/>
    <cellStyle name="Porcentual 17 5" xfId="2960"/>
    <cellStyle name="Porcentual 17 5 2" xfId="12109"/>
    <cellStyle name="Porcentual 17 5 3" xfId="9358"/>
    <cellStyle name="Porcentual 17 6" xfId="2961"/>
    <cellStyle name="Porcentual 17 6 2" xfId="12110"/>
    <cellStyle name="Porcentual 17 6 3" xfId="9359"/>
    <cellStyle name="Porcentual 17 7" xfId="2962"/>
    <cellStyle name="Porcentual 17 7 2" xfId="12111"/>
    <cellStyle name="Porcentual 17 7 3" xfId="9360"/>
    <cellStyle name="Porcentual 17 8" xfId="2963"/>
    <cellStyle name="Porcentual 17 8 2" xfId="12112"/>
    <cellStyle name="Porcentual 17 8 3" xfId="9361"/>
    <cellStyle name="Porcentual 17 9" xfId="2964"/>
    <cellStyle name="Porcentual 17 9 2" xfId="12113"/>
    <cellStyle name="Porcentual 17 9 3" xfId="9362"/>
    <cellStyle name="Porcentual 18" xfId="2965"/>
    <cellStyle name="Porcentual 18 10" xfId="2966"/>
    <cellStyle name="Porcentual 18 10 2" xfId="12114"/>
    <cellStyle name="Porcentual 18 10 3" xfId="9364"/>
    <cellStyle name="Porcentual 18 11" xfId="2967"/>
    <cellStyle name="Porcentual 18 11 2" xfId="12115"/>
    <cellStyle name="Porcentual 18 11 3" xfId="9365"/>
    <cellStyle name="Porcentual 18 12" xfId="2968"/>
    <cellStyle name="Porcentual 18 12 2" xfId="12116"/>
    <cellStyle name="Porcentual 18 12 3" xfId="9366"/>
    <cellStyle name="Porcentual 18 13" xfId="2969"/>
    <cellStyle name="Porcentual 18 13 2" xfId="12117"/>
    <cellStyle name="Porcentual 18 13 3" xfId="9367"/>
    <cellStyle name="Porcentual 18 14" xfId="2970"/>
    <cellStyle name="Porcentual 18 14 2" xfId="12118"/>
    <cellStyle name="Porcentual 18 14 3" xfId="9368"/>
    <cellStyle name="Porcentual 18 15" xfId="2971"/>
    <cellStyle name="Porcentual 18 15 2" xfId="12119"/>
    <cellStyle name="Porcentual 18 15 3" xfId="9369"/>
    <cellStyle name="Porcentual 18 16" xfId="2972"/>
    <cellStyle name="Porcentual 18 16 2" xfId="12120"/>
    <cellStyle name="Porcentual 18 16 3" xfId="9370"/>
    <cellStyle name="Porcentual 18 17" xfId="2973"/>
    <cellStyle name="Porcentual 18 17 2" xfId="12121"/>
    <cellStyle name="Porcentual 18 17 3" xfId="9371"/>
    <cellStyle name="Porcentual 18 18" xfId="2974"/>
    <cellStyle name="Porcentual 18 18 2" xfId="12122"/>
    <cellStyle name="Porcentual 18 18 3" xfId="9372"/>
    <cellStyle name="Porcentual 18 19" xfId="2975"/>
    <cellStyle name="Porcentual 18 19 2" xfId="12123"/>
    <cellStyle name="Porcentual 18 19 3" xfId="9373"/>
    <cellStyle name="Porcentual 18 2" xfId="2976"/>
    <cellStyle name="Porcentual 18 2 2" xfId="12124"/>
    <cellStyle name="Porcentual 18 2 3" xfId="9374"/>
    <cellStyle name="Porcentual 18 20" xfId="2977"/>
    <cellStyle name="Porcentual 18 20 2" xfId="12125"/>
    <cellStyle name="Porcentual 18 20 3" xfId="9375"/>
    <cellStyle name="Porcentual 18 21" xfId="2978"/>
    <cellStyle name="Porcentual 18 21 2" xfId="12126"/>
    <cellStyle name="Porcentual 18 21 3" xfId="9376"/>
    <cellStyle name="Porcentual 18 22" xfId="2979"/>
    <cellStyle name="Porcentual 18 22 2" xfId="12127"/>
    <cellStyle name="Porcentual 18 22 3" xfId="9377"/>
    <cellStyle name="Porcentual 18 23" xfId="2980"/>
    <cellStyle name="Porcentual 18 23 2" xfId="12128"/>
    <cellStyle name="Porcentual 18 23 3" xfId="9378"/>
    <cellStyle name="Porcentual 18 24" xfId="2981"/>
    <cellStyle name="Porcentual 18 24 2" xfId="12129"/>
    <cellStyle name="Porcentual 18 24 3" xfId="9379"/>
    <cellStyle name="Porcentual 18 25" xfId="2982"/>
    <cellStyle name="Porcentual 18 25 2" xfId="12130"/>
    <cellStyle name="Porcentual 18 25 3" xfId="9380"/>
    <cellStyle name="Porcentual 18 26" xfId="2983"/>
    <cellStyle name="Porcentual 18 26 2" xfId="12131"/>
    <cellStyle name="Porcentual 18 26 3" xfId="9381"/>
    <cellStyle name="Porcentual 18 27" xfId="2984"/>
    <cellStyle name="Porcentual 18 27 2" xfId="12132"/>
    <cellStyle name="Porcentual 18 27 3" xfId="9382"/>
    <cellStyle name="Porcentual 18 28" xfId="2985"/>
    <cellStyle name="Porcentual 18 28 2" xfId="12133"/>
    <cellStyle name="Porcentual 18 28 3" xfId="9383"/>
    <cellStyle name="Porcentual 18 29" xfId="12134"/>
    <cellStyle name="Porcentual 18 3" xfId="2986"/>
    <cellStyle name="Porcentual 18 3 2" xfId="12135"/>
    <cellStyle name="Porcentual 18 3 3" xfId="9384"/>
    <cellStyle name="Porcentual 18 30" xfId="9363"/>
    <cellStyle name="Porcentual 18 4" xfId="2987"/>
    <cellStyle name="Porcentual 18 4 2" xfId="12136"/>
    <cellStyle name="Porcentual 18 4 3" xfId="9385"/>
    <cellStyle name="Porcentual 18 5" xfId="2988"/>
    <cellStyle name="Porcentual 18 5 2" xfId="12137"/>
    <cellStyle name="Porcentual 18 5 3" xfId="9386"/>
    <cellStyle name="Porcentual 18 6" xfId="2989"/>
    <cellStyle name="Porcentual 18 6 2" xfId="12138"/>
    <cellStyle name="Porcentual 18 6 3" xfId="9387"/>
    <cellStyle name="Porcentual 18 7" xfId="2990"/>
    <cellStyle name="Porcentual 18 7 2" xfId="12139"/>
    <cellStyle name="Porcentual 18 7 3" xfId="9388"/>
    <cellStyle name="Porcentual 18 8" xfId="2991"/>
    <cellStyle name="Porcentual 18 8 2" xfId="12140"/>
    <cellStyle name="Porcentual 18 8 3" xfId="9389"/>
    <cellStyle name="Porcentual 18 9" xfId="2992"/>
    <cellStyle name="Porcentual 18 9 2" xfId="12141"/>
    <cellStyle name="Porcentual 18 9 3" xfId="9390"/>
    <cellStyle name="Porcentual 19" xfId="2993"/>
    <cellStyle name="Porcentual 19 10" xfId="2994"/>
    <cellStyle name="Porcentual 19 10 2" xfId="12142"/>
    <cellStyle name="Porcentual 19 10 3" xfId="9392"/>
    <cellStyle name="Porcentual 19 11" xfId="2995"/>
    <cellStyle name="Porcentual 19 11 2" xfId="12143"/>
    <cellStyle name="Porcentual 19 11 3" xfId="9393"/>
    <cellStyle name="Porcentual 19 12" xfId="2996"/>
    <cellStyle name="Porcentual 19 12 2" xfId="12144"/>
    <cellStyle name="Porcentual 19 12 3" xfId="9394"/>
    <cellStyle name="Porcentual 19 13" xfId="2997"/>
    <cellStyle name="Porcentual 19 13 2" xfId="12145"/>
    <cellStyle name="Porcentual 19 13 3" xfId="9395"/>
    <cellStyle name="Porcentual 19 14" xfId="2998"/>
    <cellStyle name="Porcentual 19 14 2" xfId="12146"/>
    <cellStyle name="Porcentual 19 14 3" xfId="9396"/>
    <cellStyle name="Porcentual 19 15" xfId="2999"/>
    <cellStyle name="Porcentual 19 15 2" xfId="12147"/>
    <cellStyle name="Porcentual 19 15 3" xfId="9397"/>
    <cellStyle name="Porcentual 19 16" xfId="3000"/>
    <cellStyle name="Porcentual 19 16 2" xfId="12148"/>
    <cellStyle name="Porcentual 19 16 3" xfId="9398"/>
    <cellStyle name="Porcentual 19 17" xfId="3001"/>
    <cellStyle name="Porcentual 19 17 2" xfId="12149"/>
    <cellStyle name="Porcentual 19 17 3" xfId="9399"/>
    <cellStyle name="Porcentual 19 18" xfId="3002"/>
    <cellStyle name="Porcentual 19 18 2" xfId="12150"/>
    <cellStyle name="Porcentual 19 18 3" xfId="9400"/>
    <cellStyle name="Porcentual 19 19" xfId="3003"/>
    <cellStyle name="Porcentual 19 19 2" xfId="12151"/>
    <cellStyle name="Porcentual 19 19 3" xfId="9401"/>
    <cellStyle name="Porcentual 19 2" xfId="3004"/>
    <cellStyle name="Porcentual 19 2 2" xfId="12152"/>
    <cellStyle name="Porcentual 19 2 3" xfId="9402"/>
    <cellStyle name="Porcentual 19 20" xfId="3005"/>
    <cellStyle name="Porcentual 19 20 2" xfId="12153"/>
    <cellStyle name="Porcentual 19 20 3" xfId="9403"/>
    <cellStyle name="Porcentual 19 21" xfId="3006"/>
    <cellStyle name="Porcentual 19 21 2" xfId="12154"/>
    <cellStyle name="Porcentual 19 21 3" xfId="9404"/>
    <cellStyle name="Porcentual 19 22" xfId="3007"/>
    <cellStyle name="Porcentual 19 22 2" xfId="12155"/>
    <cellStyle name="Porcentual 19 22 3" xfId="9405"/>
    <cellStyle name="Porcentual 19 23" xfId="3008"/>
    <cellStyle name="Porcentual 19 23 2" xfId="12156"/>
    <cellStyle name="Porcentual 19 23 3" xfId="9406"/>
    <cellStyle name="Porcentual 19 24" xfId="3009"/>
    <cellStyle name="Porcentual 19 24 2" xfId="12157"/>
    <cellStyle name="Porcentual 19 24 3" xfId="9407"/>
    <cellStyle name="Porcentual 19 25" xfId="3010"/>
    <cellStyle name="Porcentual 19 25 2" xfId="12158"/>
    <cellStyle name="Porcentual 19 25 3" xfId="9408"/>
    <cellStyle name="Porcentual 19 26" xfId="3011"/>
    <cellStyle name="Porcentual 19 26 2" xfId="12159"/>
    <cellStyle name="Porcentual 19 26 3" xfId="9409"/>
    <cellStyle name="Porcentual 19 27" xfId="3012"/>
    <cellStyle name="Porcentual 19 27 2" xfId="12160"/>
    <cellStyle name="Porcentual 19 27 3" xfId="9410"/>
    <cellStyle name="Porcentual 19 28" xfId="3013"/>
    <cellStyle name="Porcentual 19 28 2" xfId="12161"/>
    <cellStyle name="Porcentual 19 28 3" xfId="9411"/>
    <cellStyle name="Porcentual 19 29" xfId="12162"/>
    <cellStyle name="Porcentual 19 3" xfId="3014"/>
    <cellStyle name="Porcentual 19 3 2" xfId="12163"/>
    <cellStyle name="Porcentual 19 3 3" xfId="9412"/>
    <cellStyle name="Porcentual 19 30" xfId="9391"/>
    <cellStyle name="Porcentual 19 4" xfId="3015"/>
    <cellStyle name="Porcentual 19 4 2" xfId="12164"/>
    <cellStyle name="Porcentual 19 4 3" xfId="9413"/>
    <cellStyle name="Porcentual 19 5" xfId="3016"/>
    <cellStyle name="Porcentual 19 5 2" xfId="12165"/>
    <cellStyle name="Porcentual 19 5 3" xfId="9414"/>
    <cellStyle name="Porcentual 19 6" xfId="3017"/>
    <cellStyle name="Porcentual 19 6 2" xfId="12166"/>
    <cellStyle name="Porcentual 19 6 3" xfId="9415"/>
    <cellStyle name="Porcentual 19 7" xfId="3018"/>
    <cellStyle name="Porcentual 19 7 2" xfId="12167"/>
    <cellStyle name="Porcentual 19 7 3" xfId="9416"/>
    <cellStyle name="Porcentual 19 8" xfId="3019"/>
    <cellStyle name="Porcentual 19 8 2" xfId="12168"/>
    <cellStyle name="Porcentual 19 8 3" xfId="9417"/>
    <cellStyle name="Porcentual 19 9" xfId="3020"/>
    <cellStyle name="Porcentual 19 9 2" xfId="12169"/>
    <cellStyle name="Porcentual 19 9 3" xfId="9418"/>
    <cellStyle name="Porcentual 2" xfId="125"/>
    <cellStyle name="Porcentual 2 10" xfId="3021"/>
    <cellStyle name="Porcentual 2 10 10" xfId="3022"/>
    <cellStyle name="Porcentual 2 10 10 2" xfId="12170"/>
    <cellStyle name="Porcentual 2 10 11" xfId="3023"/>
    <cellStyle name="Porcentual 2 10 11 2" xfId="12171"/>
    <cellStyle name="Porcentual 2 10 12" xfId="3024"/>
    <cellStyle name="Porcentual 2 10 12 2" xfId="12172"/>
    <cellStyle name="Porcentual 2 10 13" xfId="3025"/>
    <cellStyle name="Porcentual 2 10 13 2" xfId="12173"/>
    <cellStyle name="Porcentual 2 10 14" xfId="3026"/>
    <cellStyle name="Porcentual 2 10 14 2" xfId="12174"/>
    <cellStyle name="Porcentual 2 10 15" xfId="3027"/>
    <cellStyle name="Porcentual 2 10 15 2" xfId="12175"/>
    <cellStyle name="Porcentual 2 10 16" xfId="3028"/>
    <cellStyle name="Porcentual 2 10 16 2" xfId="12176"/>
    <cellStyle name="Porcentual 2 10 17" xfId="3029"/>
    <cellStyle name="Porcentual 2 10 17 2" xfId="12177"/>
    <cellStyle name="Porcentual 2 10 18" xfId="3030"/>
    <cellStyle name="Porcentual 2 10 18 2" xfId="12178"/>
    <cellStyle name="Porcentual 2 10 19" xfId="3031"/>
    <cellStyle name="Porcentual 2 10 19 2" xfId="12179"/>
    <cellStyle name="Porcentual 2 10 2" xfId="3032"/>
    <cellStyle name="Porcentual 2 10 2 2" xfId="12180"/>
    <cellStyle name="Porcentual 2 10 20" xfId="3033"/>
    <cellStyle name="Porcentual 2 10 20 2" xfId="12181"/>
    <cellStyle name="Porcentual 2 10 21" xfId="3034"/>
    <cellStyle name="Porcentual 2 10 21 2" xfId="12182"/>
    <cellStyle name="Porcentual 2 10 22" xfId="3035"/>
    <cellStyle name="Porcentual 2 10 22 2" xfId="12183"/>
    <cellStyle name="Porcentual 2 10 23" xfId="3036"/>
    <cellStyle name="Porcentual 2 10 23 2" xfId="12184"/>
    <cellStyle name="Porcentual 2 10 24" xfId="3037"/>
    <cellStyle name="Porcentual 2 10 24 2" xfId="12185"/>
    <cellStyle name="Porcentual 2 10 25" xfId="3038"/>
    <cellStyle name="Porcentual 2 10 25 2" xfId="12186"/>
    <cellStyle name="Porcentual 2 10 26" xfId="3039"/>
    <cellStyle name="Porcentual 2 10 26 2" xfId="12187"/>
    <cellStyle name="Porcentual 2 10 27" xfId="3040"/>
    <cellStyle name="Porcentual 2 10 27 2" xfId="12188"/>
    <cellStyle name="Porcentual 2 10 28" xfId="3041"/>
    <cellStyle name="Porcentual 2 10 28 2" xfId="12189"/>
    <cellStyle name="Porcentual 2 10 29" xfId="12190"/>
    <cellStyle name="Porcentual 2 10 3" xfId="3042"/>
    <cellStyle name="Porcentual 2 10 3 2" xfId="12191"/>
    <cellStyle name="Porcentual 2 10 4" xfId="3043"/>
    <cellStyle name="Porcentual 2 10 4 2" xfId="12192"/>
    <cellStyle name="Porcentual 2 10 5" xfId="3044"/>
    <cellStyle name="Porcentual 2 10 5 2" xfId="12193"/>
    <cellStyle name="Porcentual 2 10 6" xfId="3045"/>
    <cellStyle name="Porcentual 2 10 6 2" xfId="12194"/>
    <cellStyle name="Porcentual 2 10 7" xfId="3046"/>
    <cellStyle name="Porcentual 2 10 7 2" xfId="12195"/>
    <cellStyle name="Porcentual 2 10 8" xfId="3047"/>
    <cellStyle name="Porcentual 2 10 8 2" xfId="12196"/>
    <cellStyle name="Porcentual 2 10 9" xfId="3048"/>
    <cellStyle name="Porcentual 2 10 9 2" xfId="12197"/>
    <cellStyle name="Porcentual 2 100" xfId="3049"/>
    <cellStyle name="Porcentual 2 100 2" xfId="9419"/>
    <cellStyle name="Porcentual 2 101" xfId="3050"/>
    <cellStyle name="Porcentual 2 101 2" xfId="9420"/>
    <cellStyle name="Porcentual 2 102" xfId="3051"/>
    <cellStyle name="Porcentual 2 102 2" xfId="9421"/>
    <cellStyle name="Porcentual 2 103" xfId="3052"/>
    <cellStyle name="Porcentual 2 103 2" xfId="9422"/>
    <cellStyle name="Porcentual 2 104" xfId="3053"/>
    <cellStyle name="Porcentual 2 104 2" xfId="9423"/>
    <cellStyle name="Porcentual 2 105" xfId="3054"/>
    <cellStyle name="Porcentual 2 105 2" xfId="9424"/>
    <cellStyle name="Porcentual 2 106" xfId="3055"/>
    <cellStyle name="Porcentual 2 106 2" xfId="9425"/>
    <cellStyle name="Porcentual 2 107" xfId="3056"/>
    <cellStyle name="Porcentual 2 107 2" xfId="9426"/>
    <cellStyle name="Porcentual 2 108" xfId="3057"/>
    <cellStyle name="Porcentual 2 108 2" xfId="9427"/>
    <cellStyle name="Porcentual 2 109" xfId="3058"/>
    <cellStyle name="Porcentual 2 109 2" xfId="9428"/>
    <cellStyle name="Porcentual 2 11" xfId="3059"/>
    <cellStyle name="Porcentual 2 11 10" xfId="3060"/>
    <cellStyle name="Porcentual 2 11 10 2" xfId="12198"/>
    <cellStyle name="Porcentual 2 11 11" xfId="3061"/>
    <cellStyle name="Porcentual 2 11 11 2" xfId="12199"/>
    <cellStyle name="Porcentual 2 11 12" xfId="3062"/>
    <cellStyle name="Porcentual 2 11 12 2" xfId="12200"/>
    <cellStyle name="Porcentual 2 11 13" xfId="3063"/>
    <cellStyle name="Porcentual 2 11 13 2" xfId="12201"/>
    <cellStyle name="Porcentual 2 11 14" xfId="3064"/>
    <cellStyle name="Porcentual 2 11 14 2" xfId="12202"/>
    <cellStyle name="Porcentual 2 11 15" xfId="3065"/>
    <cellStyle name="Porcentual 2 11 15 2" xfId="12203"/>
    <cellStyle name="Porcentual 2 11 16" xfId="3066"/>
    <cellStyle name="Porcentual 2 11 16 2" xfId="12204"/>
    <cellStyle name="Porcentual 2 11 17" xfId="3067"/>
    <cellStyle name="Porcentual 2 11 17 2" xfId="12205"/>
    <cellStyle name="Porcentual 2 11 18" xfId="3068"/>
    <cellStyle name="Porcentual 2 11 18 2" xfId="12206"/>
    <cellStyle name="Porcentual 2 11 19" xfId="3069"/>
    <cellStyle name="Porcentual 2 11 19 2" xfId="12207"/>
    <cellStyle name="Porcentual 2 11 2" xfId="3070"/>
    <cellStyle name="Porcentual 2 11 2 2" xfId="12208"/>
    <cellStyle name="Porcentual 2 11 20" xfId="3071"/>
    <cellStyle name="Porcentual 2 11 20 2" xfId="12209"/>
    <cellStyle name="Porcentual 2 11 21" xfId="3072"/>
    <cellStyle name="Porcentual 2 11 21 2" xfId="12210"/>
    <cellStyle name="Porcentual 2 11 22" xfId="3073"/>
    <cellStyle name="Porcentual 2 11 22 2" xfId="12211"/>
    <cellStyle name="Porcentual 2 11 23" xfId="3074"/>
    <cellStyle name="Porcentual 2 11 23 2" xfId="12212"/>
    <cellStyle name="Porcentual 2 11 24" xfId="3075"/>
    <cellStyle name="Porcentual 2 11 24 2" xfId="12213"/>
    <cellStyle name="Porcentual 2 11 25" xfId="3076"/>
    <cellStyle name="Porcentual 2 11 25 2" xfId="12214"/>
    <cellStyle name="Porcentual 2 11 26" xfId="3077"/>
    <cellStyle name="Porcentual 2 11 26 2" xfId="12215"/>
    <cellStyle name="Porcentual 2 11 27" xfId="3078"/>
    <cellStyle name="Porcentual 2 11 27 2" xfId="12216"/>
    <cellStyle name="Porcentual 2 11 28" xfId="3079"/>
    <cellStyle name="Porcentual 2 11 28 2" xfId="12217"/>
    <cellStyle name="Porcentual 2 11 29" xfId="12218"/>
    <cellStyle name="Porcentual 2 11 3" xfId="3080"/>
    <cellStyle name="Porcentual 2 11 3 2" xfId="12219"/>
    <cellStyle name="Porcentual 2 11 4" xfId="3081"/>
    <cellStyle name="Porcentual 2 11 4 2" xfId="12220"/>
    <cellStyle name="Porcentual 2 11 5" xfId="3082"/>
    <cellStyle name="Porcentual 2 11 5 2" xfId="12221"/>
    <cellStyle name="Porcentual 2 11 6" xfId="3083"/>
    <cellStyle name="Porcentual 2 11 6 2" xfId="12222"/>
    <cellStyle name="Porcentual 2 11 7" xfId="3084"/>
    <cellStyle name="Porcentual 2 11 7 2" xfId="12223"/>
    <cellStyle name="Porcentual 2 11 8" xfId="3085"/>
    <cellStyle name="Porcentual 2 11 8 2" xfId="12224"/>
    <cellStyle name="Porcentual 2 11 9" xfId="3086"/>
    <cellStyle name="Porcentual 2 11 9 2" xfId="12225"/>
    <cellStyle name="Porcentual 2 110" xfId="3087"/>
    <cellStyle name="Porcentual 2 110 2" xfId="10245"/>
    <cellStyle name="Porcentual 2 110 2 2" xfId="17165"/>
    <cellStyle name="Porcentual 2 110 2 2 2" xfId="29829"/>
    <cellStyle name="Porcentual 2 110 2 2 3" xfId="27181"/>
    <cellStyle name="Porcentual 2 110 2 3" xfId="21088"/>
    <cellStyle name="Porcentual 2 110 2 3 2" xfId="28344"/>
    <cellStyle name="Porcentual 2 110 2 4" xfId="24880"/>
    <cellStyle name="Porcentual 2 110 2 4 2" xfId="30493"/>
    <cellStyle name="Porcentual 2 110 2 5" xfId="25756"/>
    <cellStyle name="Porcentual 2 110 3" xfId="26049"/>
    <cellStyle name="Porcentual 2 110 3 2" xfId="28672"/>
    <cellStyle name="Porcentual 2 110 4" xfId="26327"/>
    <cellStyle name="Porcentual 2 110 4 2" xfId="28951"/>
    <cellStyle name="Porcentual 2 110 5" xfId="26762"/>
    <cellStyle name="Porcentual 2 110 5 2" xfId="29402"/>
    <cellStyle name="Porcentual 2 110 6" xfId="30205"/>
    <cellStyle name="Porcentual 2 111" xfId="842"/>
    <cellStyle name="Porcentual 2 111 2" xfId="10304"/>
    <cellStyle name="Porcentual 2 111 2 2" xfId="17216"/>
    <cellStyle name="Porcentual 2 111 2 2 2" xfId="29880"/>
    <cellStyle name="Porcentual 2 111 2 2 3" xfId="27232"/>
    <cellStyle name="Porcentual 2 111 2 3" xfId="21139"/>
    <cellStyle name="Porcentual 2 111 2 3 2" xfId="28397"/>
    <cellStyle name="Porcentual 2 111 2 4" xfId="24931"/>
    <cellStyle name="Porcentual 2 111 2 4 2" xfId="30544"/>
    <cellStyle name="Porcentual 2 111 2 5" xfId="25807"/>
    <cellStyle name="Porcentual 2 111 3" xfId="26100"/>
    <cellStyle name="Porcentual 2 111 3 2" xfId="28723"/>
    <cellStyle name="Porcentual 2 111 4" xfId="26378"/>
    <cellStyle name="Porcentual 2 111 4 2" xfId="29002"/>
    <cellStyle name="Porcentual 2 111 5" xfId="26824"/>
    <cellStyle name="Porcentual 2 111 5 2" xfId="29467"/>
    <cellStyle name="Porcentual 2 111 6" xfId="30256"/>
    <cellStyle name="Porcentual 2 112" xfId="7938"/>
    <cellStyle name="Porcentual 2 112 2" xfId="10408"/>
    <cellStyle name="Porcentual 2 112 2 2" xfId="17319"/>
    <cellStyle name="Porcentual 2 112 2 2 2" xfId="29983"/>
    <cellStyle name="Porcentual 2 112 2 2 3" xfId="27336"/>
    <cellStyle name="Porcentual 2 112 2 3" xfId="21242"/>
    <cellStyle name="Porcentual 2 112 2 3 2" xfId="28501"/>
    <cellStyle name="Porcentual 2 112 2 4" xfId="25034"/>
    <cellStyle name="Porcentual 2 112 2 4 2" xfId="30647"/>
    <cellStyle name="Porcentual 2 112 2 5" xfId="25910"/>
    <cellStyle name="Porcentual 2 112 3" xfId="16827"/>
    <cellStyle name="Porcentual 2 112 3 2" xfId="28826"/>
    <cellStyle name="Porcentual 2 112 3 3" xfId="26203"/>
    <cellStyle name="Porcentual 2 112 4" xfId="20754"/>
    <cellStyle name="Porcentual 2 112 4 2" xfId="29105"/>
    <cellStyle name="Porcentual 2 112 4 3" xfId="26481"/>
    <cellStyle name="Porcentual 2 112 5" xfId="24541"/>
    <cellStyle name="Porcentual 2 112 5 2" xfId="29572"/>
    <cellStyle name="Porcentual 2 112 5 3" xfId="26929"/>
    <cellStyle name="Porcentual 2 112 6" xfId="28139"/>
    <cellStyle name="Porcentual 2 112 7" xfId="30359"/>
    <cellStyle name="Porcentual 2 112 8" xfId="25424"/>
    <cellStyle name="Porcentual 2 113" xfId="7939"/>
    <cellStyle name="Porcentual 2 113 2" xfId="10412"/>
    <cellStyle name="Porcentual 2 113 2 2" xfId="17323"/>
    <cellStyle name="Porcentual 2 113 2 2 2" xfId="29987"/>
    <cellStyle name="Porcentual 2 113 2 2 3" xfId="27340"/>
    <cellStyle name="Porcentual 2 113 2 3" xfId="21246"/>
    <cellStyle name="Porcentual 2 113 2 3 2" xfId="28505"/>
    <cellStyle name="Porcentual 2 113 2 4" xfId="25038"/>
    <cellStyle name="Porcentual 2 113 2 4 2" xfId="30651"/>
    <cellStyle name="Porcentual 2 113 2 5" xfId="25914"/>
    <cellStyle name="Porcentual 2 113 3" xfId="16828"/>
    <cellStyle name="Porcentual 2 113 3 2" xfId="28830"/>
    <cellStyle name="Porcentual 2 113 3 3" xfId="26207"/>
    <cellStyle name="Porcentual 2 113 4" xfId="20755"/>
    <cellStyle name="Porcentual 2 113 4 2" xfId="29109"/>
    <cellStyle name="Porcentual 2 113 4 3" xfId="26485"/>
    <cellStyle name="Porcentual 2 113 5" xfId="24542"/>
    <cellStyle name="Porcentual 2 113 5 2" xfId="29582"/>
    <cellStyle name="Porcentual 2 113 5 3" xfId="26936"/>
    <cellStyle name="Porcentual 2 113 6" xfId="28140"/>
    <cellStyle name="Porcentual 2 113 7" xfId="30363"/>
    <cellStyle name="Porcentual 2 113 8" xfId="25425"/>
    <cellStyle name="Porcentual 2 114" xfId="7940"/>
    <cellStyle name="Porcentual 2 114 2" xfId="10418"/>
    <cellStyle name="Porcentual 2 114 2 2" xfId="17329"/>
    <cellStyle name="Porcentual 2 114 2 2 2" xfId="29993"/>
    <cellStyle name="Porcentual 2 114 2 2 3" xfId="27346"/>
    <cellStyle name="Porcentual 2 114 2 3" xfId="21252"/>
    <cellStyle name="Porcentual 2 114 2 3 2" xfId="28511"/>
    <cellStyle name="Porcentual 2 114 2 4" xfId="25044"/>
    <cellStyle name="Porcentual 2 114 2 4 2" xfId="30657"/>
    <cellStyle name="Porcentual 2 114 2 5" xfId="25920"/>
    <cellStyle name="Porcentual 2 114 3" xfId="16829"/>
    <cellStyle name="Porcentual 2 114 3 2" xfId="28836"/>
    <cellStyle name="Porcentual 2 114 3 3" xfId="26213"/>
    <cellStyle name="Porcentual 2 114 4" xfId="20756"/>
    <cellStyle name="Porcentual 2 114 4 2" xfId="29115"/>
    <cellStyle name="Porcentual 2 114 4 3" xfId="26491"/>
    <cellStyle name="Porcentual 2 114 5" xfId="24543"/>
    <cellStyle name="Porcentual 2 114 5 2" xfId="29588"/>
    <cellStyle name="Porcentual 2 114 5 3" xfId="26942"/>
    <cellStyle name="Porcentual 2 114 6" xfId="28141"/>
    <cellStyle name="Porcentual 2 114 7" xfId="30369"/>
    <cellStyle name="Porcentual 2 114 8" xfId="25426"/>
    <cellStyle name="Porcentual 2 115" xfId="10461"/>
    <cellStyle name="Porcentual 2 115 2" xfId="17368"/>
    <cellStyle name="Porcentual 2 115 2 2" xfId="27386"/>
    <cellStyle name="Porcentual 2 115 2 2 2" xfId="30032"/>
    <cellStyle name="Porcentual 2 115 2 3" xfId="28875"/>
    <cellStyle name="Porcentual 2 115 2 4" xfId="30696"/>
    <cellStyle name="Porcentual 2 115 2 5" xfId="26252"/>
    <cellStyle name="Porcentual 2 115 3" xfId="21291"/>
    <cellStyle name="Porcentual 2 115 3 2" xfId="29154"/>
    <cellStyle name="Porcentual 2 115 3 3" xfId="26530"/>
    <cellStyle name="Porcentual 2 115 4" xfId="25083"/>
    <cellStyle name="Porcentual 2 115 4 2" xfId="29642"/>
    <cellStyle name="Porcentual 2 115 4 3" xfId="26990"/>
    <cellStyle name="Porcentual 2 115 5" xfId="28553"/>
    <cellStyle name="Porcentual 2 115 6" xfId="30410"/>
    <cellStyle name="Porcentual 2 115 7" xfId="25959"/>
    <cellStyle name="Porcentual 2 12" xfId="3088"/>
    <cellStyle name="Porcentual 2 12 10" xfId="3089"/>
    <cellStyle name="Porcentual 2 12 10 2" xfId="12226"/>
    <cellStyle name="Porcentual 2 12 11" xfId="3090"/>
    <cellStyle name="Porcentual 2 12 11 2" xfId="12227"/>
    <cellStyle name="Porcentual 2 12 12" xfId="3091"/>
    <cellStyle name="Porcentual 2 12 12 2" xfId="12228"/>
    <cellStyle name="Porcentual 2 12 13" xfId="3092"/>
    <cellStyle name="Porcentual 2 12 13 2" xfId="12229"/>
    <cellStyle name="Porcentual 2 12 14" xfId="3093"/>
    <cellStyle name="Porcentual 2 12 14 2" xfId="12230"/>
    <cellStyle name="Porcentual 2 12 15" xfId="3094"/>
    <cellStyle name="Porcentual 2 12 15 2" xfId="12231"/>
    <cellStyle name="Porcentual 2 12 16" xfId="3095"/>
    <cellStyle name="Porcentual 2 12 16 2" xfId="12232"/>
    <cellStyle name="Porcentual 2 12 17" xfId="3096"/>
    <cellStyle name="Porcentual 2 12 17 2" xfId="12233"/>
    <cellStyle name="Porcentual 2 12 18" xfId="3097"/>
    <cellStyle name="Porcentual 2 12 18 2" xfId="12234"/>
    <cellStyle name="Porcentual 2 12 19" xfId="3098"/>
    <cellStyle name="Porcentual 2 12 19 2" xfId="12235"/>
    <cellStyle name="Porcentual 2 12 2" xfId="3099"/>
    <cellStyle name="Porcentual 2 12 2 2" xfId="12236"/>
    <cellStyle name="Porcentual 2 12 20" xfId="3100"/>
    <cellStyle name="Porcentual 2 12 20 2" xfId="12237"/>
    <cellStyle name="Porcentual 2 12 21" xfId="3101"/>
    <cellStyle name="Porcentual 2 12 21 2" xfId="12238"/>
    <cellStyle name="Porcentual 2 12 22" xfId="3102"/>
    <cellStyle name="Porcentual 2 12 22 2" xfId="12239"/>
    <cellStyle name="Porcentual 2 12 23" xfId="3103"/>
    <cellStyle name="Porcentual 2 12 23 2" xfId="12240"/>
    <cellStyle name="Porcentual 2 12 24" xfId="3104"/>
    <cellStyle name="Porcentual 2 12 24 2" xfId="12241"/>
    <cellStyle name="Porcentual 2 12 25" xfId="3105"/>
    <cellStyle name="Porcentual 2 12 25 2" xfId="12242"/>
    <cellStyle name="Porcentual 2 12 26" xfId="3106"/>
    <cellStyle name="Porcentual 2 12 26 2" xfId="12243"/>
    <cellStyle name="Porcentual 2 12 27" xfId="3107"/>
    <cellStyle name="Porcentual 2 12 27 2" xfId="12244"/>
    <cellStyle name="Porcentual 2 12 28" xfId="3108"/>
    <cellStyle name="Porcentual 2 12 28 2" xfId="12245"/>
    <cellStyle name="Porcentual 2 12 29" xfId="12246"/>
    <cellStyle name="Porcentual 2 12 3" xfId="3109"/>
    <cellStyle name="Porcentual 2 12 3 2" xfId="12247"/>
    <cellStyle name="Porcentual 2 12 4" xfId="3110"/>
    <cellStyle name="Porcentual 2 12 4 2" xfId="12248"/>
    <cellStyle name="Porcentual 2 12 5" xfId="3111"/>
    <cellStyle name="Porcentual 2 12 5 2" xfId="12249"/>
    <cellStyle name="Porcentual 2 12 6" xfId="3112"/>
    <cellStyle name="Porcentual 2 12 6 2" xfId="12250"/>
    <cellStyle name="Porcentual 2 12 7" xfId="3113"/>
    <cellStyle name="Porcentual 2 12 7 2" xfId="12251"/>
    <cellStyle name="Porcentual 2 12 8" xfId="3114"/>
    <cellStyle name="Porcentual 2 12 8 2" xfId="12252"/>
    <cellStyle name="Porcentual 2 12 9" xfId="3115"/>
    <cellStyle name="Porcentual 2 12 9 2" xfId="12253"/>
    <cellStyle name="Porcentual 2 13" xfId="3116"/>
    <cellStyle name="Porcentual 2 13 10" xfId="3117"/>
    <cellStyle name="Porcentual 2 13 10 2" xfId="12254"/>
    <cellStyle name="Porcentual 2 13 11" xfId="3118"/>
    <cellStyle name="Porcentual 2 13 11 2" xfId="12255"/>
    <cellStyle name="Porcentual 2 13 12" xfId="3119"/>
    <cellStyle name="Porcentual 2 13 12 2" xfId="12256"/>
    <cellStyle name="Porcentual 2 13 13" xfId="3120"/>
    <cellStyle name="Porcentual 2 13 13 2" xfId="12257"/>
    <cellStyle name="Porcentual 2 13 14" xfId="3121"/>
    <cellStyle name="Porcentual 2 13 14 2" xfId="12258"/>
    <cellStyle name="Porcentual 2 13 15" xfId="3122"/>
    <cellStyle name="Porcentual 2 13 15 2" xfId="12259"/>
    <cellStyle name="Porcentual 2 13 16" xfId="3123"/>
    <cellStyle name="Porcentual 2 13 16 2" xfId="12260"/>
    <cellStyle name="Porcentual 2 13 17" xfId="3124"/>
    <cellStyle name="Porcentual 2 13 17 2" xfId="12261"/>
    <cellStyle name="Porcentual 2 13 18" xfId="3125"/>
    <cellStyle name="Porcentual 2 13 18 2" xfId="12262"/>
    <cellStyle name="Porcentual 2 13 19" xfId="3126"/>
    <cellStyle name="Porcentual 2 13 19 2" xfId="12263"/>
    <cellStyle name="Porcentual 2 13 2" xfId="3127"/>
    <cellStyle name="Porcentual 2 13 2 2" xfId="12264"/>
    <cellStyle name="Porcentual 2 13 20" xfId="3128"/>
    <cellStyle name="Porcentual 2 13 20 2" xfId="12265"/>
    <cellStyle name="Porcentual 2 13 21" xfId="3129"/>
    <cellStyle name="Porcentual 2 13 21 2" xfId="12266"/>
    <cellStyle name="Porcentual 2 13 22" xfId="3130"/>
    <cellStyle name="Porcentual 2 13 22 2" xfId="12267"/>
    <cellStyle name="Porcentual 2 13 23" xfId="3131"/>
    <cellStyle name="Porcentual 2 13 23 2" xfId="12268"/>
    <cellStyle name="Porcentual 2 13 24" xfId="3132"/>
    <cellStyle name="Porcentual 2 13 24 2" xfId="12269"/>
    <cellStyle name="Porcentual 2 13 25" xfId="3133"/>
    <cellStyle name="Porcentual 2 13 25 2" xfId="12270"/>
    <cellStyle name="Porcentual 2 13 26" xfId="3134"/>
    <cellStyle name="Porcentual 2 13 26 2" xfId="12271"/>
    <cellStyle name="Porcentual 2 13 27" xfId="3135"/>
    <cellStyle name="Porcentual 2 13 27 2" xfId="12272"/>
    <cellStyle name="Porcentual 2 13 28" xfId="3136"/>
    <cellStyle name="Porcentual 2 13 28 2" xfId="12273"/>
    <cellStyle name="Porcentual 2 13 29" xfId="12274"/>
    <cellStyle name="Porcentual 2 13 3" xfId="3137"/>
    <cellStyle name="Porcentual 2 13 3 2" xfId="12275"/>
    <cellStyle name="Porcentual 2 13 4" xfId="3138"/>
    <cellStyle name="Porcentual 2 13 4 2" xfId="12276"/>
    <cellStyle name="Porcentual 2 13 5" xfId="3139"/>
    <cellStyle name="Porcentual 2 13 5 2" xfId="12277"/>
    <cellStyle name="Porcentual 2 13 6" xfId="3140"/>
    <cellStyle name="Porcentual 2 13 6 2" xfId="12278"/>
    <cellStyle name="Porcentual 2 13 7" xfId="3141"/>
    <cellStyle name="Porcentual 2 13 7 2" xfId="12279"/>
    <cellStyle name="Porcentual 2 13 8" xfId="3142"/>
    <cellStyle name="Porcentual 2 13 8 2" xfId="12280"/>
    <cellStyle name="Porcentual 2 13 9" xfId="3143"/>
    <cellStyle name="Porcentual 2 13 9 2" xfId="12281"/>
    <cellStyle name="Porcentual 2 14" xfId="3144"/>
    <cellStyle name="Porcentual 2 14 10" xfId="3145"/>
    <cellStyle name="Porcentual 2 14 10 2" xfId="12282"/>
    <cellStyle name="Porcentual 2 14 11" xfId="3146"/>
    <cellStyle name="Porcentual 2 14 11 2" xfId="12283"/>
    <cellStyle name="Porcentual 2 14 12" xfId="3147"/>
    <cellStyle name="Porcentual 2 14 12 2" xfId="12284"/>
    <cellStyle name="Porcentual 2 14 13" xfId="3148"/>
    <cellStyle name="Porcentual 2 14 13 2" xfId="12285"/>
    <cellStyle name="Porcentual 2 14 14" xfId="3149"/>
    <cellStyle name="Porcentual 2 14 14 2" xfId="12286"/>
    <cellStyle name="Porcentual 2 14 15" xfId="3150"/>
    <cellStyle name="Porcentual 2 14 15 2" xfId="12287"/>
    <cellStyle name="Porcentual 2 14 16" xfId="3151"/>
    <cellStyle name="Porcentual 2 14 16 2" xfId="12288"/>
    <cellStyle name="Porcentual 2 14 17" xfId="3152"/>
    <cellStyle name="Porcentual 2 14 17 2" xfId="12289"/>
    <cellStyle name="Porcentual 2 14 18" xfId="3153"/>
    <cellStyle name="Porcentual 2 14 18 2" xfId="12290"/>
    <cellStyle name="Porcentual 2 14 19" xfId="3154"/>
    <cellStyle name="Porcentual 2 14 19 2" xfId="12291"/>
    <cellStyle name="Porcentual 2 14 2" xfId="3155"/>
    <cellStyle name="Porcentual 2 14 2 2" xfId="12292"/>
    <cellStyle name="Porcentual 2 14 20" xfId="3156"/>
    <cellStyle name="Porcentual 2 14 20 2" xfId="12293"/>
    <cellStyle name="Porcentual 2 14 21" xfId="3157"/>
    <cellStyle name="Porcentual 2 14 21 2" xfId="12294"/>
    <cellStyle name="Porcentual 2 14 22" xfId="3158"/>
    <cellStyle name="Porcentual 2 14 22 2" xfId="12295"/>
    <cellStyle name="Porcentual 2 14 23" xfId="3159"/>
    <cellStyle name="Porcentual 2 14 23 2" xfId="12296"/>
    <cellStyle name="Porcentual 2 14 24" xfId="3160"/>
    <cellStyle name="Porcentual 2 14 24 2" xfId="12297"/>
    <cellStyle name="Porcentual 2 14 25" xfId="3161"/>
    <cellStyle name="Porcentual 2 14 25 2" xfId="12298"/>
    <cellStyle name="Porcentual 2 14 26" xfId="3162"/>
    <cellStyle name="Porcentual 2 14 26 2" xfId="12299"/>
    <cellStyle name="Porcentual 2 14 27" xfId="3163"/>
    <cellStyle name="Porcentual 2 14 27 2" xfId="12300"/>
    <cellStyle name="Porcentual 2 14 28" xfId="3164"/>
    <cellStyle name="Porcentual 2 14 28 2" xfId="12301"/>
    <cellStyle name="Porcentual 2 14 29" xfId="12302"/>
    <cellStyle name="Porcentual 2 14 3" xfId="3165"/>
    <cellStyle name="Porcentual 2 14 3 2" xfId="12303"/>
    <cellStyle name="Porcentual 2 14 4" xfId="3166"/>
    <cellStyle name="Porcentual 2 14 4 2" xfId="12304"/>
    <cellStyle name="Porcentual 2 14 5" xfId="3167"/>
    <cellStyle name="Porcentual 2 14 5 2" xfId="12305"/>
    <cellStyle name="Porcentual 2 14 6" xfId="3168"/>
    <cellStyle name="Porcentual 2 14 6 2" xfId="12306"/>
    <cellStyle name="Porcentual 2 14 7" xfId="3169"/>
    <cellStyle name="Porcentual 2 14 7 2" xfId="12307"/>
    <cellStyle name="Porcentual 2 14 8" xfId="3170"/>
    <cellStyle name="Porcentual 2 14 8 2" xfId="12308"/>
    <cellStyle name="Porcentual 2 14 9" xfId="3171"/>
    <cellStyle name="Porcentual 2 14 9 2" xfId="12309"/>
    <cellStyle name="Porcentual 2 15" xfId="3172"/>
    <cellStyle name="Porcentual 2 15 10" xfId="3173"/>
    <cellStyle name="Porcentual 2 15 10 2" xfId="12310"/>
    <cellStyle name="Porcentual 2 15 11" xfId="3174"/>
    <cellStyle name="Porcentual 2 15 11 2" xfId="12311"/>
    <cellStyle name="Porcentual 2 15 12" xfId="3175"/>
    <cellStyle name="Porcentual 2 15 12 2" xfId="12312"/>
    <cellStyle name="Porcentual 2 15 13" xfId="3176"/>
    <cellStyle name="Porcentual 2 15 13 2" xfId="12313"/>
    <cellStyle name="Porcentual 2 15 14" xfId="3177"/>
    <cellStyle name="Porcentual 2 15 14 2" xfId="12314"/>
    <cellStyle name="Porcentual 2 15 15" xfId="3178"/>
    <cellStyle name="Porcentual 2 15 15 2" xfId="12315"/>
    <cellStyle name="Porcentual 2 15 16" xfId="3179"/>
    <cellStyle name="Porcentual 2 15 16 2" xfId="12316"/>
    <cellStyle name="Porcentual 2 15 17" xfId="3180"/>
    <cellStyle name="Porcentual 2 15 17 2" xfId="12317"/>
    <cellStyle name="Porcentual 2 15 18" xfId="3181"/>
    <cellStyle name="Porcentual 2 15 18 2" xfId="12318"/>
    <cellStyle name="Porcentual 2 15 19" xfId="3182"/>
    <cellStyle name="Porcentual 2 15 19 2" xfId="12319"/>
    <cellStyle name="Porcentual 2 15 2" xfId="3183"/>
    <cellStyle name="Porcentual 2 15 2 2" xfId="12320"/>
    <cellStyle name="Porcentual 2 15 20" xfId="3184"/>
    <cellStyle name="Porcentual 2 15 20 2" xfId="12321"/>
    <cellStyle name="Porcentual 2 15 21" xfId="3185"/>
    <cellStyle name="Porcentual 2 15 21 2" xfId="12322"/>
    <cellStyle name="Porcentual 2 15 22" xfId="3186"/>
    <cellStyle name="Porcentual 2 15 22 2" xfId="12323"/>
    <cellStyle name="Porcentual 2 15 23" xfId="3187"/>
    <cellStyle name="Porcentual 2 15 23 2" xfId="12324"/>
    <cellStyle name="Porcentual 2 15 24" xfId="3188"/>
    <cellStyle name="Porcentual 2 15 24 2" xfId="12325"/>
    <cellStyle name="Porcentual 2 15 25" xfId="3189"/>
    <cellStyle name="Porcentual 2 15 25 2" xfId="12326"/>
    <cellStyle name="Porcentual 2 15 26" xfId="3190"/>
    <cellStyle name="Porcentual 2 15 26 2" xfId="12327"/>
    <cellStyle name="Porcentual 2 15 27" xfId="3191"/>
    <cellStyle name="Porcentual 2 15 27 2" xfId="12328"/>
    <cellStyle name="Porcentual 2 15 28" xfId="3192"/>
    <cellStyle name="Porcentual 2 15 28 2" xfId="12329"/>
    <cellStyle name="Porcentual 2 15 29" xfId="12330"/>
    <cellStyle name="Porcentual 2 15 3" xfId="3193"/>
    <cellStyle name="Porcentual 2 15 3 2" xfId="12331"/>
    <cellStyle name="Porcentual 2 15 4" xfId="3194"/>
    <cellStyle name="Porcentual 2 15 4 2" xfId="12332"/>
    <cellStyle name="Porcentual 2 15 5" xfId="3195"/>
    <cellStyle name="Porcentual 2 15 5 2" xfId="12333"/>
    <cellStyle name="Porcentual 2 15 6" xfId="3196"/>
    <cellStyle name="Porcentual 2 15 6 2" xfId="12334"/>
    <cellStyle name="Porcentual 2 15 7" xfId="3197"/>
    <cellStyle name="Porcentual 2 15 7 2" xfId="12335"/>
    <cellStyle name="Porcentual 2 15 8" xfId="3198"/>
    <cellStyle name="Porcentual 2 15 8 2" xfId="12336"/>
    <cellStyle name="Porcentual 2 15 9" xfId="3199"/>
    <cellStyle name="Porcentual 2 15 9 2" xfId="12337"/>
    <cellStyle name="Porcentual 2 16" xfId="3200"/>
    <cellStyle name="Porcentual 2 16 10" xfId="3201"/>
    <cellStyle name="Porcentual 2 16 10 2" xfId="12338"/>
    <cellStyle name="Porcentual 2 16 11" xfId="3202"/>
    <cellStyle name="Porcentual 2 16 11 2" xfId="12339"/>
    <cellStyle name="Porcentual 2 16 12" xfId="3203"/>
    <cellStyle name="Porcentual 2 16 12 2" xfId="12340"/>
    <cellStyle name="Porcentual 2 16 13" xfId="3204"/>
    <cellStyle name="Porcentual 2 16 13 2" xfId="12341"/>
    <cellStyle name="Porcentual 2 16 14" xfId="3205"/>
    <cellStyle name="Porcentual 2 16 14 2" xfId="12342"/>
    <cellStyle name="Porcentual 2 16 15" xfId="3206"/>
    <cellStyle name="Porcentual 2 16 15 2" xfId="12343"/>
    <cellStyle name="Porcentual 2 16 16" xfId="3207"/>
    <cellStyle name="Porcentual 2 16 16 2" xfId="12344"/>
    <cellStyle name="Porcentual 2 16 17" xfId="3208"/>
    <cellStyle name="Porcentual 2 16 17 2" xfId="12345"/>
    <cellStyle name="Porcentual 2 16 18" xfId="3209"/>
    <cellStyle name="Porcentual 2 16 18 2" xfId="12346"/>
    <cellStyle name="Porcentual 2 16 19" xfId="3210"/>
    <cellStyle name="Porcentual 2 16 19 2" xfId="12347"/>
    <cellStyle name="Porcentual 2 16 2" xfId="3211"/>
    <cellStyle name="Porcentual 2 16 2 2" xfId="12348"/>
    <cellStyle name="Porcentual 2 16 20" xfId="3212"/>
    <cellStyle name="Porcentual 2 16 20 2" xfId="12349"/>
    <cellStyle name="Porcentual 2 16 21" xfId="3213"/>
    <cellStyle name="Porcentual 2 16 21 2" xfId="12350"/>
    <cellStyle name="Porcentual 2 16 22" xfId="3214"/>
    <cellStyle name="Porcentual 2 16 22 2" xfId="12351"/>
    <cellStyle name="Porcentual 2 16 23" xfId="3215"/>
    <cellStyle name="Porcentual 2 16 23 2" xfId="12352"/>
    <cellStyle name="Porcentual 2 16 24" xfId="3216"/>
    <cellStyle name="Porcentual 2 16 24 2" xfId="12353"/>
    <cellStyle name="Porcentual 2 16 25" xfId="3217"/>
    <cellStyle name="Porcentual 2 16 25 2" xfId="12354"/>
    <cellStyle name="Porcentual 2 16 26" xfId="3218"/>
    <cellStyle name="Porcentual 2 16 26 2" xfId="12355"/>
    <cellStyle name="Porcentual 2 16 27" xfId="3219"/>
    <cellStyle name="Porcentual 2 16 27 2" xfId="12356"/>
    <cellStyle name="Porcentual 2 16 28" xfId="3220"/>
    <cellStyle name="Porcentual 2 16 28 2" xfId="12357"/>
    <cellStyle name="Porcentual 2 16 29" xfId="12358"/>
    <cellStyle name="Porcentual 2 16 3" xfId="3221"/>
    <cellStyle name="Porcentual 2 16 3 2" xfId="12359"/>
    <cellStyle name="Porcentual 2 16 4" xfId="3222"/>
    <cellStyle name="Porcentual 2 16 4 2" xfId="12360"/>
    <cellStyle name="Porcentual 2 16 5" xfId="3223"/>
    <cellStyle name="Porcentual 2 16 5 2" xfId="12361"/>
    <cellStyle name="Porcentual 2 16 6" xfId="3224"/>
    <cellStyle name="Porcentual 2 16 6 2" xfId="12362"/>
    <cellStyle name="Porcentual 2 16 7" xfId="3225"/>
    <cellStyle name="Porcentual 2 16 7 2" xfId="12363"/>
    <cellStyle name="Porcentual 2 16 8" xfId="3226"/>
    <cellStyle name="Porcentual 2 16 8 2" xfId="12364"/>
    <cellStyle name="Porcentual 2 16 9" xfId="3227"/>
    <cellStyle name="Porcentual 2 16 9 2" xfId="12365"/>
    <cellStyle name="Porcentual 2 17" xfId="3228"/>
    <cellStyle name="Porcentual 2 17 10" xfId="3229"/>
    <cellStyle name="Porcentual 2 17 10 2" xfId="12366"/>
    <cellStyle name="Porcentual 2 17 11" xfId="3230"/>
    <cellStyle name="Porcentual 2 17 11 2" xfId="12367"/>
    <cellStyle name="Porcentual 2 17 12" xfId="3231"/>
    <cellStyle name="Porcentual 2 17 12 2" xfId="12368"/>
    <cellStyle name="Porcentual 2 17 13" xfId="3232"/>
    <cellStyle name="Porcentual 2 17 13 2" xfId="12369"/>
    <cellStyle name="Porcentual 2 17 14" xfId="3233"/>
    <cellStyle name="Porcentual 2 17 14 2" xfId="12370"/>
    <cellStyle name="Porcentual 2 17 15" xfId="3234"/>
    <cellStyle name="Porcentual 2 17 15 2" xfId="12371"/>
    <cellStyle name="Porcentual 2 17 16" xfId="3235"/>
    <cellStyle name="Porcentual 2 17 16 2" xfId="12372"/>
    <cellStyle name="Porcentual 2 17 17" xfId="3236"/>
    <cellStyle name="Porcentual 2 17 17 2" xfId="12373"/>
    <cellStyle name="Porcentual 2 17 18" xfId="3237"/>
    <cellStyle name="Porcentual 2 17 18 2" xfId="12374"/>
    <cellStyle name="Porcentual 2 17 19" xfId="3238"/>
    <cellStyle name="Porcentual 2 17 19 2" xfId="12375"/>
    <cellStyle name="Porcentual 2 17 2" xfId="3239"/>
    <cellStyle name="Porcentual 2 17 2 2" xfId="12376"/>
    <cellStyle name="Porcentual 2 17 20" xfId="3240"/>
    <cellStyle name="Porcentual 2 17 20 2" xfId="12377"/>
    <cellStyle name="Porcentual 2 17 21" xfId="3241"/>
    <cellStyle name="Porcentual 2 17 21 2" xfId="12378"/>
    <cellStyle name="Porcentual 2 17 22" xfId="3242"/>
    <cellStyle name="Porcentual 2 17 22 2" xfId="12379"/>
    <cellStyle name="Porcentual 2 17 23" xfId="3243"/>
    <cellStyle name="Porcentual 2 17 23 2" xfId="12380"/>
    <cellStyle name="Porcentual 2 17 24" xfId="3244"/>
    <cellStyle name="Porcentual 2 17 24 2" xfId="12381"/>
    <cellStyle name="Porcentual 2 17 25" xfId="3245"/>
    <cellStyle name="Porcentual 2 17 25 2" xfId="12382"/>
    <cellStyle name="Porcentual 2 17 26" xfId="3246"/>
    <cellStyle name="Porcentual 2 17 26 2" xfId="12383"/>
    <cellStyle name="Porcentual 2 17 27" xfId="3247"/>
    <cellStyle name="Porcentual 2 17 27 2" xfId="12384"/>
    <cellStyle name="Porcentual 2 17 28" xfId="3248"/>
    <cellStyle name="Porcentual 2 17 28 2" xfId="12385"/>
    <cellStyle name="Porcentual 2 17 29" xfId="12386"/>
    <cellStyle name="Porcentual 2 17 3" xfId="3249"/>
    <cellStyle name="Porcentual 2 17 3 2" xfId="12387"/>
    <cellStyle name="Porcentual 2 17 4" xfId="3250"/>
    <cellStyle name="Porcentual 2 17 4 2" xfId="12388"/>
    <cellStyle name="Porcentual 2 17 5" xfId="3251"/>
    <cellStyle name="Porcentual 2 17 5 2" xfId="12389"/>
    <cellStyle name="Porcentual 2 17 6" xfId="3252"/>
    <cellStyle name="Porcentual 2 17 6 2" xfId="12390"/>
    <cellStyle name="Porcentual 2 17 7" xfId="3253"/>
    <cellStyle name="Porcentual 2 17 7 2" xfId="12391"/>
    <cellStyle name="Porcentual 2 17 8" xfId="3254"/>
    <cellStyle name="Porcentual 2 17 8 2" xfId="12392"/>
    <cellStyle name="Porcentual 2 17 9" xfId="3255"/>
    <cellStyle name="Porcentual 2 17 9 2" xfId="12393"/>
    <cellStyle name="Porcentual 2 18" xfId="3256"/>
    <cellStyle name="Porcentual 2 18 10" xfId="3257"/>
    <cellStyle name="Porcentual 2 18 10 2" xfId="12394"/>
    <cellStyle name="Porcentual 2 18 11" xfId="3258"/>
    <cellStyle name="Porcentual 2 18 11 2" xfId="12395"/>
    <cellStyle name="Porcentual 2 18 12" xfId="3259"/>
    <cellStyle name="Porcentual 2 18 12 2" xfId="12396"/>
    <cellStyle name="Porcentual 2 18 13" xfId="3260"/>
    <cellStyle name="Porcentual 2 18 13 2" xfId="12397"/>
    <cellStyle name="Porcentual 2 18 14" xfId="3261"/>
    <cellStyle name="Porcentual 2 18 14 2" xfId="12398"/>
    <cellStyle name="Porcentual 2 18 15" xfId="3262"/>
    <cellStyle name="Porcentual 2 18 15 2" xfId="12399"/>
    <cellStyle name="Porcentual 2 18 16" xfId="3263"/>
    <cellStyle name="Porcentual 2 18 16 2" xfId="12400"/>
    <cellStyle name="Porcentual 2 18 17" xfId="3264"/>
    <cellStyle name="Porcentual 2 18 17 2" xfId="12401"/>
    <cellStyle name="Porcentual 2 18 18" xfId="3265"/>
    <cellStyle name="Porcentual 2 18 18 2" xfId="12402"/>
    <cellStyle name="Porcentual 2 18 19" xfId="3266"/>
    <cellStyle name="Porcentual 2 18 19 2" xfId="12403"/>
    <cellStyle name="Porcentual 2 18 2" xfId="3267"/>
    <cellStyle name="Porcentual 2 18 2 2" xfId="12404"/>
    <cellStyle name="Porcentual 2 18 20" xfId="3268"/>
    <cellStyle name="Porcentual 2 18 20 2" xfId="12405"/>
    <cellStyle name="Porcentual 2 18 21" xfId="3269"/>
    <cellStyle name="Porcentual 2 18 21 2" xfId="12406"/>
    <cellStyle name="Porcentual 2 18 22" xfId="3270"/>
    <cellStyle name="Porcentual 2 18 22 2" xfId="12407"/>
    <cellStyle name="Porcentual 2 18 23" xfId="3271"/>
    <cellStyle name="Porcentual 2 18 23 2" xfId="12408"/>
    <cellStyle name="Porcentual 2 18 24" xfId="3272"/>
    <cellStyle name="Porcentual 2 18 24 2" xfId="12409"/>
    <cellStyle name="Porcentual 2 18 25" xfId="3273"/>
    <cellStyle name="Porcentual 2 18 25 2" xfId="12410"/>
    <cellStyle name="Porcentual 2 18 26" xfId="3274"/>
    <cellStyle name="Porcentual 2 18 26 2" xfId="12411"/>
    <cellStyle name="Porcentual 2 18 27" xfId="3275"/>
    <cellStyle name="Porcentual 2 18 27 2" xfId="12412"/>
    <cellStyle name="Porcentual 2 18 28" xfId="3276"/>
    <cellStyle name="Porcentual 2 18 28 2" xfId="12413"/>
    <cellStyle name="Porcentual 2 18 29" xfId="12414"/>
    <cellStyle name="Porcentual 2 18 3" xfId="3277"/>
    <cellStyle name="Porcentual 2 18 3 2" xfId="12415"/>
    <cellStyle name="Porcentual 2 18 4" xfId="3278"/>
    <cellStyle name="Porcentual 2 18 4 2" xfId="12416"/>
    <cellStyle name="Porcentual 2 18 5" xfId="3279"/>
    <cellStyle name="Porcentual 2 18 5 2" xfId="12417"/>
    <cellStyle name="Porcentual 2 18 6" xfId="3280"/>
    <cellStyle name="Porcentual 2 18 6 2" xfId="12418"/>
    <cellStyle name="Porcentual 2 18 7" xfId="3281"/>
    <cellStyle name="Porcentual 2 18 7 2" xfId="12419"/>
    <cellStyle name="Porcentual 2 18 8" xfId="3282"/>
    <cellStyle name="Porcentual 2 18 8 2" xfId="12420"/>
    <cellStyle name="Porcentual 2 18 9" xfId="3283"/>
    <cellStyle name="Porcentual 2 18 9 2" xfId="12421"/>
    <cellStyle name="Porcentual 2 19" xfId="3284"/>
    <cellStyle name="Porcentual 2 19 10" xfId="3285"/>
    <cellStyle name="Porcentual 2 19 10 2" xfId="12422"/>
    <cellStyle name="Porcentual 2 19 11" xfId="3286"/>
    <cellStyle name="Porcentual 2 19 11 2" xfId="12423"/>
    <cellStyle name="Porcentual 2 19 12" xfId="3287"/>
    <cellStyle name="Porcentual 2 19 12 2" xfId="12424"/>
    <cellStyle name="Porcentual 2 19 13" xfId="3288"/>
    <cellStyle name="Porcentual 2 19 13 2" xfId="12425"/>
    <cellStyle name="Porcentual 2 19 14" xfId="3289"/>
    <cellStyle name="Porcentual 2 19 14 2" xfId="12426"/>
    <cellStyle name="Porcentual 2 19 15" xfId="3290"/>
    <cellStyle name="Porcentual 2 19 15 2" xfId="12427"/>
    <cellStyle name="Porcentual 2 19 16" xfId="3291"/>
    <cellStyle name="Porcentual 2 19 16 2" xfId="12428"/>
    <cellStyle name="Porcentual 2 19 17" xfId="3292"/>
    <cellStyle name="Porcentual 2 19 17 2" xfId="12429"/>
    <cellStyle name="Porcentual 2 19 18" xfId="3293"/>
    <cellStyle name="Porcentual 2 19 18 2" xfId="12430"/>
    <cellStyle name="Porcentual 2 19 19" xfId="3294"/>
    <cellStyle name="Porcentual 2 19 19 2" xfId="12431"/>
    <cellStyle name="Porcentual 2 19 2" xfId="3295"/>
    <cellStyle name="Porcentual 2 19 2 2" xfId="12432"/>
    <cellStyle name="Porcentual 2 19 20" xfId="3296"/>
    <cellStyle name="Porcentual 2 19 20 2" xfId="12433"/>
    <cellStyle name="Porcentual 2 19 21" xfId="3297"/>
    <cellStyle name="Porcentual 2 19 21 2" xfId="12434"/>
    <cellStyle name="Porcentual 2 19 22" xfId="3298"/>
    <cellStyle name="Porcentual 2 19 22 2" xfId="12435"/>
    <cellStyle name="Porcentual 2 19 23" xfId="3299"/>
    <cellStyle name="Porcentual 2 19 23 2" xfId="12436"/>
    <cellStyle name="Porcentual 2 19 24" xfId="3300"/>
    <cellStyle name="Porcentual 2 19 24 2" xfId="12437"/>
    <cellStyle name="Porcentual 2 19 25" xfId="3301"/>
    <cellStyle name="Porcentual 2 19 25 2" xfId="12438"/>
    <cellStyle name="Porcentual 2 19 26" xfId="3302"/>
    <cellStyle name="Porcentual 2 19 26 2" xfId="12439"/>
    <cellStyle name="Porcentual 2 19 27" xfId="3303"/>
    <cellStyle name="Porcentual 2 19 27 2" xfId="12440"/>
    <cellStyle name="Porcentual 2 19 28" xfId="3304"/>
    <cellStyle name="Porcentual 2 19 28 2" xfId="12441"/>
    <cellStyle name="Porcentual 2 19 29" xfId="12442"/>
    <cellStyle name="Porcentual 2 19 3" xfId="3305"/>
    <cellStyle name="Porcentual 2 19 3 2" xfId="12443"/>
    <cellStyle name="Porcentual 2 19 4" xfId="3306"/>
    <cellStyle name="Porcentual 2 19 4 2" xfId="12444"/>
    <cellStyle name="Porcentual 2 19 5" xfId="3307"/>
    <cellStyle name="Porcentual 2 19 5 2" xfId="12445"/>
    <cellStyle name="Porcentual 2 19 6" xfId="3308"/>
    <cellStyle name="Porcentual 2 19 6 2" xfId="12446"/>
    <cellStyle name="Porcentual 2 19 7" xfId="3309"/>
    <cellStyle name="Porcentual 2 19 7 2" xfId="12447"/>
    <cellStyle name="Porcentual 2 19 8" xfId="3310"/>
    <cellStyle name="Porcentual 2 19 8 2" xfId="12448"/>
    <cellStyle name="Porcentual 2 19 9" xfId="3311"/>
    <cellStyle name="Porcentual 2 19 9 2" xfId="12449"/>
    <cellStyle name="Porcentual 2 2" xfId="308"/>
    <cellStyle name="Porcentual 2 2 10" xfId="3312"/>
    <cellStyle name="Porcentual 2 2 10 2" xfId="12450"/>
    <cellStyle name="Porcentual 2 2 10 3" xfId="9430"/>
    <cellStyle name="Porcentual 2 2 11" xfId="3313"/>
    <cellStyle name="Porcentual 2 2 11 2" xfId="12451"/>
    <cellStyle name="Porcentual 2 2 11 3" xfId="9431"/>
    <cellStyle name="Porcentual 2 2 12" xfId="3314"/>
    <cellStyle name="Porcentual 2 2 12 2" xfId="12452"/>
    <cellStyle name="Porcentual 2 2 12 3" xfId="9432"/>
    <cellStyle name="Porcentual 2 2 13" xfId="3315"/>
    <cellStyle name="Porcentual 2 2 13 2" xfId="12453"/>
    <cellStyle name="Porcentual 2 2 13 3" xfId="9433"/>
    <cellStyle name="Porcentual 2 2 14" xfId="3316"/>
    <cellStyle name="Porcentual 2 2 14 2" xfId="12454"/>
    <cellStyle name="Porcentual 2 2 14 3" xfId="9434"/>
    <cellStyle name="Porcentual 2 2 15" xfId="3317"/>
    <cellStyle name="Porcentual 2 2 15 2" xfId="12455"/>
    <cellStyle name="Porcentual 2 2 15 3" xfId="9435"/>
    <cellStyle name="Porcentual 2 2 16" xfId="3318"/>
    <cellStyle name="Porcentual 2 2 16 2" xfId="12456"/>
    <cellStyle name="Porcentual 2 2 16 3" xfId="9436"/>
    <cellStyle name="Porcentual 2 2 17" xfId="3319"/>
    <cellStyle name="Porcentual 2 2 17 2" xfId="12457"/>
    <cellStyle name="Porcentual 2 2 17 3" xfId="9437"/>
    <cellStyle name="Porcentual 2 2 18" xfId="3320"/>
    <cellStyle name="Porcentual 2 2 18 2" xfId="12458"/>
    <cellStyle name="Porcentual 2 2 18 3" xfId="9438"/>
    <cellStyle name="Porcentual 2 2 19" xfId="3321"/>
    <cellStyle name="Porcentual 2 2 19 2" xfId="12459"/>
    <cellStyle name="Porcentual 2 2 19 3" xfId="9439"/>
    <cellStyle name="Porcentual 2 2 2" xfId="858"/>
    <cellStyle name="Porcentual 2 2 2 10" xfId="7941"/>
    <cellStyle name="Porcentual 2 2 2 10 2" xfId="10341"/>
    <cellStyle name="Porcentual 2 2 2 10 2 2" xfId="17253"/>
    <cellStyle name="Porcentual 2 2 2 10 2 2 2" xfId="29917"/>
    <cellStyle name="Porcentual 2 2 2 10 2 2 3" xfId="27269"/>
    <cellStyle name="Porcentual 2 2 2 10 2 3" xfId="21176"/>
    <cellStyle name="Porcentual 2 2 2 10 2 3 2" xfId="28434"/>
    <cellStyle name="Porcentual 2 2 2 10 2 4" xfId="24968"/>
    <cellStyle name="Porcentual 2 2 2 10 2 4 2" xfId="30581"/>
    <cellStyle name="Porcentual 2 2 2 10 2 5" xfId="25844"/>
    <cellStyle name="Porcentual 2 2 2 10 3" xfId="16830"/>
    <cellStyle name="Porcentual 2 2 2 10 3 2" xfId="28760"/>
    <cellStyle name="Porcentual 2 2 2 10 3 3" xfId="26137"/>
    <cellStyle name="Porcentual 2 2 2 10 4" xfId="20757"/>
    <cellStyle name="Porcentual 2 2 2 10 4 2" xfId="29039"/>
    <cellStyle name="Porcentual 2 2 2 10 4 3" xfId="26415"/>
    <cellStyle name="Porcentual 2 2 2 10 5" xfId="24544"/>
    <cellStyle name="Porcentual 2 2 2 10 5 2" xfId="29504"/>
    <cellStyle name="Porcentual 2 2 2 10 5 3" xfId="26861"/>
    <cellStyle name="Porcentual 2 2 2 10 6" xfId="28142"/>
    <cellStyle name="Porcentual 2 2 2 10 7" xfId="30293"/>
    <cellStyle name="Porcentual 2 2 2 10 8" xfId="25427"/>
    <cellStyle name="Porcentual 2 2 2 11" xfId="7942"/>
    <cellStyle name="Porcentual 2 2 2 11 2" xfId="10443"/>
    <cellStyle name="Porcentual 2 2 2 11 2 2" xfId="17351"/>
    <cellStyle name="Porcentual 2 2 2 11 2 2 2" xfId="30015"/>
    <cellStyle name="Porcentual 2 2 2 11 2 2 3" xfId="27369"/>
    <cellStyle name="Porcentual 2 2 2 11 2 3" xfId="21274"/>
    <cellStyle name="Porcentual 2 2 2 11 2 3 2" xfId="28536"/>
    <cellStyle name="Porcentual 2 2 2 11 2 4" xfId="25066"/>
    <cellStyle name="Porcentual 2 2 2 11 2 4 2" xfId="30679"/>
    <cellStyle name="Porcentual 2 2 2 11 2 5" xfId="25942"/>
    <cellStyle name="Porcentual 2 2 2 11 3" xfId="16831"/>
    <cellStyle name="Porcentual 2 2 2 11 3 2" xfId="28858"/>
    <cellStyle name="Porcentual 2 2 2 11 3 3" xfId="26235"/>
    <cellStyle name="Porcentual 2 2 2 11 4" xfId="20758"/>
    <cellStyle name="Porcentual 2 2 2 11 4 2" xfId="29137"/>
    <cellStyle name="Porcentual 2 2 2 11 4 3" xfId="26513"/>
    <cellStyle name="Porcentual 2 2 2 11 5" xfId="24545"/>
    <cellStyle name="Porcentual 2 2 2 11 5 2" xfId="29623"/>
    <cellStyle name="Porcentual 2 2 2 11 5 3" xfId="26971"/>
    <cellStyle name="Porcentual 2 2 2 11 6" xfId="28143"/>
    <cellStyle name="Porcentual 2 2 2 11 7" xfId="30391"/>
    <cellStyle name="Porcentual 2 2 2 11 8" xfId="25428"/>
    <cellStyle name="Porcentual 2 2 2 2" xfId="3323"/>
    <cellStyle name="Porcentual 2 2 2 2 2" xfId="7943"/>
    <cellStyle name="Porcentual 2 2 2 2 2 2" xfId="10392"/>
    <cellStyle name="Porcentual 2 2 2 2 2 2 2" xfId="17304"/>
    <cellStyle name="Porcentual 2 2 2 2 2 2 2 2" xfId="29968"/>
    <cellStyle name="Porcentual 2 2 2 2 2 2 2 3" xfId="27320"/>
    <cellStyle name="Porcentual 2 2 2 2 2 2 3" xfId="21227"/>
    <cellStyle name="Porcentual 2 2 2 2 2 2 3 2" xfId="28485"/>
    <cellStyle name="Porcentual 2 2 2 2 2 2 4" xfId="25019"/>
    <cellStyle name="Porcentual 2 2 2 2 2 2 4 2" xfId="30632"/>
    <cellStyle name="Porcentual 2 2 2 2 2 2 5" xfId="25895"/>
    <cellStyle name="Porcentual 2 2 2 2 2 3" xfId="16832"/>
    <cellStyle name="Porcentual 2 2 2 2 2 3 2" xfId="28811"/>
    <cellStyle name="Porcentual 2 2 2 2 2 3 3" xfId="26188"/>
    <cellStyle name="Porcentual 2 2 2 2 2 4" xfId="20759"/>
    <cellStyle name="Porcentual 2 2 2 2 2 4 2" xfId="29090"/>
    <cellStyle name="Porcentual 2 2 2 2 2 4 3" xfId="26466"/>
    <cellStyle name="Porcentual 2 2 2 2 2 5" xfId="24546"/>
    <cellStyle name="Porcentual 2 2 2 2 2 5 2" xfId="29555"/>
    <cellStyle name="Porcentual 2 2 2 2 2 5 3" xfId="26912"/>
    <cellStyle name="Porcentual 2 2 2 2 2 6" xfId="28144"/>
    <cellStyle name="Porcentual 2 2 2 2 2 7" xfId="30344"/>
    <cellStyle name="Porcentual 2 2 2 2 2 8" xfId="25429"/>
    <cellStyle name="Porcentual 2 2 2 2 3" xfId="9440"/>
    <cellStyle name="Porcentual 2 2 2 3" xfId="3324"/>
    <cellStyle name="Porcentual 2 2 2 3 2" xfId="9441"/>
    <cellStyle name="Porcentual 2 2 2 4" xfId="3325"/>
    <cellStyle name="Porcentual 2 2 2 4 2" xfId="9442"/>
    <cellStyle name="Porcentual 2 2 2 5" xfId="3326"/>
    <cellStyle name="Porcentual 2 2 2 5 2" xfId="9443"/>
    <cellStyle name="Porcentual 2 2 2 6" xfId="3327"/>
    <cellStyle name="Porcentual 2 2 2 6 2" xfId="9444"/>
    <cellStyle name="Porcentual 2 2 2 7" xfId="3328"/>
    <cellStyle name="Porcentual 2 2 2 7 2" xfId="9445"/>
    <cellStyle name="Porcentual 2 2 2 8" xfId="3329"/>
    <cellStyle name="Porcentual 2 2 2 8 2" xfId="9446"/>
    <cellStyle name="Porcentual 2 2 2 9" xfId="3322"/>
    <cellStyle name="Porcentual 2 2 2 9 2" xfId="10285"/>
    <cellStyle name="Porcentual 2 2 2 9 2 2" xfId="17202"/>
    <cellStyle name="Porcentual 2 2 2 9 2 2 2" xfId="29866"/>
    <cellStyle name="Porcentual 2 2 2 9 2 2 3" xfId="27218"/>
    <cellStyle name="Porcentual 2 2 2 9 2 3" xfId="21125"/>
    <cellStyle name="Porcentual 2 2 2 9 2 3 2" xfId="28381"/>
    <cellStyle name="Porcentual 2 2 2 9 2 4" xfId="24917"/>
    <cellStyle name="Porcentual 2 2 2 9 2 4 2" xfId="30530"/>
    <cellStyle name="Porcentual 2 2 2 9 2 5" xfId="25793"/>
    <cellStyle name="Porcentual 2 2 2 9 3" xfId="7944"/>
    <cellStyle name="Porcentual 2 2 2 9 3 2" xfId="28709"/>
    <cellStyle name="Porcentual 2 2 2 9 3 3" xfId="26086"/>
    <cellStyle name="Porcentual 2 2 2 9 4" xfId="16833"/>
    <cellStyle name="Porcentual 2 2 2 9 4 2" xfId="28988"/>
    <cellStyle name="Porcentual 2 2 2 9 4 3" xfId="26364"/>
    <cellStyle name="Porcentual 2 2 2 9 5" xfId="20760"/>
    <cellStyle name="Porcentual 2 2 2 9 5 2" xfId="29444"/>
    <cellStyle name="Porcentual 2 2 2 9 5 3" xfId="26802"/>
    <cellStyle name="Porcentual 2 2 2 9 6" xfId="24547"/>
    <cellStyle name="Porcentual 2 2 2 9 6 2" xfId="28145"/>
    <cellStyle name="Porcentual 2 2 2 9 7" xfId="30242"/>
    <cellStyle name="Porcentual 2 2 2 9 8" xfId="25430"/>
    <cellStyle name="Porcentual 2 2 20" xfId="3330"/>
    <cellStyle name="Porcentual 2 2 20 2" xfId="12460"/>
    <cellStyle name="Porcentual 2 2 20 3" xfId="9447"/>
    <cellStyle name="Porcentual 2 2 21" xfId="3331"/>
    <cellStyle name="Porcentual 2 2 21 2" xfId="12461"/>
    <cellStyle name="Porcentual 2 2 21 3" xfId="9448"/>
    <cellStyle name="Porcentual 2 2 22" xfId="3332"/>
    <cellStyle name="Porcentual 2 2 22 2" xfId="12462"/>
    <cellStyle name="Porcentual 2 2 22 3" xfId="9449"/>
    <cellStyle name="Porcentual 2 2 23" xfId="3333"/>
    <cellStyle name="Porcentual 2 2 23 2" xfId="12463"/>
    <cellStyle name="Porcentual 2 2 23 3" xfId="9450"/>
    <cellStyle name="Porcentual 2 2 24" xfId="3334"/>
    <cellStyle name="Porcentual 2 2 24 2" xfId="12464"/>
    <cellStyle name="Porcentual 2 2 24 3" xfId="9451"/>
    <cellStyle name="Porcentual 2 2 25" xfId="3335"/>
    <cellStyle name="Porcentual 2 2 25 2" xfId="12465"/>
    <cellStyle name="Porcentual 2 2 25 3" xfId="9452"/>
    <cellStyle name="Porcentual 2 2 26" xfId="3336"/>
    <cellStyle name="Porcentual 2 2 26 2" xfId="12466"/>
    <cellStyle name="Porcentual 2 2 26 3" xfId="9453"/>
    <cellStyle name="Porcentual 2 2 27" xfId="3337"/>
    <cellStyle name="Porcentual 2 2 27 2" xfId="12467"/>
    <cellStyle name="Porcentual 2 2 27 3" xfId="9454"/>
    <cellStyle name="Porcentual 2 2 28" xfId="3338"/>
    <cellStyle name="Porcentual 2 2 28 2" xfId="12468"/>
    <cellStyle name="Porcentual 2 2 28 3" xfId="9455"/>
    <cellStyle name="Porcentual 2 2 29" xfId="3339"/>
    <cellStyle name="Porcentual 2 2 29 2" xfId="12469"/>
    <cellStyle name="Porcentual 2 2 29 3" xfId="9456"/>
    <cellStyle name="Porcentual 2 2 3" xfId="3340"/>
    <cellStyle name="Porcentual 2 2 3 2" xfId="7945"/>
    <cellStyle name="Porcentual 2 2 3 2 2" xfId="7946"/>
    <cellStyle name="Porcentual 2 2 3 2 2 2" xfId="10374"/>
    <cellStyle name="Porcentual 2 2 3 2 2 2 2" xfId="17286"/>
    <cellStyle name="Porcentual 2 2 3 2 2 2 2 2" xfId="29950"/>
    <cellStyle name="Porcentual 2 2 3 2 2 2 2 3" xfId="27302"/>
    <cellStyle name="Porcentual 2 2 3 2 2 2 3" xfId="21209"/>
    <cellStyle name="Porcentual 2 2 3 2 2 2 3 2" xfId="28467"/>
    <cellStyle name="Porcentual 2 2 3 2 2 2 4" xfId="25001"/>
    <cellStyle name="Porcentual 2 2 3 2 2 2 4 2" xfId="30614"/>
    <cellStyle name="Porcentual 2 2 3 2 2 2 5" xfId="25877"/>
    <cellStyle name="Porcentual 2 2 3 2 2 3" xfId="16835"/>
    <cellStyle name="Porcentual 2 2 3 2 2 3 2" xfId="28793"/>
    <cellStyle name="Porcentual 2 2 3 2 2 3 3" xfId="26170"/>
    <cellStyle name="Porcentual 2 2 3 2 2 4" xfId="20762"/>
    <cellStyle name="Porcentual 2 2 3 2 2 4 2" xfId="29072"/>
    <cellStyle name="Porcentual 2 2 3 2 2 4 3" xfId="26448"/>
    <cellStyle name="Porcentual 2 2 3 2 2 5" xfId="24549"/>
    <cellStyle name="Porcentual 2 2 3 2 2 5 2" xfId="29537"/>
    <cellStyle name="Porcentual 2 2 3 2 2 5 3" xfId="26894"/>
    <cellStyle name="Porcentual 2 2 3 2 2 6" xfId="28147"/>
    <cellStyle name="Porcentual 2 2 3 2 2 7" xfId="30326"/>
    <cellStyle name="Porcentual 2 2 3 2 2 8" xfId="25432"/>
    <cellStyle name="Porcentual 2 2 3 2 3" xfId="10264"/>
    <cellStyle name="Porcentual 2 2 3 2 3 2" xfId="17184"/>
    <cellStyle name="Porcentual 2 2 3 2 3 2 2" xfId="29848"/>
    <cellStyle name="Porcentual 2 2 3 2 3 2 3" xfId="27200"/>
    <cellStyle name="Porcentual 2 2 3 2 3 3" xfId="21107"/>
    <cellStyle name="Porcentual 2 2 3 2 3 3 2" xfId="28363"/>
    <cellStyle name="Porcentual 2 2 3 2 3 4" xfId="24899"/>
    <cellStyle name="Porcentual 2 2 3 2 3 4 2" xfId="30512"/>
    <cellStyle name="Porcentual 2 2 3 2 3 5" xfId="25775"/>
    <cellStyle name="Porcentual 2 2 3 2 4" xfId="16834"/>
    <cellStyle name="Porcentual 2 2 3 2 4 2" xfId="28691"/>
    <cellStyle name="Porcentual 2 2 3 2 4 3" xfId="26068"/>
    <cellStyle name="Porcentual 2 2 3 2 5" xfId="20761"/>
    <cellStyle name="Porcentual 2 2 3 2 5 2" xfId="28970"/>
    <cellStyle name="Porcentual 2 2 3 2 5 3" xfId="26346"/>
    <cellStyle name="Porcentual 2 2 3 2 6" xfId="24548"/>
    <cellStyle name="Porcentual 2 2 3 2 6 2" xfId="29423"/>
    <cellStyle name="Porcentual 2 2 3 2 6 3" xfId="26782"/>
    <cellStyle name="Porcentual 2 2 3 2 7" xfId="28146"/>
    <cellStyle name="Porcentual 2 2 3 2 8" xfId="30224"/>
    <cellStyle name="Porcentual 2 2 3 2 9" xfId="25431"/>
    <cellStyle name="Porcentual 2 2 3 3" xfId="7947"/>
    <cellStyle name="Porcentual 2 2 3 3 2" xfId="10323"/>
    <cellStyle name="Porcentual 2 2 3 3 2 2" xfId="17235"/>
    <cellStyle name="Porcentual 2 2 3 3 2 2 2" xfId="29899"/>
    <cellStyle name="Porcentual 2 2 3 3 2 2 3" xfId="27251"/>
    <cellStyle name="Porcentual 2 2 3 3 2 3" xfId="21158"/>
    <cellStyle name="Porcentual 2 2 3 3 2 3 2" xfId="28416"/>
    <cellStyle name="Porcentual 2 2 3 3 2 4" xfId="24950"/>
    <cellStyle name="Porcentual 2 2 3 3 2 4 2" xfId="30563"/>
    <cellStyle name="Porcentual 2 2 3 3 2 5" xfId="25826"/>
    <cellStyle name="Porcentual 2 2 3 3 3" xfId="16836"/>
    <cellStyle name="Porcentual 2 2 3 3 3 2" xfId="28742"/>
    <cellStyle name="Porcentual 2 2 3 3 3 3" xfId="26119"/>
    <cellStyle name="Porcentual 2 2 3 3 4" xfId="20763"/>
    <cellStyle name="Porcentual 2 2 3 3 4 2" xfId="29021"/>
    <cellStyle name="Porcentual 2 2 3 3 4 3" xfId="26397"/>
    <cellStyle name="Porcentual 2 2 3 3 5" xfId="24550"/>
    <cellStyle name="Porcentual 2 2 3 3 5 2" xfId="29486"/>
    <cellStyle name="Porcentual 2 2 3 3 5 3" xfId="26843"/>
    <cellStyle name="Porcentual 2 2 3 3 6" xfId="28148"/>
    <cellStyle name="Porcentual 2 2 3 3 7" xfId="30275"/>
    <cellStyle name="Porcentual 2 2 3 3 8" xfId="25433"/>
    <cellStyle name="Porcentual 2 2 3 4" xfId="9457"/>
    <cellStyle name="Porcentual 2 2 30" xfId="3341"/>
    <cellStyle name="Porcentual 2 2 30 2" xfId="12470"/>
    <cellStyle name="Porcentual 2 2 31" xfId="3342"/>
    <cellStyle name="Porcentual 2 2 31 2" xfId="12471"/>
    <cellStyle name="Porcentual 2 2 32" xfId="3343"/>
    <cellStyle name="Porcentual 2 2 32 2" xfId="12472"/>
    <cellStyle name="Porcentual 2 2 33" xfId="3344"/>
    <cellStyle name="Porcentual 2 2 33 2" xfId="12473"/>
    <cellStyle name="Porcentual 2 2 34" xfId="3345"/>
    <cellStyle name="Porcentual 2 2 34 2" xfId="12474"/>
    <cellStyle name="Porcentual 2 2 35" xfId="3346"/>
    <cellStyle name="Porcentual 2 2 35 2" xfId="12475"/>
    <cellStyle name="Porcentual 2 2 36" xfId="3347"/>
    <cellStyle name="Porcentual 2 2 36 2" xfId="12476"/>
    <cellStyle name="Porcentual 2 2 37" xfId="3348"/>
    <cellStyle name="Porcentual 2 2 37 2" xfId="12477"/>
    <cellStyle name="Porcentual 2 2 38" xfId="3349"/>
    <cellStyle name="Porcentual 2 2 38 2" xfId="12478"/>
    <cellStyle name="Porcentual 2 2 39" xfId="3350"/>
    <cellStyle name="Porcentual 2 2 39 2" xfId="12479"/>
    <cellStyle name="Porcentual 2 2 4" xfId="3351"/>
    <cellStyle name="Porcentual 2 2 4 2" xfId="7948"/>
    <cellStyle name="Porcentual 2 2 4 2 2" xfId="10358"/>
    <cellStyle name="Porcentual 2 2 4 2 2 2" xfId="17270"/>
    <cellStyle name="Porcentual 2 2 4 2 2 2 2" xfId="29934"/>
    <cellStyle name="Porcentual 2 2 4 2 2 2 3" xfId="27286"/>
    <cellStyle name="Porcentual 2 2 4 2 2 3" xfId="21193"/>
    <cellStyle name="Porcentual 2 2 4 2 2 3 2" xfId="28451"/>
    <cellStyle name="Porcentual 2 2 4 2 2 4" xfId="24985"/>
    <cellStyle name="Porcentual 2 2 4 2 2 4 2" xfId="30598"/>
    <cellStyle name="Porcentual 2 2 4 2 2 5" xfId="25861"/>
    <cellStyle name="Porcentual 2 2 4 2 3" xfId="16837"/>
    <cellStyle name="Porcentual 2 2 4 2 3 2" xfId="28777"/>
    <cellStyle name="Porcentual 2 2 4 2 3 3" xfId="26154"/>
    <cellStyle name="Porcentual 2 2 4 2 4" xfId="20764"/>
    <cellStyle name="Porcentual 2 2 4 2 4 2" xfId="29056"/>
    <cellStyle name="Porcentual 2 2 4 2 4 3" xfId="26432"/>
    <cellStyle name="Porcentual 2 2 4 2 5" xfId="24551"/>
    <cellStyle name="Porcentual 2 2 4 2 5 2" xfId="29521"/>
    <cellStyle name="Porcentual 2 2 4 2 5 3" xfId="26878"/>
    <cellStyle name="Porcentual 2 2 4 2 6" xfId="28149"/>
    <cellStyle name="Porcentual 2 2 4 2 7" xfId="30310"/>
    <cellStyle name="Porcentual 2 2 4 2 8" xfId="25434"/>
    <cellStyle name="Porcentual 2 2 4 3" xfId="9458"/>
    <cellStyle name="Porcentual 2 2 40" xfId="3352"/>
    <cellStyle name="Porcentual 2 2 40 2" xfId="12480"/>
    <cellStyle name="Porcentual 2 2 41" xfId="3353"/>
    <cellStyle name="Porcentual 2 2 41 2" xfId="12481"/>
    <cellStyle name="Porcentual 2 2 42" xfId="3354"/>
    <cellStyle name="Porcentual 2 2 42 2" xfId="12482"/>
    <cellStyle name="Porcentual 2 2 43" xfId="3355"/>
    <cellStyle name="Porcentual 2 2 43 2" xfId="12483"/>
    <cellStyle name="Porcentual 2 2 44" xfId="3356"/>
    <cellStyle name="Porcentual 2 2 44 2" xfId="12484"/>
    <cellStyle name="Porcentual 2 2 45" xfId="3357"/>
    <cellStyle name="Porcentual 2 2 45 2" xfId="12485"/>
    <cellStyle name="Porcentual 2 2 46" xfId="3358"/>
    <cellStyle name="Porcentual 2 2 46 2" xfId="12486"/>
    <cellStyle name="Porcentual 2 2 47" xfId="3359"/>
    <cellStyle name="Porcentual 2 2 47 2" xfId="12487"/>
    <cellStyle name="Porcentual 2 2 48" xfId="3360"/>
    <cellStyle name="Porcentual 2 2 48 2" xfId="12488"/>
    <cellStyle name="Porcentual 2 2 49" xfId="3361"/>
    <cellStyle name="Porcentual 2 2 49 2" xfId="12489"/>
    <cellStyle name="Porcentual 2 2 5" xfId="3362"/>
    <cellStyle name="Porcentual 2 2 5 2" xfId="12490"/>
    <cellStyle name="Porcentual 2 2 5 3" xfId="9459"/>
    <cellStyle name="Porcentual 2 2 50" xfId="3363"/>
    <cellStyle name="Porcentual 2 2 50 2" xfId="12491"/>
    <cellStyle name="Porcentual 2 2 51" xfId="3364"/>
    <cellStyle name="Porcentual 2 2 51 2" xfId="12492"/>
    <cellStyle name="Porcentual 2 2 52" xfId="3365"/>
    <cellStyle name="Porcentual 2 2 52 2" xfId="12493"/>
    <cellStyle name="Porcentual 2 2 53" xfId="3366"/>
    <cellStyle name="Porcentual 2 2 53 2" xfId="12494"/>
    <cellStyle name="Porcentual 2 2 54" xfId="3367"/>
    <cellStyle name="Porcentual 2 2 54 2" xfId="12495"/>
    <cellStyle name="Porcentual 2 2 55" xfId="3368"/>
    <cellStyle name="Porcentual 2 2 55 2" xfId="12496"/>
    <cellStyle name="Porcentual 2 2 56" xfId="3369"/>
    <cellStyle name="Porcentual 2 2 56 2" xfId="12497"/>
    <cellStyle name="Porcentual 2 2 57" xfId="3370"/>
    <cellStyle name="Porcentual 2 2 58" xfId="3371"/>
    <cellStyle name="Porcentual 2 2 59" xfId="3372"/>
    <cellStyle name="Porcentual 2 2 6" xfId="3373"/>
    <cellStyle name="Porcentual 2 2 6 2" xfId="12498"/>
    <cellStyle name="Porcentual 2 2 6 3" xfId="9460"/>
    <cellStyle name="Porcentual 2 2 60" xfId="3374"/>
    <cellStyle name="Porcentual 2 2 61" xfId="3375"/>
    <cellStyle name="Porcentual 2 2 62" xfId="3376"/>
    <cellStyle name="Porcentual 2 2 63" xfId="3377"/>
    <cellStyle name="Porcentual 2 2 63 2" xfId="10248"/>
    <cellStyle name="Porcentual 2 2 63 2 2" xfId="17168"/>
    <cellStyle name="Porcentual 2 2 63 2 2 2" xfId="29832"/>
    <cellStyle name="Porcentual 2 2 63 2 2 3" xfId="27184"/>
    <cellStyle name="Porcentual 2 2 63 2 3" xfId="21091"/>
    <cellStyle name="Porcentual 2 2 63 2 3 2" xfId="28347"/>
    <cellStyle name="Porcentual 2 2 63 2 4" xfId="24883"/>
    <cellStyle name="Porcentual 2 2 63 2 4 2" xfId="30496"/>
    <cellStyle name="Porcentual 2 2 63 2 5" xfId="25759"/>
    <cellStyle name="Porcentual 2 2 63 3" xfId="26052"/>
    <cellStyle name="Porcentual 2 2 63 3 2" xfId="28675"/>
    <cellStyle name="Porcentual 2 2 63 4" xfId="26330"/>
    <cellStyle name="Porcentual 2 2 63 4 2" xfId="28954"/>
    <cellStyle name="Porcentual 2 2 63 5" xfId="26765"/>
    <cellStyle name="Porcentual 2 2 63 5 2" xfId="29406"/>
    <cellStyle name="Porcentual 2 2 63 6" xfId="27915"/>
    <cellStyle name="Porcentual 2 2 63 7" xfId="30208"/>
    <cellStyle name="Porcentual 2 2 64" xfId="7949"/>
    <cellStyle name="Porcentual 2 2 64 2" xfId="10307"/>
    <cellStyle name="Porcentual 2 2 64 2 2" xfId="17219"/>
    <cellStyle name="Porcentual 2 2 64 2 2 2" xfId="29883"/>
    <cellStyle name="Porcentual 2 2 64 2 2 3" xfId="27235"/>
    <cellStyle name="Porcentual 2 2 64 2 3" xfId="21142"/>
    <cellStyle name="Porcentual 2 2 64 2 3 2" xfId="28400"/>
    <cellStyle name="Porcentual 2 2 64 2 4" xfId="24934"/>
    <cellStyle name="Porcentual 2 2 64 2 4 2" xfId="30547"/>
    <cellStyle name="Porcentual 2 2 64 2 5" xfId="25810"/>
    <cellStyle name="Porcentual 2 2 64 3" xfId="16838"/>
    <cellStyle name="Porcentual 2 2 64 3 2" xfId="28726"/>
    <cellStyle name="Porcentual 2 2 64 3 3" xfId="26103"/>
    <cellStyle name="Porcentual 2 2 64 4" xfId="20765"/>
    <cellStyle name="Porcentual 2 2 64 4 2" xfId="29005"/>
    <cellStyle name="Porcentual 2 2 64 4 3" xfId="26381"/>
    <cellStyle name="Porcentual 2 2 64 5" xfId="24552"/>
    <cellStyle name="Porcentual 2 2 64 5 2" xfId="29470"/>
    <cellStyle name="Porcentual 2 2 64 5 3" xfId="26827"/>
    <cellStyle name="Porcentual 2 2 64 6" xfId="28150"/>
    <cellStyle name="Porcentual 2 2 64 7" xfId="30259"/>
    <cellStyle name="Porcentual 2 2 64 8" xfId="25435"/>
    <cellStyle name="Porcentual 2 2 65" xfId="7950"/>
    <cellStyle name="Porcentual 2 2 65 2" xfId="10427"/>
    <cellStyle name="Porcentual 2 2 65 2 2" xfId="17336"/>
    <cellStyle name="Porcentual 2 2 65 2 2 2" xfId="30000"/>
    <cellStyle name="Porcentual 2 2 65 2 2 3" xfId="27354"/>
    <cellStyle name="Porcentual 2 2 65 2 3" xfId="21259"/>
    <cellStyle name="Porcentual 2 2 65 2 3 2" xfId="28520"/>
    <cellStyle name="Porcentual 2 2 65 2 4" xfId="25051"/>
    <cellStyle name="Porcentual 2 2 65 2 4 2" xfId="30664"/>
    <cellStyle name="Porcentual 2 2 65 2 5" xfId="25927"/>
    <cellStyle name="Porcentual 2 2 65 3" xfId="16839"/>
    <cellStyle name="Porcentual 2 2 65 3 2" xfId="28843"/>
    <cellStyle name="Porcentual 2 2 65 3 3" xfId="26220"/>
    <cellStyle name="Porcentual 2 2 65 4" xfId="20766"/>
    <cellStyle name="Porcentual 2 2 65 4 2" xfId="29122"/>
    <cellStyle name="Porcentual 2 2 65 4 3" xfId="26498"/>
    <cellStyle name="Porcentual 2 2 65 5" xfId="24553"/>
    <cellStyle name="Porcentual 2 2 65 5 2" xfId="29604"/>
    <cellStyle name="Porcentual 2 2 65 5 3" xfId="26953"/>
    <cellStyle name="Porcentual 2 2 65 6" xfId="28151"/>
    <cellStyle name="Porcentual 2 2 65 7" xfId="30376"/>
    <cellStyle name="Porcentual 2 2 65 8" xfId="25436"/>
    <cellStyle name="Porcentual 2 2 66" xfId="9429"/>
    <cellStyle name="Porcentual 2 2 67" xfId="7652"/>
    <cellStyle name="Porcentual 2 2 7" xfId="3378"/>
    <cellStyle name="Porcentual 2 2 7 2" xfId="12499"/>
    <cellStyle name="Porcentual 2 2 7 3" xfId="9461"/>
    <cellStyle name="Porcentual 2 2 8" xfId="3379"/>
    <cellStyle name="Porcentual 2 2 8 2" xfId="12500"/>
    <cellStyle name="Porcentual 2 2 8 3" xfId="9462"/>
    <cellStyle name="Porcentual 2 2 9" xfId="3380"/>
    <cellStyle name="Porcentual 2 2 9 2" xfId="12501"/>
    <cellStyle name="Porcentual 2 2 9 3" xfId="9463"/>
    <cellStyle name="Porcentual 2 20" xfId="3381"/>
    <cellStyle name="Porcentual 2 20 10" xfId="3382"/>
    <cellStyle name="Porcentual 2 20 10 2" xfId="12502"/>
    <cellStyle name="Porcentual 2 20 11" xfId="3383"/>
    <cellStyle name="Porcentual 2 20 11 2" xfId="12503"/>
    <cellStyle name="Porcentual 2 20 12" xfId="3384"/>
    <cellStyle name="Porcentual 2 20 12 2" xfId="12504"/>
    <cellStyle name="Porcentual 2 20 13" xfId="3385"/>
    <cellStyle name="Porcentual 2 20 13 2" xfId="12505"/>
    <cellStyle name="Porcentual 2 20 14" xfId="3386"/>
    <cellStyle name="Porcentual 2 20 14 2" xfId="12506"/>
    <cellStyle name="Porcentual 2 20 15" xfId="3387"/>
    <cellStyle name="Porcentual 2 20 15 2" xfId="12507"/>
    <cellStyle name="Porcentual 2 20 16" xfId="3388"/>
    <cellStyle name="Porcentual 2 20 16 2" xfId="12508"/>
    <cellStyle name="Porcentual 2 20 17" xfId="3389"/>
    <cellStyle name="Porcentual 2 20 17 2" xfId="12509"/>
    <cellStyle name="Porcentual 2 20 18" xfId="3390"/>
    <cellStyle name="Porcentual 2 20 18 2" xfId="12510"/>
    <cellStyle name="Porcentual 2 20 19" xfId="3391"/>
    <cellStyle name="Porcentual 2 20 19 2" xfId="12511"/>
    <cellStyle name="Porcentual 2 20 2" xfId="3392"/>
    <cellStyle name="Porcentual 2 20 2 2" xfId="12512"/>
    <cellStyle name="Porcentual 2 20 20" xfId="3393"/>
    <cellStyle name="Porcentual 2 20 20 2" xfId="12513"/>
    <cellStyle name="Porcentual 2 20 21" xfId="3394"/>
    <cellStyle name="Porcentual 2 20 21 2" xfId="12514"/>
    <cellStyle name="Porcentual 2 20 22" xfId="3395"/>
    <cellStyle name="Porcentual 2 20 22 2" xfId="12515"/>
    <cellStyle name="Porcentual 2 20 23" xfId="3396"/>
    <cellStyle name="Porcentual 2 20 23 2" xfId="12516"/>
    <cellStyle name="Porcentual 2 20 24" xfId="3397"/>
    <cellStyle name="Porcentual 2 20 24 2" xfId="12517"/>
    <cellStyle name="Porcentual 2 20 25" xfId="3398"/>
    <cellStyle name="Porcentual 2 20 25 2" xfId="12518"/>
    <cellStyle name="Porcentual 2 20 26" xfId="3399"/>
    <cellStyle name="Porcentual 2 20 26 2" xfId="12519"/>
    <cellStyle name="Porcentual 2 20 27" xfId="3400"/>
    <cellStyle name="Porcentual 2 20 27 2" xfId="12520"/>
    <cellStyle name="Porcentual 2 20 28" xfId="3401"/>
    <cellStyle name="Porcentual 2 20 28 2" xfId="12521"/>
    <cellStyle name="Porcentual 2 20 29" xfId="12522"/>
    <cellStyle name="Porcentual 2 20 3" xfId="3402"/>
    <cellStyle name="Porcentual 2 20 3 2" xfId="12523"/>
    <cellStyle name="Porcentual 2 20 4" xfId="3403"/>
    <cellStyle name="Porcentual 2 20 4 2" xfId="12524"/>
    <cellStyle name="Porcentual 2 20 5" xfId="3404"/>
    <cellStyle name="Porcentual 2 20 5 2" xfId="12525"/>
    <cellStyle name="Porcentual 2 20 6" xfId="3405"/>
    <cellStyle name="Porcentual 2 20 6 2" xfId="12526"/>
    <cellStyle name="Porcentual 2 20 7" xfId="3406"/>
    <cellStyle name="Porcentual 2 20 7 2" xfId="12527"/>
    <cellStyle name="Porcentual 2 20 8" xfId="3407"/>
    <cellStyle name="Porcentual 2 20 8 2" xfId="12528"/>
    <cellStyle name="Porcentual 2 20 9" xfId="3408"/>
    <cellStyle name="Porcentual 2 20 9 2" xfId="12529"/>
    <cellStyle name="Porcentual 2 21" xfId="3409"/>
    <cellStyle name="Porcentual 2 21 10" xfId="3410"/>
    <cellStyle name="Porcentual 2 21 10 2" xfId="12530"/>
    <cellStyle name="Porcentual 2 21 11" xfId="3411"/>
    <cellStyle name="Porcentual 2 21 11 2" xfId="12531"/>
    <cellStyle name="Porcentual 2 21 12" xfId="3412"/>
    <cellStyle name="Porcentual 2 21 12 2" xfId="12532"/>
    <cellStyle name="Porcentual 2 21 13" xfId="3413"/>
    <cellStyle name="Porcentual 2 21 13 2" xfId="12533"/>
    <cellStyle name="Porcentual 2 21 14" xfId="3414"/>
    <cellStyle name="Porcentual 2 21 14 2" xfId="12534"/>
    <cellStyle name="Porcentual 2 21 15" xfId="3415"/>
    <cellStyle name="Porcentual 2 21 15 2" xfId="12535"/>
    <cellStyle name="Porcentual 2 21 16" xfId="3416"/>
    <cellStyle name="Porcentual 2 21 16 2" xfId="12536"/>
    <cellStyle name="Porcentual 2 21 17" xfId="3417"/>
    <cellStyle name="Porcentual 2 21 17 2" xfId="12537"/>
    <cellStyle name="Porcentual 2 21 18" xfId="3418"/>
    <cellStyle name="Porcentual 2 21 18 2" xfId="12538"/>
    <cellStyle name="Porcentual 2 21 19" xfId="3419"/>
    <cellStyle name="Porcentual 2 21 19 2" xfId="12539"/>
    <cellStyle name="Porcentual 2 21 2" xfId="3420"/>
    <cellStyle name="Porcentual 2 21 2 2" xfId="12540"/>
    <cellStyle name="Porcentual 2 21 20" xfId="3421"/>
    <cellStyle name="Porcentual 2 21 20 2" xfId="12541"/>
    <cellStyle name="Porcentual 2 21 21" xfId="3422"/>
    <cellStyle name="Porcentual 2 21 21 2" xfId="12542"/>
    <cellStyle name="Porcentual 2 21 22" xfId="3423"/>
    <cellStyle name="Porcentual 2 21 22 2" xfId="12543"/>
    <cellStyle name="Porcentual 2 21 23" xfId="3424"/>
    <cellStyle name="Porcentual 2 21 23 2" xfId="12544"/>
    <cellStyle name="Porcentual 2 21 24" xfId="3425"/>
    <cellStyle name="Porcentual 2 21 24 2" xfId="12545"/>
    <cellStyle name="Porcentual 2 21 25" xfId="3426"/>
    <cellStyle name="Porcentual 2 21 25 2" xfId="12546"/>
    <cellStyle name="Porcentual 2 21 26" xfId="3427"/>
    <cellStyle name="Porcentual 2 21 26 2" xfId="12547"/>
    <cellStyle name="Porcentual 2 21 27" xfId="3428"/>
    <cellStyle name="Porcentual 2 21 27 2" xfId="12548"/>
    <cellStyle name="Porcentual 2 21 28" xfId="3429"/>
    <cellStyle name="Porcentual 2 21 28 2" xfId="12549"/>
    <cellStyle name="Porcentual 2 21 29" xfId="12550"/>
    <cellStyle name="Porcentual 2 21 3" xfId="3430"/>
    <cellStyle name="Porcentual 2 21 3 2" xfId="12551"/>
    <cellStyle name="Porcentual 2 21 4" xfId="3431"/>
    <cellStyle name="Porcentual 2 21 4 2" xfId="12552"/>
    <cellStyle name="Porcentual 2 21 5" xfId="3432"/>
    <cellStyle name="Porcentual 2 21 5 2" xfId="12553"/>
    <cellStyle name="Porcentual 2 21 6" xfId="3433"/>
    <cellStyle name="Porcentual 2 21 6 2" xfId="12554"/>
    <cellStyle name="Porcentual 2 21 7" xfId="3434"/>
    <cellStyle name="Porcentual 2 21 7 2" xfId="12555"/>
    <cellStyle name="Porcentual 2 21 8" xfId="3435"/>
    <cellStyle name="Porcentual 2 21 8 2" xfId="12556"/>
    <cellStyle name="Porcentual 2 21 9" xfId="3436"/>
    <cellStyle name="Porcentual 2 21 9 2" xfId="12557"/>
    <cellStyle name="Porcentual 2 22" xfId="3437"/>
    <cellStyle name="Porcentual 2 22 10" xfId="3438"/>
    <cellStyle name="Porcentual 2 22 10 2" xfId="12558"/>
    <cellStyle name="Porcentual 2 22 11" xfId="3439"/>
    <cellStyle name="Porcentual 2 22 11 2" xfId="12559"/>
    <cellStyle name="Porcentual 2 22 12" xfId="3440"/>
    <cellStyle name="Porcentual 2 22 12 2" xfId="12560"/>
    <cellStyle name="Porcentual 2 22 13" xfId="3441"/>
    <cellStyle name="Porcentual 2 22 13 2" xfId="12561"/>
    <cellStyle name="Porcentual 2 22 14" xfId="3442"/>
    <cellStyle name="Porcentual 2 22 14 2" xfId="12562"/>
    <cellStyle name="Porcentual 2 22 15" xfId="3443"/>
    <cellStyle name="Porcentual 2 22 15 2" xfId="12563"/>
    <cellStyle name="Porcentual 2 22 16" xfId="3444"/>
    <cellStyle name="Porcentual 2 22 16 2" xfId="12564"/>
    <cellStyle name="Porcentual 2 22 17" xfId="3445"/>
    <cellStyle name="Porcentual 2 22 17 2" xfId="12565"/>
    <cellStyle name="Porcentual 2 22 18" xfId="3446"/>
    <cellStyle name="Porcentual 2 22 18 2" xfId="12566"/>
    <cellStyle name="Porcentual 2 22 19" xfId="3447"/>
    <cellStyle name="Porcentual 2 22 19 2" xfId="12567"/>
    <cellStyle name="Porcentual 2 22 2" xfId="3448"/>
    <cellStyle name="Porcentual 2 22 2 2" xfId="12568"/>
    <cellStyle name="Porcentual 2 22 20" xfId="3449"/>
    <cellStyle name="Porcentual 2 22 20 2" xfId="12569"/>
    <cellStyle name="Porcentual 2 22 21" xfId="3450"/>
    <cellStyle name="Porcentual 2 22 21 2" xfId="12570"/>
    <cellStyle name="Porcentual 2 22 22" xfId="3451"/>
    <cellStyle name="Porcentual 2 22 22 2" xfId="12571"/>
    <cellStyle name="Porcentual 2 22 23" xfId="3452"/>
    <cellStyle name="Porcentual 2 22 23 2" xfId="12572"/>
    <cellStyle name="Porcentual 2 22 24" xfId="3453"/>
    <cellStyle name="Porcentual 2 22 24 2" xfId="12573"/>
    <cellStyle name="Porcentual 2 22 25" xfId="3454"/>
    <cellStyle name="Porcentual 2 22 25 2" xfId="12574"/>
    <cellStyle name="Porcentual 2 22 26" xfId="3455"/>
    <cellStyle name="Porcentual 2 22 26 2" xfId="12575"/>
    <cellStyle name="Porcentual 2 22 27" xfId="3456"/>
    <cellStyle name="Porcentual 2 22 27 2" xfId="12576"/>
    <cellStyle name="Porcentual 2 22 28" xfId="3457"/>
    <cellStyle name="Porcentual 2 22 28 2" xfId="12577"/>
    <cellStyle name="Porcentual 2 22 29" xfId="12578"/>
    <cellStyle name="Porcentual 2 22 3" xfId="3458"/>
    <cellStyle name="Porcentual 2 22 3 2" xfId="12579"/>
    <cellStyle name="Porcentual 2 22 4" xfId="3459"/>
    <cellStyle name="Porcentual 2 22 4 2" xfId="12580"/>
    <cellStyle name="Porcentual 2 22 5" xfId="3460"/>
    <cellStyle name="Porcentual 2 22 5 2" xfId="12581"/>
    <cellStyle name="Porcentual 2 22 6" xfId="3461"/>
    <cellStyle name="Porcentual 2 22 6 2" xfId="12582"/>
    <cellStyle name="Porcentual 2 22 7" xfId="3462"/>
    <cellStyle name="Porcentual 2 22 7 2" xfId="12583"/>
    <cellStyle name="Porcentual 2 22 8" xfId="3463"/>
    <cellStyle name="Porcentual 2 22 8 2" xfId="12584"/>
    <cellStyle name="Porcentual 2 22 9" xfId="3464"/>
    <cellStyle name="Porcentual 2 22 9 2" xfId="12585"/>
    <cellStyle name="Porcentual 2 23" xfId="3465"/>
    <cellStyle name="Porcentual 2 23 10" xfId="3466"/>
    <cellStyle name="Porcentual 2 23 10 2" xfId="12586"/>
    <cellStyle name="Porcentual 2 23 11" xfId="3467"/>
    <cellStyle name="Porcentual 2 23 11 2" xfId="12587"/>
    <cellStyle name="Porcentual 2 23 12" xfId="3468"/>
    <cellStyle name="Porcentual 2 23 12 2" xfId="12588"/>
    <cellStyle name="Porcentual 2 23 13" xfId="3469"/>
    <cellStyle name="Porcentual 2 23 13 2" xfId="12589"/>
    <cellStyle name="Porcentual 2 23 14" xfId="3470"/>
    <cellStyle name="Porcentual 2 23 14 2" xfId="12590"/>
    <cellStyle name="Porcentual 2 23 15" xfId="3471"/>
    <cellStyle name="Porcentual 2 23 15 2" xfId="12591"/>
    <cellStyle name="Porcentual 2 23 16" xfId="3472"/>
    <cellStyle name="Porcentual 2 23 16 2" xfId="12592"/>
    <cellStyle name="Porcentual 2 23 17" xfId="3473"/>
    <cellStyle name="Porcentual 2 23 17 2" xfId="12593"/>
    <cellStyle name="Porcentual 2 23 18" xfId="3474"/>
    <cellStyle name="Porcentual 2 23 18 2" xfId="12594"/>
    <cellStyle name="Porcentual 2 23 19" xfId="3475"/>
    <cellStyle name="Porcentual 2 23 19 2" xfId="12595"/>
    <cellStyle name="Porcentual 2 23 2" xfId="3476"/>
    <cellStyle name="Porcentual 2 23 2 2" xfId="12596"/>
    <cellStyle name="Porcentual 2 23 20" xfId="3477"/>
    <cellStyle name="Porcentual 2 23 20 2" xfId="12597"/>
    <cellStyle name="Porcentual 2 23 21" xfId="3478"/>
    <cellStyle name="Porcentual 2 23 21 2" xfId="12598"/>
    <cellStyle name="Porcentual 2 23 22" xfId="3479"/>
    <cellStyle name="Porcentual 2 23 22 2" xfId="12599"/>
    <cellStyle name="Porcentual 2 23 23" xfId="3480"/>
    <cellStyle name="Porcentual 2 23 23 2" xfId="12600"/>
    <cellStyle name="Porcentual 2 23 24" xfId="3481"/>
    <cellStyle name="Porcentual 2 23 24 2" xfId="12601"/>
    <cellStyle name="Porcentual 2 23 25" xfId="3482"/>
    <cellStyle name="Porcentual 2 23 25 2" xfId="12602"/>
    <cellStyle name="Porcentual 2 23 26" xfId="3483"/>
    <cellStyle name="Porcentual 2 23 26 2" xfId="12603"/>
    <cellStyle name="Porcentual 2 23 27" xfId="3484"/>
    <cellStyle name="Porcentual 2 23 27 2" xfId="12604"/>
    <cellStyle name="Porcentual 2 23 28" xfId="3485"/>
    <cellStyle name="Porcentual 2 23 28 2" xfId="12605"/>
    <cellStyle name="Porcentual 2 23 29" xfId="12606"/>
    <cellStyle name="Porcentual 2 23 3" xfId="3486"/>
    <cellStyle name="Porcentual 2 23 3 2" xfId="12607"/>
    <cellStyle name="Porcentual 2 23 4" xfId="3487"/>
    <cellStyle name="Porcentual 2 23 4 2" xfId="12608"/>
    <cellStyle name="Porcentual 2 23 5" xfId="3488"/>
    <cellStyle name="Porcentual 2 23 5 2" xfId="12609"/>
    <cellStyle name="Porcentual 2 23 6" xfId="3489"/>
    <cellStyle name="Porcentual 2 23 6 2" xfId="12610"/>
    <cellStyle name="Porcentual 2 23 7" xfId="3490"/>
    <cellStyle name="Porcentual 2 23 7 2" xfId="12611"/>
    <cellStyle name="Porcentual 2 23 8" xfId="3491"/>
    <cellStyle name="Porcentual 2 23 8 2" xfId="12612"/>
    <cellStyle name="Porcentual 2 23 9" xfId="3492"/>
    <cellStyle name="Porcentual 2 23 9 2" xfId="12613"/>
    <cellStyle name="Porcentual 2 24" xfId="3493"/>
    <cellStyle name="Porcentual 2 24 10" xfId="3494"/>
    <cellStyle name="Porcentual 2 24 10 2" xfId="12614"/>
    <cellStyle name="Porcentual 2 24 11" xfId="3495"/>
    <cellStyle name="Porcentual 2 24 11 2" xfId="12615"/>
    <cellStyle name="Porcentual 2 24 12" xfId="3496"/>
    <cellStyle name="Porcentual 2 24 12 2" xfId="12616"/>
    <cellStyle name="Porcentual 2 24 13" xfId="3497"/>
    <cellStyle name="Porcentual 2 24 13 2" xfId="12617"/>
    <cellStyle name="Porcentual 2 24 14" xfId="3498"/>
    <cellStyle name="Porcentual 2 24 14 2" xfId="12618"/>
    <cellStyle name="Porcentual 2 24 15" xfId="3499"/>
    <cellStyle name="Porcentual 2 24 15 2" xfId="12619"/>
    <cellStyle name="Porcentual 2 24 16" xfId="3500"/>
    <cellStyle name="Porcentual 2 24 16 2" xfId="12620"/>
    <cellStyle name="Porcentual 2 24 17" xfId="3501"/>
    <cellStyle name="Porcentual 2 24 17 2" xfId="12621"/>
    <cellStyle name="Porcentual 2 24 18" xfId="3502"/>
    <cellStyle name="Porcentual 2 24 18 2" xfId="12622"/>
    <cellStyle name="Porcentual 2 24 19" xfId="3503"/>
    <cellStyle name="Porcentual 2 24 19 2" xfId="12623"/>
    <cellStyle name="Porcentual 2 24 2" xfId="3504"/>
    <cellStyle name="Porcentual 2 24 2 2" xfId="12624"/>
    <cellStyle name="Porcentual 2 24 20" xfId="3505"/>
    <cellStyle name="Porcentual 2 24 20 2" xfId="12625"/>
    <cellStyle name="Porcentual 2 24 21" xfId="3506"/>
    <cellStyle name="Porcentual 2 24 21 2" xfId="12626"/>
    <cellStyle name="Porcentual 2 24 22" xfId="3507"/>
    <cellStyle name="Porcentual 2 24 22 2" xfId="12627"/>
    <cellStyle name="Porcentual 2 24 23" xfId="3508"/>
    <cellStyle name="Porcentual 2 24 23 2" xfId="12628"/>
    <cellStyle name="Porcentual 2 24 24" xfId="3509"/>
    <cellStyle name="Porcentual 2 24 24 2" xfId="12629"/>
    <cellStyle name="Porcentual 2 24 25" xfId="3510"/>
    <cellStyle name="Porcentual 2 24 25 2" xfId="12630"/>
    <cellStyle name="Porcentual 2 24 26" xfId="3511"/>
    <cellStyle name="Porcentual 2 24 26 2" xfId="12631"/>
    <cellStyle name="Porcentual 2 24 27" xfId="3512"/>
    <cellStyle name="Porcentual 2 24 27 2" xfId="12632"/>
    <cellStyle name="Porcentual 2 24 28" xfId="3513"/>
    <cellStyle name="Porcentual 2 24 28 2" xfId="12633"/>
    <cellStyle name="Porcentual 2 24 29" xfId="12634"/>
    <cellStyle name="Porcentual 2 24 3" xfId="3514"/>
    <cellStyle name="Porcentual 2 24 3 2" xfId="12635"/>
    <cellStyle name="Porcentual 2 24 4" xfId="3515"/>
    <cellStyle name="Porcentual 2 24 4 2" xfId="12636"/>
    <cellStyle name="Porcentual 2 24 5" xfId="3516"/>
    <cellStyle name="Porcentual 2 24 5 2" xfId="12637"/>
    <cellStyle name="Porcentual 2 24 6" xfId="3517"/>
    <cellStyle name="Porcentual 2 24 6 2" xfId="12638"/>
    <cellStyle name="Porcentual 2 24 7" xfId="3518"/>
    <cellStyle name="Porcentual 2 24 7 2" xfId="12639"/>
    <cellStyle name="Porcentual 2 24 8" xfId="3519"/>
    <cellStyle name="Porcentual 2 24 8 2" xfId="12640"/>
    <cellStyle name="Porcentual 2 24 9" xfId="3520"/>
    <cellStyle name="Porcentual 2 24 9 2" xfId="12641"/>
    <cellStyle name="Porcentual 2 25" xfId="3521"/>
    <cellStyle name="Porcentual 2 25 10" xfId="3522"/>
    <cellStyle name="Porcentual 2 25 10 2" xfId="12642"/>
    <cellStyle name="Porcentual 2 25 11" xfId="3523"/>
    <cellStyle name="Porcentual 2 25 11 2" xfId="12643"/>
    <cellStyle name="Porcentual 2 25 12" xfId="3524"/>
    <cellStyle name="Porcentual 2 25 12 2" xfId="12644"/>
    <cellStyle name="Porcentual 2 25 13" xfId="3525"/>
    <cellStyle name="Porcentual 2 25 13 2" xfId="12645"/>
    <cellStyle name="Porcentual 2 25 14" xfId="3526"/>
    <cellStyle name="Porcentual 2 25 14 2" xfId="12646"/>
    <cellStyle name="Porcentual 2 25 15" xfId="3527"/>
    <cellStyle name="Porcentual 2 25 15 2" xfId="12647"/>
    <cellStyle name="Porcentual 2 25 16" xfId="3528"/>
    <cellStyle name="Porcentual 2 25 16 2" xfId="12648"/>
    <cellStyle name="Porcentual 2 25 17" xfId="3529"/>
    <cellStyle name="Porcentual 2 25 17 2" xfId="12649"/>
    <cellStyle name="Porcentual 2 25 18" xfId="3530"/>
    <cellStyle name="Porcentual 2 25 18 2" xfId="12650"/>
    <cellStyle name="Porcentual 2 25 19" xfId="3531"/>
    <cellStyle name="Porcentual 2 25 19 2" xfId="12651"/>
    <cellStyle name="Porcentual 2 25 2" xfId="3532"/>
    <cellStyle name="Porcentual 2 25 2 2" xfId="12652"/>
    <cellStyle name="Porcentual 2 25 20" xfId="3533"/>
    <cellStyle name="Porcentual 2 25 20 2" xfId="12653"/>
    <cellStyle name="Porcentual 2 25 21" xfId="3534"/>
    <cellStyle name="Porcentual 2 25 21 2" xfId="12654"/>
    <cellStyle name="Porcentual 2 25 22" xfId="3535"/>
    <cellStyle name="Porcentual 2 25 22 2" xfId="12655"/>
    <cellStyle name="Porcentual 2 25 23" xfId="3536"/>
    <cellStyle name="Porcentual 2 25 23 2" xfId="12656"/>
    <cellStyle name="Porcentual 2 25 24" xfId="3537"/>
    <cellStyle name="Porcentual 2 25 24 2" xfId="12657"/>
    <cellStyle name="Porcentual 2 25 25" xfId="3538"/>
    <cellStyle name="Porcentual 2 25 25 2" xfId="12658"/>
    <cellStyle name="Porcentual 2 25 26" xfId="3539"/>
    <cellStyle name="Porcentual 2 25 26 2" xfId="12659"/>
    <cellStyle name="Porcentual 2 25 27" xfId="3540"/>
    <cellStyle name="Porcentual 2 25 27 2" xfId="12660"/>
    <cellStyle name="Porcentual 2 25 28" xfId="3541"/>
    <cellStyle name="Porcentual 2 25 28 2" xfId="12661"/>
    <cellStyle name="Porcentual 2 25 29" xfId="12662"/>
    <cellStyle name="Porcentual 2 25 3" xfId="3542"/>
    <cellStyle name="Porcentual 2 25 3 2" xfId="12663"/>
    <cellStyle name="Porcentual 2 25 4" xfId="3543"/>
    <cellStyle name="Porcentual 2 25 4 2" xfId="12664"/>
    <cellStyle name="Porcentual 2 25 5" xfId="3544"/>
    <cellStyle name="Porcentual 2 25 5 2" xfId="12665"/>
    <cellStyle name="Porcentual 2 25 6" xfId="3545"/>
    <cellStyle name="Porcentual 2 25 6 2" xfId="12666"/>
    <cellStyle name="Porcentual 2 25 7" xfId="3546"/>
    <cellStyle name="Porcentual 2 25 7 2" xfId="12667"/>
    <cellStyle name="Porcentual 2 25 8" xfId="3547"/>
    <cellStyle name="Porcentual 2 25 8 2" xfId="12668"/>
    <cellStyle name="Porcentual 2 25 9" xfId="3548"/>
    <cellStyle name="Porcentual 2 25 9 2" xfId="12669"/>
    <cellStyle name="Porcentual 2 26" xfId="3549"/>
    <cellStyle name="Porcentual 2 26 10" xfId="3550"/>
    <cellStyle name="Porcentual 2 26 10 2" xfId="12670"/>
    <cellStyle name="Porcentual 2 26 11" xfId="3551"/>
    <cellStyle name="Porcentual 2 26 11 2" xfId="12671"/>
    <cellStyle name="Porcentual 2 26 12" xfId="3552"/>
    <cellStyle name="Porcentual 2 26 12 2" xfId="12672"/>
    <cellStyle name="Porcentual 2 26 13" xfId="3553"/>
    <cellStyle name="Porcentual 2 26 13 2" xfId="12673"/>
    <cellStyle name="Porcentual 2 26 14" xfId="3554"/>
    <cellStyle name="Porcentual 2 26 14 2" xfId="12674"/>
    <cellStyle name="Porcentual 2 26 15" xfId="3555"/>
    <cellStyle name="Porcentual 2 26 15 2" xfId="12675"/>
    <cellStyle name="Porcentual 2 26 16" xfId="3556"/>
    <cellStyle name="Porcentual 2 26 16 2" xfId="12676"/>
    <cellStyle name="Porcentual 2 26 17" xfId="3557"/>
    <cellStyle name="Porcentual 2 26 17 2" xfId="12677"/>
    <cellStyle name="Porcentual 2 26 18" xfId="3558"/>
    <cellStyle name="Porcentual 2 26 18 2" xfId="12678"/>
    <cellStyle name="Porcentual 2 26 19" xfId="3559"/>
    <cellStyle name="Porcentual 2 26 19 2" xfId="12679"/>
    <cellStyle name="Porcentual 2 26 2" xfId="3560"/>
    <cellStyle name="Porcentual 2 26 2 2" xfId="12680"/>
    <cellStyle name="Porcentual 2 26 20" xfId="3561"/>
    <cellStyle name="Porcentual 2 26 20 2" xfId="12681"/>
    <cellStyle name="Porcentual 2 26 21" xfId="3562"/>
    <cellStyle name="Porcentual 2 26 21 2" xfId="12682"/>
    <cellStyle name="Porcentual 2 26 22" xfId="3563"/>
    <cellStyle name="Porcentual 2 26 22 2" xfId="12683"/>
    <cellStyle name="Porcentual 2 26 23" xfId="3564"/>
    <cellStyle name="Porcentual 2 26 23 2" xfId="12684"/>
    <cellStyle name="Porcentual 2 26 24" xfId="3565"/>
    <cellStyle name="Porcentual 2 26 24 2" xfId="12685"/>
    <cellStyle name="Porcentual 2 26 25" xfId="3566"/>
    <cellStyle name="Porcentual 2 26 25 2" xfId="12686"/>
    <cellStyle name="Porcentual 2 26 26" xfId="3567"/>
    <cellStyle name="Porcentual 2 26 26 2" xfId="12687"/>
    <cellStyle name="Porcentual 2 26 27" xfId="3568"/>
    <cellStyle name="Porcentual 2 26 27 2" xfId="12688"/>
    <cellStyle name="Porcentual 2 26 28" xfId="3569"/>
    <cellStyle name="Porcentual 2 26 28 2" xfId="12689"/>
    <cellStyle name="Porcentual 2 26 29" xfId="12690"/>
    <cellStyle name="Porcentual 2 26 3" xfId="3570"/>
    <cellStyle name="Porcentual 2 26 3 2" xfId="12691"/>
    <cellStyle name="Porcentual 2 26 4" xfId="3571"/>
    <cellStyle name="Porcentual 2 26 4 2" xfId="12692"/>
    <cellStyle name="Porcentual 2 26 5" xfId="3572"/>
    <cellStyle name="Porcentual 2 26 5 2" xfId="12693"/>
    <cellStyle name="Porcentual 2 26 6" xfId="3573"/>
    <cellStyle name="Porcentual 2 26 6 2" xfId="12694"/>
    <cellStyle name="Porcentual 2 26 7" xfId="3574"/>
    <cellStyle name="Porcentual 2 26 7 2" xfId="12695"/>
    <cellStyle name="Porcentual 2 26 8" xfId="3575"/>
    <cellStyle name="Porcentual 2 26 8 2" xfId="12696"/>
    <cellStyle name="Porcentual 2 26 9" xfId="3576"/>
    <cellStyle name="Porcentual 2 26 9 2" xfId="12697"/>
    <cellStyle name="Porcentual 2 27" xfId="3577"/>
    <cellStyle name="Porcentual 2 27 10" xfId="3578"/>
    <cellStyle name="Porcentual 2 27 10 2" xfId="12698"/>
    <cellStyle name="Porcentual 2 27 11" xfId="3579"/>
    <cellStyle name="Porcentual 2 27 11 2" xfId="12699"/>
    <cellStyle name="Porcentual 2 27 12" xfId="3580"/>
    <cellStyle name="Porcentual 2 27 12 2" xfId="12700"/>
    <cellStyle name="Porcentual 2 27 13" xfId="3581"/>
    <cellStyle name="Porcentual 2 27 13 2" xfId="12701"/>
    <cellStyle name="Porcentual 2 27 14" xfId="3582"/>
    <cellStyle name="Porcentual 2 27 14 2" xfId="12702"/>
    <cellStyle name="Porcentual 2 27 15" xfId="3583"/>
    <cellStyle name="Porcentual 2 27 15 2" xfId="12703"/>
    <cellStyle name="Porcentual 2 27 16" xfId="3584"/>
    <cellStyle name="Porcentual 2 27 16 2" xfId="12704"/>
    <cellStyle name="Porcentual 2 27 17" xfId="3585"/>
    <cellStyle name="Porcentual 2 27 17 2" xfId="12705"/>
    <cellStyle name="Porcentual 2 27 18" xfId="3586"/>
    <cellStyle name="Porcentual 2 27 18 2" xfId="12706"/>
    <cellStyle name="Porcentual 2 27 19" xfId="3587"/>
    <cellStyle name="Porcentual 2 27 19 2" xfId="12707"/>
    <cellStyle name="Porcentual 2 27 2" xfId="3588"/>
    <cellStyle name="Porcentual 2 27 2 2" xfId="12708"/>
    <cellStyle name="Porcentual 2 27 20" xfId="3589"/>
    <cellStyle name="Porcentual 2 27 20 2" xfId="12709"/>
    <cellStyle name="Porcentual 2 27 21" xfId="3590"/>
    <cellStyle name="Porcentual 2 27 21 2" xfId="12710"/>
    <cellStyle name="Porcentual 2 27 22" xfId="3591"/>
    <cellStyle name="Porcentual 2 27 22 2" xfId="12711"/>
    <cellStyle name="Porcentual 2 27 23" xfId="3592"/>
    <cellStyle name="Porcentual 2 27 23 2" xfId="12712"/>
    <cellStyle name="Porcentual 2 27 24" xfId="3593"/>
    <cellStyle name="Porcentual 2 27 24 2" xfId="12713"/>
    <cellStyle name="Porcentual 2 27 25" xfId="3594"/>
    <cellStyle name="Porcentual 2 27 25 2" xfId="12714"/>
    <cellStyle name="Porcentual 2 27 26" xfId="3595"/>
    <cellStyle name="Porcentual 2 27 26 2" xfId="12715"/>
    <cellStyle name="Porcentual 2 27 27" xfId="3596"/>
    <cellStyle name="Porcentual 2 27 27 2" xfId="12716"/>
    <cellStyle name="Porcentual 2 27 28" xfId="3597"/>
    <cellStyle name="Porcentual 2 27 28 2" xfId="12717"/>
    <cellStyle name="Porcentual 2 27 29" xfId="12718"/>
    <cellStyle name="Porcentual 2 27 3" xfId="3598"/>
    <cellStyle name="Porcentual 2 27 3 2" xfId="12719"/>
    <cellStyle name="Porcentual 2 27 4" xfId="3599"/>
    <cellStyle name="Porcentual 2 27 4 2" xfId="12720"/>
    <cellStyle name="Porcentual 2 27 5" xfId="3600"/>
    <cellStyle name="Porcentual 2 27 5 2" xfId="12721"/>
    <cellStyle name="Porcentual 2 27 6" xfId="3601"/>
    <cellStyle name="Porcentual 2 27 6 2" xfId="12722"/>
    <cellStyle name="Porcentual 2 27 7" xfId="3602"/>
    <cellStyle name="Porcentual 2 27 7 2" xfId="12723"/>
    <cellStyle name="Porcentual 2 27 8" xfId="3603"/>
    <cellStyle name="Porcentual 2 27 8 2" xfId="12724"/>
    <cellStyle name="Porcentual 2 27 9" xfId="3604"/>
    <cellStyle name="Porcentual 2 27 9 2" xfId="12725"/>
    <cellStyle name="Porcentual 2 28" xfId="3605"/>
    <cellStyle name="Porcentual 2 28 10" xfId="3606"/>
    <cellStyle name="Porcentual 2 28 10 2" xfId="12726"/>
    <cellStyle name="Porcentual 2 28 11" xfId="3607"/>
    <cellStyle name="Porcentual 2 28 11 2" xfId="12727"/>
    <cellStyle name="Porcentual 2 28 12" xfId="3608"/>
    <cellStyle name="Porcentual 2 28 12 2" xfId="12728"/>
    <cellStyle name="Porcentual 2 28 13" xfId="3609"/>
    <cellStyle name="Porcentual 2 28 13 2" xfId="12729"/>
    <cellStyle name="Porcentual 2 28 14" xfId="3610"/>
    <cellStyle name="Porcentual 2 28 14 2" xfId="12730"/>
    <cellStyle name="Porcentual 2 28 15" xfId="3611"/>
    <cellStyle name="Porcentual 2 28 15 2" xfId="12731"/>
    <cellStyle name="Porcentual 2 28 16" xfId="3612"/>
    <cellStyle name="Porcentual 2 28 16 2" xfId="12732"/>
    <cellStyle name="Porcentual 2 28 17" xfId="3613"/>
    <cellStyle name="Porcentual 2 28 17 2" xfId="12733"/>
    <cellStyle name="Porcentual 2 28 18" xfId="3614"/>
    <cellStyle name="Porcentual 2 28 18 2" xfId="12734"/>
    <cellStyle name="Porcentual 2 28 19" xfId="3615"/>
    <cellStyle name="Porcentual 2 28 19 2" xfId="12735"/>
    <cellStyle name="Porcentual 2 28 2" xfId="3616"/>
    <cellStyle name="Porcentual 2 28 2 2" xfId="12736"/>
    <cellStyle name="Porcentual 2 28 20" xfId="3617"/>
    <cellStyle name="Porcentual 2 28 20 2" xfId="12737"/>
    <cellStyle name="Porcentual 2 28 21" xfId="3618"/>
    <cellStyle name="Porcentual 2 28 21 2" xfId="12738"/>
    <cellStyle name="Porcentual 2 28 22" xfId="3619"/>
    <cellStyle name="Porcentual 2 28 22 2" xfId="12739"/>
    <cellStyle name="Porcentual 2 28 23" xfId="3620"/>
    <cellStyle name="Porcentual 2 28 23 2" xfId="12740"/>
    <cellStyle name="Porcentual 2 28 24" xfId="3621"/>
    <cellStyle name="Porcentual 2 28 24 2" xfId="12741"/>
    <cellStyle name="Porcentual 2 28 25" xfId="3622"/>
    <cellStyle name="Porcentual 2 28 25 2" xfId="12742"/>
    <cellStyle name="Porcentual 2 28 26" xfId="3623"/>
    <cellStyle name="Porcentual 2 28 26 2" xfId="12743"/>
    <cellStyle name="Porcentual 2 28 27" xfId="3624"/>
    <cellStyle name="Porcentual 2 28 27 2" xfId="12744"/>
    <cellStyle name="Porcentual 2 28 28" xfId="3625"/>
    <cellStyle name="Porcentual 2 28 28 2" xfId="12745"/>
    <cellStyle name="Porcentual 2 28 29" xfId="12746"/>
    <cellStyle name="Porcentual 2 28 3" xfId="3626"/>
    <cellStyle name="Porcentual 2 28 3 2" xfId="12747"/>
    <cellStyle name="Porcentual 2 28 4" xfId="3627"/>
    <cellStyle name="Porcentual 2 28 4 2" xfId="12748"/>
    <cellStyle name="Porcentual 2 28 5" xfId="3628"/>
    <cellStyle name="Porcentual 2 28 5 2" xfId="12749"/>
    <cellStyle name="Porcentual 2 28 6" xfId="3629"/>
    <cellStyle name="Porcentual 2 28 6 2" xfId="12750"/>
    <cellStyle name="Porcentual 2 28 7" xfId="3630"/>
    <cellStyle name="Porcentual 2 28 7 2" xfId="12751"/>
    <cellStyle name="Porcentual 2 28 8" xfId="3631"/>
    <cellStyle name="Porcentual 2 28 8 2" xfId="12752"/>
    <cellStyle name="Porcentual 2 28 9" xfId="3632"/>
    <cellStyle name="Porcentual 2 28 9 2" xfId="12753"/>
    <cellStyle name="Porcentual 2 29" xfId="3633"/>
    <cellStyle name="Porcentual 2 29 10" xfId="3634"/>
    <cellStyle name="Porcentual 2 29 10 2" xfId="12754"/>
    <cellStyle name="Porcentual 2 29 11" xfId="3635"/>
    <cellStyle name="Porcentual 2 29 11 2" xfId="12755"/>
    <cellStyle name="Porcentual 2 29 12" xfId="3636"/>
    <cellStyle name="Porcentual 2 29 12 2" xfId="12756"/>
    <cellStyle name="Porcentual 2 29 13" xfId="3637"/>
    <cellStyle name="Porcentual 2 29 13 2" xfId="12757"/>
    <cellStyle name="Porcentual 2 29 14" xfId="3638"/>
    <cellStyle name="Porcentual 2 29 14 2" xfId="12758"/>
    <cellStyle name="Porcentual 2 29 15" xfId="3639"/>
    <cellStyle name="Porcentual 2 29 15 2" xfId="12759"/>
    <cellStyle name="Porcentual 2 29 16" xfId="3640"/>
    <cellStyle name="Porcentual 2 29 16 2" xfId="12760"/>
    <cellStyle name="Porcentual 2 29 17" xfId="3641"/>
    <cellStyle name="Porcentual 2 29 17 2" xfId="12761"/>
    <cellStyle name="Porcentual 2 29 18" xfId="3642"/>
    <cellStyle name="Porcentual 2 29 18 2" xfId="12762"/>
    <cellStyle name="Porcentual 2 29 19" xfId="3643"/>
    <cellStyle name="Porcentual 2 29 19 2" xfId="12763"/>
    <cellStyle name="Porcentual 2 29 2" xfId="3644"/>
    <cellStyle name="Porcentual 2 29 2 2" xfId="12764"/>
    <cellStyle name="Porcentual 2 29 20" xfId="3645"/>
    <cellStyle name="Porcentual 2 29 20 2" xfId="12765"/>
    <cellStyle name="Porcentual 2 29 21" xfId="3646"/>
    <cellStyle name="Porcentual 2 29 21 2" xfId="12766"/>
    <cellStyle name="Porcentual 2 29 22" xfId="3647"/>
    <cellStyle name="Porcentual 2 29 22 2" xfId="12767"/>
    <cellStyle name="Porcentual 2 29 23" xfId="3648"/>
    <cellStyle name="Porcentual 2 29 23 2" xfId="12768"/>
    <cellStyle name="Porcentual 2 29 24" xfId="3649"/>
    <cellStyle name="Porcentual 2 29 24 2" xfId="12769"/>
    <cellStyle name="Porcentual 2 29 25" xfId="3650"/>
    <cellStyle name="Porcentual 2 29 25 2" xfId="12770"/>
    <cellStyle name="Porcentual 2 29 26" xfId="3651"/>
    <cellStyle name="Porcentual 2 29 26 2" xfId="12771"/>
    <cellStyle name="Porcentual 2 29 27" xfId="3652"/>
    <cellStyle name="Porcentual 2 29 27 2" xfId="12772"/>
    <cellStyle name="Porcentual 2 29 28" xfId="3653"/>
    <cellStyle name="Porcentual 2 29 28 2" xfId="12773"/>
    <cellStyle name="Porcentual 2 29 29" xfId="12774"/>
    <cellStyle name="Porcentual 2 29 3" xfId="3654"/>
    <cellStyle name="Porcentual 2 29 3 2" xfId="12775"/>
    <cellStyle name="Porcentual 2 29 4" xfId="3655"/>
    <cellStyle name="Porcentual 2 29 4 2" xfId="12776"/>
    <cellStyle name="Porcentual 2 29 5" xfId="3656"/>
    <cellStyle name="Porcentual 2 29 5 2" xfId="12777"/>
    <cellStyle name="Porcentual 2 29 6" xfId="3657"/>
    <cellStyle name="Porcentual 2 29 6 2" xfId="12778"/>
    <cellStyle name="Porcentual 2 29 7" xfId="3658"/>
    <cellStyle name="Porcentual 2 29 7 2" xfId="12779"/>
    <cellStyle name="Porcentual 2 29 8" xfId="3659"/>
    <cellStyle name="Porcentual 2 29 8 2" xfId="12780"/>
    <cellStyle name="Porcentual 2 29 9" xfId="3660"/>
    <cellStyle name="Porcentual 2 29 9 2" xfId="12781"/>
    <cellStyle name="Porcentual 2 3" xfId="309"/>
    <cellStyle name="Porcentual 2 3 10" xfId="3661"/>
    <cellStyle name="Porcentual 2 3 10 2" xfId="12782"/>
    <cellStyle name="Porcentual 2 3 11" xfId="3662"/>
    <cellStyle name="Porcentual 2 3 11 2" xfId="12783"/>
    <cellStyle name="Porcentual 2 3 12" xfId="3663"/>
    <cellStyle name="Porcentual 2 3 12 2" xfId="12784"/>
    <cellStyle name="Porcentual 2 3 13" xfId="3664"/>
    <cellStyle name="Porcentual 2 3 13 2" xfId="12785"/>
    <cellStyle name="Porcentual 2 3 14" xfId="3665"/>
    <cellStyle name="Porcentual 2 3 14 2" xfId="12786"/>
    <cellStyle name="Porcentual 2 3 15" xfId="3666"/>
    <cellStyle name="Porcentual 2 3 15 2" xfId="12787"/>
    <cellStyle name="Porcentual 2 3 16" xfId="3667"/>
    <cellStyle name="Porcentual 2 3 16 2" xfId="12788"/>
    <cellStyle name="Porcentual 2 3 17" xfId="3668"/>
    <cellStyle name="Porcentual 2 3 17 2" xfId="12789"/>
    <cellStyle name="Porcentual 2 3 18" xfId="3669"/>
    <cellStyle name="Porcentual 2 3 18 2" xfId="12790"/>
    <cellStyle name="Porcentual 2 3 19" xfId="3670"/>
    <cellStyle name="Porcentual 2 3 19 2" xfId="12791"/>
    <cellStyle name="Porcentual 2 3 2" xfId="3671"/>
    <cellStyle name="Porcentual 2 3 2 2" xfId="7951"/>
    <cellStyle name="Porcentual 2 3 2 2 2" xfId="10389"/>
    <cellStyle name="Porcentual 2 3 2 2 2 2" xfId="17301"/>
    <cellStyle name="Porcentual 2 3 2 2 2 2 2" xfId="29965"/>
    <cellStyle name="Porcentual 2 3 2 2 2 2 3" xfId="27317"/>
    <cellStyle name="Porcentual 2 3 2 2 2 3" xfId="21224"/>
    <cellStyle name="Porcentual 2 3 2 2 2 3 2" xfId="28482"/>
    <cellStyle name="Porcentual 2 3 2 2 2 4" xfId="25016"/>
    <cellStyle name="Porcentual 2 3 2 2 2 4 2" xfId="30629"/>
    <cellStyle name="Porcentual 2 3 2 2 2 5" xfId="25892"/>
    <cellStyle name="Porcentual 2 3 2 2 3" xfId="16840"/>
    <cellStyle name="Porcentual 2 3 2 2 3 2" xfId="28808"/>
    <cellStyle name="Porcentual 2 3 2 2 3 3" xfId="26185"/>
    <cellStyle name="Porcentual 2 3 2 2 4" xfId="20767"/>
    <cellStyle name="Porcentual 2 3 2 2 4 2" xfId="29087"/>
    <cellStyle name="Porcentual 2 3 2 2 4 3" xfId="26463"/>
    <cellStyle name="Porcentual 2 3 2 2 5" xfId="24554"/>
    <cellStyle name="Porcentual 2 3 2 2 5 2" xfId="29552"/>
    <cellStyle name="Porcentual 2 3 2 2 5 3" xfId="26909"/>
    <cellStyle name="Porcentual 2 3 2 2 6" xfId="28152"/>
    <cellStyle name="Porcentual 2 3 2 2 7" xfId="30341"/>
    <cellStyle name="Porcentual 2 3 2 2 8" xfId="25437"/>
    <cellStyle name="Porcentual 2 3 20" xfId="3672"/>
    <cellStyle name="Porcentual 2 3 20 2" xfId="12792"/>
    <cellStyle name="Porcentual 2 3 21" xfId="3673"/>
    <cellStyle name="Porcentual 2 3 21 2" xfId="12793"/>
    <cellStyle name="Porcentual 2 3 22" xfId="3674"/>
    <cellStyle name="Porcentual 2 3 22 2" xfId="12794"/>
    <cellStyle name="Porcentual 2 3 23" xfId="3675"/>
    <cellStyle name="Porcentual 2 3 23 2" xfId="12795"/>
    <cellStyle name="Porcentual 2 3 24" xfId="3676"/>
    <cellStyle name="Porcentual 2 3 24 2" xfId="12796"/>
    <cellStyle name="Porcentual 2 3 25" xfId="3677"/>
    <cellStyle name="Porcentual 2 3 25 2" xfId="12797"/>
    <cellStyle name="Porcentual 2 3 26" xfId="3678"/>
    <cellStyle name="Porcentual 2 3 26 2" xfId="12798"/>
    <cellStyle name="Porcentual 2 3 27" xfId="3679"/>
    <cellStyle name="Porcentual 2 3 27 2" xfId="12799"/>
    <cellStyle name="Porcentual 2 3 28" xfId="3680"/>
    <cellStyle name="Porcentual 2 3 28 2" xfId="12800"/>
    <cellStyle name="Porcentual 2 3 29" xfId="3681"/>
    <cellStyle name="Porcentual 2 3 3" xfId="3682"/>
    <cellStyle name="Porcentual 2 3 3 2" xfId="12801"/>
    <cellStyle name="Porcentual 2 3 30" xfId="3683"/>
    <cellStyle name="Porcentual 2 3 31" xfId="3684"/>
    <cellStyle name="Porcentual 2 3 32" xfId="3685"/>
    <cellStyle name="Porcentual 2 3 33" xfId="3686"/>
    <cellStyle name="Porcentual 2 3 34" xfId="3687"/>
    <cellStyle name="Porcentual 2 3 35" xfId="3688"/>
    <cellStyle name="Porcentual 2 3 35 2" xfId="10281"/>
    <cellStyle name="Porcentual 2 3 35 2 2" xfId="17199"/>
    <cellStyle name="Porcentual 2 3 35 2 2 2" xfId="29863"/>
    <cellStyle name="Porcentual 2 3 35 2 2 3" xfId="27215"/>
    <cellStyle name="Porcentual 2 3 35 2 3" xfId="21122"/>
    <cellStyle name="Porcentual 2 3 35 2 3 2" xfId="28378"/>
    <cellStyle name="Porcentual 2 3 35 2 4" xfId="24914"/>
    <cellStyle name="Porcentual 2 3 35 2 4 2" xfId="30527"/>
    <cellStyle name="Porcentual 2 3 35 2 5" xfId="25790"/>
    <cellStyle name="Porcentual 2 3 35 3" xfId="26083"/>
    <cellStyle name="Porcentual 2 3 35 3 2" xfId="28706"/>
    <cellStyle name="Porcentual 2 3 35 4" xfId="26361"/>
    <cellStyle name="Porcentual 2 3 35 4 2" xfId="28985"/>
    <cellStyle name="Porcentual 2 3 35 5" xfId="26799"/>
    <cellStyle name="Porcentual 2 3 35 5 2" xfId="29440"/>
    <cellStyle name="Porcentual 2 3 35 6" xfId="27916"/>
    <cellStyle name="Porcentual 2 3 35 7" xfId="30239"/>
    <cellStyle name="Porcentual 2 3 36" xfId="7952"/>
    <cellStyle name="Porcentual 2 3 36 2" xfId="10338"/>
    <cellStyle name="Porcentual 2 3 36 2 2" xfId="17250"/>
    <cellStyle name="Porcentual 2 3 36 2 2 2" xfId="29914"/>
    <cellStyle name="Porcentual 2 3 36 2 2 3" xfId="27266"/>
    <cellStyle name="Porcentual 2 3 36 2 3" xfId="21173"/>
    <cellStyle name="Porcentual 2 3 36 2 3 2" xfId="28431"/>
    <cellStyle name="Porcentual 2 3 36 2 4" xfId="24965"/>
    <cellStyle name="Porcentual 2 3 36 2 4 2" xfId="30578"/>
    <cellStyle name="Porcentual 2 3 36 2 5" xfId="25841"/>
    <cellStyle name="Porcentual 2 3 36 3" xfId="16841"/>
    <cellStyle name="Porcentual 2 3 36 3 2" xfId="28757"/>
    <cellStyle name="Porcentual 2 3 36 3 3" xfId="26134"/>
    <cellStyle name="Porcentual 2 3 36 4" xfId="20768"/>
    <cellStyle name="Porcentual 2 3 36 4 2" xfId="29036"/>
    <cellStyle name="Porcentual 2 3 36 4 3" xfId="26412"/>
    <cellStyle name="Porcentual 2 3 36 5" xfId="24555"/>
    <cellStyle name="Porcentual 2 3 36 5 2" xfId="29501"/>
    <cellStyle name="Porcentual 2 3 36 5 3" xfId="26858"/>
    <cellStyle name="Porcentual 2 3 36 6" xfId="28153"/>
    <cellStyle name="Porcentual 2 3 36 7" xfId="30290"/>
    <cellStyle name="Porcentual 2 3 36 8" xfId="25438"/>
    <cellStyle name="Porcentual 2 3 37" xfId="7953"/>
    <cellStyle name="Porcentual 2 3 37 2" xfId="10439"/>
    <cellStyle name="Porcentual 2 3 37 2 2" xfId="17347"/>
    <cellStyle name="Porcentual 2 3 37 2 2 2" xfId="30011"/>
    <cellStyle name="Porcentual 2 3 37 2 2 3" xfId="27365"/>
    <cellStyle name="Porcentual 2 3 37 2 3" xfId="21270"/>
    <cellStyle name="Porcentual 2 3 37 2 3 2" xfId="28532"/>
    <cellStyle name="Porcentual 2 3 37 2 4" xfId="25062"/>
    <cellStyle name="Porcentual 2 3 37 2 4 2" xfId="30675"/>
    <cellStyle name="Porcentual 2 3 37 2 5" xfId="25938"/>
    <cellStyle name="Porcentual 2 3 37 3" xfId="16842"/>
    <cellStyle name="Porcentual 2 3 37 3 2" xfId="28854"/>
    <cellStyle name="Porcentual 2 3 37 3 3" xfId="26231"/>
    <cellStyle name="Porcentual 2 3 37 4" xfId="20769"/>
    <cellStyle name="Porcentual 2 3 37 4 2" xfId="29133"/>
    <cellStyle name="Porcentual 2 3 37 4 3" xfId="26509"/>
    <cellStyle name="Porcentual 2 3 37 5" xfId="24556"/>
    <cellStyle name="Porcentual 2 3 37 5 2" xfId="29619"/>
    <cellStyle name="Porcentual 2 3 37 5 3" xfId="26967"/>
    <cellStyle name="Porcentual 2 3 37 6" xfId="28154"/>
    <cellStyle name="Porcentual 2 3 37 7" xfId="30387"/>
    <cellStyle name="Porcentual 2 3 37 8" xfId="25439"/>
    <cellStyle name="Porcentual 2 3 38" xfId="9464"/>
    <cellStyle name="Porcentual 2 3 4" xfId="3689"/>
    <cellStyle name="Porcentual 2 3 4 2" xfId="12802"/>
    <cellStyle name="Porcentual 2 3 5" xfId="3690"/>
    <cellStyle name="Porcentual 2 3 5 2" xfId="12803"/>
    <cellStyle name="Porcentual 2 3 6" xfId="3691"/>
    <cellStyle name="Porcentual 2 3 6 2" xfId="12804"/>
    <cellStyle name="Porcentual 2 3 7" xfId="3692"/>
    <cellStyle name="Porcentual 2 3 7 2" xfId="12805"/>
    <cellStyle name="Porcentual 2 3 8" xfId="3693"/>
    <cellStyle name="Porcentual 2 3 8 2" xfId="12806"/>
    <cellStyle name="Porcentual 2 3 9" xfId="3694"/>
    <cellStyle name="Porcentual 2 3 9 2" xfId="12807"/>
    <cellStyle name="Porcentual 2 30" xfId="3695"/>
    <cellStyle name="Porcentual 2 30 2" xfId="12808"/>
    <cellStyle name="Porcentual 2 31" xfId="3696"/>
    <cellStyle name="Porcentual 2 31 2" xfId="12809"/>
    <cellStyle name="Porcentual 2 32" xfId="3697"/>
    <cellStyle name="Porcentual 2 33" xfId="3698"/>
    <cellStyle name="Porcentual 2 33 2" xfId="9465"/>
    <cellStyle name="Porcentual 2 34" xfId="3699"/>
    <cellStyle name="Porcentual 2 34 2" xfId="9466"/>
    <cellStyle name="Porcentual 2 35" xfId="3700"/>
    <cellStyle name="Porcentual 2 35 2" xfId="9467"/>
    <cellStyle name="Porcentual 2 36" xfId="3701"/>
    <cellStyle name="Porcentual 2 36 2" xfId="9468"/>
    <cellStyle name="Porcentual 2 37" xfId="3702"/>
    <cellStyle name="Porcentual 2 37 2" xfId="9469"/>
    <cellStyle name="Porcentual 2 38" xfId="3703"/>
    <cellStyle name="Porcentual 2 38 2" xfId="9470"/>
    <cellStyle name="Porcentual 2 39" xfId="3704"/>
    <cellStyle name="Porcentual 2 39 2" xfId="9471"/>
    <cellStyle name="Porcentual 2 4" xfId="307"/>
    <cellStyle name="Porcentual 2 4 10" xfId="3706"/>
    <cellStyle name="Porcentual 2 4 10 2" xfId="12810"/>
    <cellStyle name="Porcentual 2 4 11" xfId="3707"/>
    <cellStyle name="Porcentual 2 4 11 2" xfId="12811"/>
    <cellStyle name="Porcentual 2 4 12" xfId="3708"/>
    <cellStyle name="Porcentual 2 4 12 2" xfId="12812"/>
    <cellStyle name="Porcentual 2 4 13" xfId="3709"/>
    <cellStyle name="Porcentual 2 4 13 2" xfId="12813"/>
    <cellStyle name="Porcentual 2 4 14" xfId="3710"/>
    <cellStyle name="Porcentual 2 4 14 2" xfId="12814"/>
    <cellStyle name="Porcentual 2 4 15" xfId="3711"/>
    <cellStyle name="Porcentual 2 4 15 2" xfId="12815"/>
    <cellStyle name="Porcentual 2 4 16" xfId="3712"/>
    <cellStyle name="Porcentual 2 4 16 2" xfId="12816"/>
    <cellStyle name="Porcentual 2 4 17" xfId="3713"/>
    <cellStyle name="Porcentual 2 4 17 2" xfId="12817"/>
    <cellStyle name="Porcentual 2 4 18" xfId="3714"/>
    <cellStyle name="Porcentual 2 4 18 2" xfId="12818"/>
    <cellStyle name="Porcentual 2 4 19" xfId="3715"/>
    <cellStyle name="Porcentual 2 4 19 2" xfId="12819"/>
    <cellStyle name="Porcentual 2 4 2" xfId="3716"/>
    <cellStyle name="Porcentual 2 4 2 2" xfId="7954"/>
    <cellStyle name="Porcentual 2 4 2 2 2" xfId="10371"/>
    <cellStyle name="Porcentual 2 4 2 2 2 2" xfId="17283"/>
    <cellStyle name="Porcentual 2 4 2 2 2 2 2" xfId="29947"/>
    <cellStyle name="Porcentual 2 4 2 2 2 2 3" xfId="27299"/>
    <cellStyle name="Porcentual 2 4 2 2 2 3" xfId="21206"/>
    <cellStyle name="Porcentual 2 4 2 2 2 3 2" xfId="28464"/>
    <cellStyle name="Porcentual 2 4 2 2 2 4" xfId="24998"/>
    <cellStyle name="Porcentual 2 4 2 2 2 4 2" xfId="30611"/>
    <cellStyle name="Porcentual 2 4 2 2 2 5" xfId="25874"/>
    <cellStyle name="Porcentual 2 4 2 2 3" xfId="16843"/>
    <cellStyle name="Porcentual 2 4 2 2 3 2" xfId="28790"/>
    <cellStyle name="Porcentual 2 4 2 2 3 3" xfId="26167"/>
    <cellStyle name="Porcentual 2 4 2 2 4" xfId="20770"/>
    <cellStyle name="Porcentual 2 4 2 2 4 2" xfId="29069"/>
    <cellStyle name="Porcentual 2 4 2 2 4 3" xfId="26445"/>
    <cellStyle name="Porcentual 2 4 2 2 5" xfId="24557"/>
    <cellStyle name="Porcentual 2 4 2 2 5 2" xfId="29534"/>
    <cellStyle name="Porcentual 2 4 2 2 5 3" xfId="26891"/>
    <cellStyle name="Porcentual 2 4 2 2 6" xfId="28155"/>
    <cellStyle name="Porcentual 2 4 2 2 7" xfId="30323"/>
    <cellStyle name="Porcentual 2 4 2 2 8" xfId="25440"/>
    <cellStyle name="Porcentual 2 4 20" xfId="3717"/>
    <cellStyle name="Porcentual 2 4 20 2" xfId="12820"/>
    <cellStyle name="Porcentual 2 4 21" xfId="3718"/>
    <cellStyle name="Porcentual 2 4 21 2" xfId="12821"/>
    <cellStyle name="Porcentual 2 4 22" xfId="3719"/>
    <cellStyle name="Porcentual 2 4 22 2" xfId="12822"/>
    <cellStyle name="Porcentual 2 4 23" xfId="3720"/>
    <cellStyle name="Porcentual 2 4 23 2" xfId="12823"/>
    <cellStyle name="Porcentual 2 4 24" xfId="3721"/>
    <cellStyle name="Porcentual 2 4 24 2" xfId="12824"/>
    <cellStyle name="Porcentual 2 4 25" xfId="3722"/>
    <cellStyle name="Porcentual 2 4 25 2" xfId="12825"/>
    <cellStyle name="Porcentual 2 4 26" xfId="3723"/>
    <cellStyle name="Porcentual 2 4 26 2" xfId="12826"/>
    <cellStyle name="Porcentual 2 4 27" xfId="3724"/>
    <cellStyle name="Porcentual 2 4 27 2" xfId="12827"/>
    <cellStyle name="Porcentual 2 4 28" xfId="3725"/>
    <cellStyle name="Porcentual 2 4 28 2" xfId="12828"/>
    <cellStyle name="Porcentual 2 4 29" xfId="3726"/>
    <cellStyle name="Porcentual 2 4 3" xfId="3727"/>
    <cellStyle name="Porcentual 2 4 3 2" xfId="12829"/>
    <cellStyle name="Porcentual 2 4 30" xfId="3728"/>
    <cellStyle name="Porcentual 2 4 31" xfId="3729"/>
    <cellStyle name="Porcentual 2 4 32" xfId="3730"/>
    <cellStyle name="Porcentual 2 4 33" xfId="3731"/>
    <cellStyle name="Porcentual 2 4 34" xfId="3732"/>
    <cellStyle name="Porcentual 2 4 35" xfId="3733"/>
    <cellStyle name="Porcentual 2 4 35 2" xfId="10261"/>
    <cellStyle name="Porcentual 2 4 35 2 2" xfId="17181"/>
    <cellStyle name="Porcentual 2 4 35 2 2 2" xfId="29845"/>
    <cellStyle name="Porcentual 2 4 35 2 2 3" xfId="27197"/>
    <cellStyle name="Porcentual 2 4 35 2 3" xfId="21104"/>
    <cellStyle name="Porcentual 2 4 35 2 3 2" xfId="28360"/>
    <cellStyle name="Porcentual 2 4 35 2 4" xfId="24896"/>
    <cellStyle name="Porcentual 2 4 35 2 4 2" xfId="30509"/>
    <cellStyle name="Porcentual 2 4 35 2 5" xfId="25772"/>
    <cellStyle name="Porcentual 2 4 35 3" xfId="26065"/>
    <cellStyle name="Porcentual 2 4 35 3 2" xfId="28688"/>
    <cellStyle name="Porcentual 2 4 35 4" xfId="26343"/>
    <cellStyle name="Porcentual 2 4 35 4 2" xfId="28967"/>
    <cellStyle name="Porcentual 2 4 35 5" xfId="26778"/>
    <cellStyle name="Porcentual 2 4 35 5 2" xfId="29419"/>
    <cellStyle name="Porcentual 2 4 35 6" xfId="27917"/>
    <cellStyle name="Porcentual 2 4 35 7" xfId="30221"/>
    <cellStyle name="Porcentual 2 4 36" xfId="3705"/>
    <cellStyle name="Porcentual 2 4 36 2" xfId="10320"/>
    <cellStyle name="Porcentual 2 4 36 2 2" xfId="17232"/>
    <cellStyle name="Porcentual 2 4 36 2 2 2" xfId="29896"/>
    <cellStyle name="Porcentual 2 4 36 2 2 3" xfId="27248"/>
    <cellStyle name="Porcentual 2 4 36 2 3" xfId="21155"/>
    <cellStyle name="Porcentual 2 4 36 2 3 2" xfId="28413"/>
    <cellStyle name="Porcentual 2 4 36 2 4" xfId="24947"/>
    <cellStyle name="Porcentual 2 4 36 2 4 2" xfId="30560"/>
    <cellStyle name="Porcentual 2 4 36 2 5" xfId="25823"/>
    <cellStyle name="Porcentual 2 4 36 3" xfId="7955"/>
    <cellStyle name="Porcentual 2 4 36 3 2" xfId="28739"/>
    <cellStyle name="Porcentual 2 4 36 3 3" xfId="26116"/>
    <cellStyle name="Porcentual 2 4 36 4" xfId="16844"/>
    <cellStyle name="Porcentual 2 4 36 4 2" xfId="29018"/>
    <cellStyle name="Porcentual 2 4 36 4 3" xfId="26394"/>
    <cellStyle name="Porcentual 2 4 36 5" xfId="20771"/>
    <cellStyle name="Porcentual 2 4 36 5 2" xfId="29483"/>
    <cellStyle name="Porcentual 2 4 36 5 3" xfId="26840"/>
    <cellStyle name="Porcentual 2 4 36 6" xfId="24558"/>
    <cellStyle name="Porcentual 2 4 36 6 2" xfId="28156"/>
    <cellStyle name="Porcentual 2 4 36 7" xfId="30272"/>
    <cellStyle name="Porcentual 2 4 36 8" xfId="25441"/>
    <cellStyle name="Porcentual 2 4 37" xfId="9472"/>
    <cellStyle name="Porcentual 2 4 4" xfId="3734"/>
    <cellStyle name="Porcentual 2 4 4 2" xfId="12830"/>
    <cellStyle name="Porcentual 2 4 5" xfId="3735"/>
    <cellStyle name="Porcentual 2 4 5 2" xfId="12831"/>
    <cellStyle name="Porcentual 2 4 6" xfId="3736"/>
    <cellStyle name="Porcentual 2 4 6 2" xfId="12832"/>
    <cellStyle name="Porcentual 2 4 7" xfId="3737"/>
    <cellStyle name="Porcentual 2 4 7 2" xfId="12833"/>
    <cellStyle name="Porcentual 2 4 8" xfId="3738"/>
    <cellStyle name="Porcentual 2 4 8 2" xfId="12834"/>
    <cellStyle name="Porcentual 2 4 9" xfId="3739"/>
    <cellStyle name="Porcentual 2 4 9 2" xfId="12835"/>
    <cellStyle name="Porcentual 2 40" xfId="3740"/>
    <cellStyle name="Porcentual 2 40 2" xfId="9473"/>
    <cellStyle name="Porcentual 2 41" xfId="3741"/>
    <cellStyle name="Porcentual 2 41 2" xfId="9474"/>
    <cellStyle name="Porcentual 2 42" xfId="3742"/>
    <cellStyle name="Porcentual 2 42 2" xfId="9475"/>
    <cellStyle name="Porcentual 2 43" xfId="3743"/>
    <cellStyle name="Porcentual 2 43 2" xfId="9476"/>
    <cellStyle name="Porcentual 2 44" xfId="3744"/>
    <cellStyle name="Porcentual 2 44 2" xfId="9477"/>
    <cellStyle name="Porcentual 2 45" xfId="3745"/>
    <cellStyle name="Porcentual 2 45 2" xfId="9478"/>
    <cellStyle name="Porcentual 2 46" xfId="3746"/>
    <cellStyle name="Porcentual 2 46 2" xfId="9479"/>
    <cellStyle name="Porcentual 2 47" xfId="3747"/>
    <cellStyle name="Porcentual 2 47 2" xfId="9480"/>
    <cellStyle name="Porcentual 2 48" xfId="3748"/>
    <cellStyle name="Porcentual 2 48 2" xfId="9481"/>
    <cellStyle name="Porcentual 2 49" xfId="3749"/>
    <cellStyle name="Porcentual 2 49 2" xfId="9482"/>
    <cellStyle name="Porcentual 2 5" xfId="3750"/>
    <cellStyle name="Porcentual 2 5 10" xfId="3751"/>
    <cellStyle name="Porcentual 2 5 10 2" xfId="12836"/>
    <cellStyle name="Porcentual 2 5 11" xfId="3752"/>
    <cellStyle name="Porcentual 2 5 11 2" xfId="12837"/>
    <cellStyle name="Porcentual 2 5 12" xfId="3753"/>
    <cellStyle name="Porcentual 2 5 12 2" xfId="12838"/>
    <cellStyle name="Porcentual 2 5 13" xfId="3754"/>
    <cellStyle name="Porcentual 2 5 13 2" xfId="12839"/>
    <cellStyle name="Porcentual 2 5 14" xfId="3755"/>
    <cellStyle name="Porcentual 2 5 14 2" xfId="12840"/>
    <cellStyle name="Porcentual 2 5 15" xfId="3756"/>
    <cellStyle name="Porcentual 2 5 15 2" xfId="12841"/>
    <cellStyle name="Porcentual 2 5 16" xfId="3757"/>
    <cellStyle name="Porcentual 2 5 16 2" xfId="12842"/>
    <cellStyle name="Porcentual 2 5 17" xfId="3758"/>
    <cellStyle name="Porcentual 2 5 17 2" xfId="12843"/>
    <cellStyle name="Porcentual 2 5 18" xfId="3759"/>
    <cellStyle name="Porcentual 2 5 18 2" xfId="12844"/>
    <cellStyle name="Porcentual 2 5 19" xfId="3760"/>
    <cellStyle name="Porcentual 2 5 19 2" xfId="12845"/>
    <cellStyle name="Porcentual 2 5 2" xfId="3761"/>
    <cellStyle name="Porcentual 2 5 2 2" xfId="12846"/>
    <cellStyle name="Porcentual 2 5 20" xfId="3762"/>
    <cellStyle name="Porcentual 2 5 20 2" xfId="12847"/>
    <cellStyle name="Porcentual 2 5 21" xfId="3763"/>
    <cellStyle name="Porcentual 2 5 21 2" xfId="12848"/>
    <cellStyle name="Porcentual 2 5 22" xfId="3764"/>
    <cellStyle name="Porcentual 2 5 22 2" xfId="12849"/>
    <cellStyle name="Porcentual 2 5 23" xfId="3765"/>
    <cellStyle name="Porcentual 2 5 23 2" xfId="12850"/>
    <cellStyle name="Porcentual 2 5 24" xfId="3766"/>
    <cellStyle name="Porcentual 2 5 24 2" xfId="12851"/>
    <cellStyle name="Porcentual 2 5 25" xfId="3767"/>
    <cellStyle name="Porcentual 2 5 25 2" xfId="12852"/>
    <cellStyle name="Porcentual 2 5 26" xfId="3768"/>
    <cellStyle name="Porcentual 2 5 26 2" xfId="12853"/>
    <cellStyle name="Porcentual 2 5 27" xfId="3769"/>
    <cellStyle name="Porcentual 2 5 27 2" xfId="12854"/>
    <cellStyle name="Porcentual 2 5 28" xfId="3770"/>
    <cellStyle name="Porcentual 2 5 28 2" xfId="12855"/>
    <cellStyle name="Porcentual 2 5 29" xfId="3771"/>
    <cellStyle name="Porcentual 2 5 3" xfId="3772"/>
    <cellStyle name="Porcentual 2 5 3 2" xfId="12856"/>
    <cellStyle name="Porcentual 2 5 30" xfId="3773"/>
    <cellStyle name="Porcentual 2 5 31" xfId="3774"/>
    <cellStyle name="Porcentual 2 5 32" xfId="3775"/>
    <cellStyle name="Porcentual 2 5 33" xfId="3776"/>
    <cellStyle name="Porcentual 2 5 34" xfId="3777"/>
    <cellStyle name="Porcentual 2 5 35" xfId="3778"/>
    <cellStyle name="Porcentual 2 5 35 2" xfId="10355"/>
    <cellStyle name="Porcentual 2 5 35 2 2" xfId="17267"/>
    <cellStyle name="Porcentual 2 5 35 2 2 2" xfId="29931"/>
    <cellStyle name="Porcentual 2 5 35 2 2 3" xfId="27283"/>
    <cellStyle name="Porcentual 2 5 35 2 3" xfId="21190"/>
    <cellStyle name="Porcentual 2 5 35 2 3 2" xfId="28448"/>
    <cellStyle name="Porcentual 2 5 35 2 4" xfId="24982"/>
    <cellStyle name="Porcentual 2 5 35 2 4 2" xfId="30595"/>
    <cellStyle name="Porcentual 2 5 35 2 5" xfId="25858"/>
    <cellStyle name="Porcentual 2 5 35 3" xfId="26151"/>
    <cellStyle name="Porcentual 2 5 35 3 2" xfId="28774"/>
    <cellStyle name="Porcentual 2 5 35 4" xfId="26429"/>
    <cellStyle name="Porcentual 2 5 35 4 2" xfId="29053"/>
    <cellStyle name="Porcentual 2 5 35 5" xfId="26875"/>
    <cellStyle name="Porcentual 2 5 35 5 2" xfId="29518"/>
    <cellStyle name="Porcentual 2 5 35 6" xfId="27918"/>
    <cellStyle name="Porcentual 2 5 35 7" xfId="30307"/>
    <cellStyle name="Porcentual 2 5 36" xfId="9483"/>
    <cellStyle name="Porcentual 2 5 4" xfId="3779"/>
    <cellStyle name="Porcentual 2 5 4 2" xfId="12857"/>
    <cellStyle name="Porcentual 2 5 5" xfId="3780"/>
    <cellStyle name="Porcentual 2 5 5 2" xfId="12858"/>
    <cellStyle name="Porcentual 2 5 6" xfId="3781"/>
    <cellStyle name="Porcentual 2 5 6 2" xfId="12859"/>
    <cellStyle name="Porcentual 2 5 7" xfId="3782"/>
    <cellStyle name="Porcentual 2 5 7 2" xfId="12860"/>
    <cellStyle name="Porcentual 2 5 8" xfId="3783"/>
    <cellStyle name="Porcentual 2 5 8 2" xfId="12861"/>
    <cellStyle name="Porcentual 2 5 9" xfId="3784"/>
    <cellStyle name="Porcentual 2 5 9 2" xfId="12862"/>
    <cellStyle name="Porcentual 2 50" xfId="3785"/>
    <cellStyle name="Porcentual 2 50 2" xfId="9484"/>
    <cellStyle name="Porcentual 2 51" xfId="3786"/>
    <cellStyle name="Porcentual 2 51 2" xfId="9485"/>
    <cellStyle name="Porcentual 2 52" xfId="3787"/>
    <cellStyle name="Porcentual 2 52 2" xfId="9486"/>
    <cellStyle name="Porcentual 2 53" xfId="3788"/>
    <cellStyle name="Porcentual 2 53 2" xfId="9487"/>
    <cellStyle name="Porcentual 2 54" xfId="3789"/>
    <cellStyle name="Porcentual 2 54 2" xfId="9488"/>
    <cellStyle name="Porcentual 2 55" xfId="3790"/>
    <cellStyle name="Porcentual 2 55 2" xfId="9489"/>
    <cellStyle name="Porcentual 2 56" xfId="3791"/>
    <cellStyle name="Porcentual 2 56 2" xfId="9490"/>
    <cellStyle name="Porcentual 2 57" xfId="3792"/>
    <cellStyle name="Porcentual 2 57 2" xfId="9491"/>
    <cellStyle name="Porcentual 2 58" xfId="3793"/>
    <cellStyle name="Porcentual 2 58 2" xfId="9492"/>
    <cellStyle name="Porcentual 2 59" xfId="3794"/>
    <cellStyle name="Porcentual 2 59 2" xfId="9493"/>
    <cellStyle name="Porcentual 2 6" xfId="3795"/>
    <cellStyle name="Porcentual 2 6 10" xfId="3796"/>
    <cellStyle name="Porcentual 2 6 10 2" xfId="12863"/>
    <cellStyle name="Porcentual 2 6 11" xfId="3797"/>
    <cellStyle name="Porcentual 2 6 11 2" xfId="12864"/>
    <cellStyle name="Porcentual 2 6 12" xfId="3798"/>
    <cellStyle name="Porcentual 2 6 12 2" xfId="12865"/>
    <cellStyle name="Porcentual 2 6 13" xfId="3799"/>
    <cellStyle name="Porcentual 2 6 13 2" xfId="12866"/>
    <cellStyle name="Porcentual 2 6 14" xfId="3800"/>
    <cellStyle name="Porcentual 2 6 14 2" xfId="12867"/>
    <cellStyle name="Porcentual 2 6 15" xfId="3801"/>
    <cellStyle name="Porcentual 2 6 15 2" xfId="12868"/>
    <cellStyle name="Porcentual 2 6 16" xfId="3802"/>
    <cellStyle name="Porcentual 2 6 16 2" xfId="12869"/>
    <cellStyle name="Porcentual 2 6 17" xfId="3803"/>
    <cellStyle name="Porcentual 2 6 17 2" xfId="12870"/>
    <cellStyle name="Porcentual 2 6 18" xfId="3804"/>
    <cellStyle name="Porcentual 2 6 18 2" xfId="12871"/>
    <cellStyle name="Porcentual 2 6 19" xfId="3805"/>
    <cellStyle name="Porcentual 2 6 19 2" xfId="12872"/>
    <cellStyle name="Porcentual 2 6 2" xfId="3806"/>
    <cellStyle name="Porcentual 2 6 2 2" xfId="12873"/>
    <cellStyle name="Porcentual 2 6 20" xfId="3807"/>
    <cellStyle name="Porcentual 2 6 20 2" xfId="12874"/>
    <cellStyle name="Porcentual 2 6 21" xfId="3808"/>
    <cellStyle name="Porcentual 2 6 21 2" xfId="12875"/>
    <cellStyle name="Porcentual 2 6 22" xfId="3809"/>
    <cellStyle name="Porcentual 2 6 22 2" xfId="12876"/>
    <cellStyle name="Porcentual 2 6 23" xfId="3810"/>
    <cellStyle name="Porcentual 2 6 23 2" xfId="12877"/>
    <cellStyle name="Porcentual 2 6 24" xfId="3811"/>
    <cellStyle name="Porcentual 2 6 24 2" xfId="12878"/>
    <cellStyle name="Porcentual 2 6 25" xfId="3812"/>
    <cellStyle name="Porcentual 2 6 25 2" xfId="12879"/>
    <cellStyle name="Porcentual 2 6 26" xfId="3813"/>
    <cellStyle name="Porcentual 2 6 26 2" xfId="12880"/>
    <cellStyle name="Porcentual 2 6 27" xfId="3814"/>
    <cellStyle name="Porcentual 2 6 27 2" xfId="12881"/>
    <cellStyle name="Porcentual 2 6 28" xfId="3815"/>
    <cellStyle name="Porcentual 2 6 28 2" xfId="12882"/>
    <cellStyle name="Porcentual 2 6 29" xfId="3816"/>
    <cellStyle name="Porcentual 2 6 29 2" xfId="12883"/>
    <cellStyle name="Porcentual 2 6 3" xfId="3817"/>
    <cellStyle name="Porcentual 2 6 3 2" xfId="12884"/>
    <cellStyle name="Porcentual 2 6 4" xfId="3818"/>
    <cellStyle name="Porcentual 2 6 4 2" xfId="12885"/>
    <cellStyle name="Porcentual 2 6 5" xfId="3819"/>
    <cellStyle name="Porcentual 2 6 5 2" xfId="12886"/>
    <cellStyle name="Porcentual 2 6 6" xfId="3820"/>
    <cellStyle name="Porcentual 2 6 6 2" xfId="12887"/>
    <cellStyle name="Porcentual 2 6 7" xfId="3821"/>
    <cellStyle name="Porcentual 2 6 7 2" xfId="12888"/>
    <cellStyle name="Porcentual 2 6 8" xfId="3822"/>
    <cellStyle name="Porcentual 2 6 8 2" xfId="12889"/>
    <cellStyle name="Porcentual 2 6 9" xfId="3823"/>
    <cellStyle name="Porcentual 2 6 9 2" xfId="12890"/>
    <cellStyle name="Porcentual 2 60" xfId="3824"/>
    <cellStyle name="Porcentual 2 60 2" xfId="9494"/>
    <cellStyle name="Porcentual 2 61" xfId="3825"/>
    <cellStyle name="Porcentual 2 61 2" xfId="9495"/>
    <cellStyle name="Porcentual 2 62" xfId="3826"/>
    <cellStyle name="Porcentual 2 62 2" xfId="9496"/>
    <cellStyle name="Porcentual 2 63" xfId="3827"/>
    <cellStyle name="Porcentual 2 63 2" xfId="9497"/>
    <cellStyle name="Porcentual 2 64" xfId="3828"/>
    <cellStyle name="Porcentual 2 64 2" xfId="9498"/>
    <cellStyle name="Porcentual 2 65" xfId="3829"/>
    <cellStyle name="Porcentual 2 65 2" xfId="9499"/>
    <cellStyle name="Porcentual 2 66" xfId="3830"/>
    <cellStyle name="Porcentual 2 66 2" xfId="9500"/>
    <cellStyle name="Porcentual 2 67" xfId="3831"/>
    <cellStyle name="Porcentual 2 67 2" xfId="9501"/>
    <cellStyle name="Porcentual 2 68" xfId="3832"/>
    <cellStyle name="Porcentual 2 68 2" xfId="9502"/>
    <cellStyle name="Porcentual 2 69" xfId="3833"/>
    <cellStyle name="Porcentual 2 69 2" xfId="9503"/>
    <cellStyle name="Porcentual 2 7" xfId="3834"/>
    <cellStyle name="Porcentual 2 7 10" xfId="3835"/>
    <cellStyle name="Porcentual 2 7 10 2" xfId="12891"/>
    <cellStyle name="Porcentual 2 7 11" xfId="3836"/>
    <cellStyle name="Porcentual 2 7 11 2" xfId="12892"/>
    <cellStyle name="Porcentual 2 7 12" xfId="3837"/>
    <cellStyle name="Porcentual 2 7 12 2" xfId="12893"/>
    <cellStyle name="Porcentual 2 7 13" xfId="3838"/>
    <cellStyle name="Porcentual 2 7 13 2" xfId="12894"/>
    <cellStyle name="Porcentual 2 7 14" xfId="3839"/>
    <cellStyle name="Porcentual 2 7 14 2" xfId="12895"/>
    <cellStyle name="Porcentual 2 7 15" xfId="3840"/>
    <cellStyle name="Porcentual 2 7 15 2" xfId="12896"/>
    <cellStyle name="Porcentual 2 7 16" xfId="3841"/>
    <cellStyle name="Porcentual 2 7 16 2" xfId="12897"/>
    <cellStyle name="Porcentual 2 7 17" xfId="3842"/>
    <cellStyle name="Porcentual 2 7 17 2" xfId="12898"/>
    <cellStyle name="Porcentual 2 7 18" xfId="3843"/>
    <cellStyle name="Porcentual 2 7 18 2" xfId="12899"/>
    <cellStyle name="Porcentual 2 7 19" xfId="3844"/>
    <cellStyle name="Porcentual 2 7 19 2" xfId="12900"/>
    <cellStyle name="Porcentual 2 7 2" xfId="3845"/>
    <cellStyle name="Porcentual 2 7 2 2" xfId="12901"/>
    <cellStyle name="Porcentual 2 7 20" xfId="3846"/>
    <cellStyle name="Porcentual 2 7 20 2" xfId="12902"/>
    <cellStyle name="Porcentual 2 7 21" xfId="3847"/>
    <cellStyle name="Porcentual 2 7 21 2" xfId="12903"/>
    <cellStyle name="Porcentual 2 7 22" xfId="3848"/>
    <cellStyle name="Porcentual 2 7 22 2" xfId="12904"/>
    <cellStyle name="Porcentual 2 7 23" xfId="3849"/>
    <cellStyle name="Porcentual 2 7 23 2" xfId="12905"/>
    <cellStyle name="Porcentual 2 7 24" xfId="3850"/>
    <cellStyle name="Porcentual 2 7 24 2" xfId="12906"/>
    <cellStyle name="Porcentual 2 7 25" xfId="3851"/>
    <cellStyle name="Porcentual 2 7 25 2" xfId="12907"/>
    <cellStyle name="Porcentual 2 7 26" xfId="3852"/>
    <cellStyle name="Porcentual 2 7 26 2" xfId="12908"/>
    <cellStyle name="Porcentual 2 7 27" xfId="3853"/>
    <cellStyle name="Porcentual 2 7 27 2" xfId="12909"/>
    <cellStyle name="Porcentual 2 7 28" xfId="3854"/>
    <cellStyle name="Porcentual 2 7 28 2" xfId="12910"/>
    <cellStyle name="Porcentual 2 7 29" xfId="12911"/>
    <cellStyle name="Porcentual 2 7 3" xfId="3855"/>
    <cellStyle name="Porcentual 2 7 3 2" xfId="12912"/>
    <cellStyle name="Porcentual 2 7 4" xfId="3856"/>
    <cellStyle name="Porcentual 2 7 4 2" xfId="12913"/>
    <cellStyle name="Porcentual 2 7 5" xfId="3857"/>
    <cellStyle name="Porcentual 2 7 5 2" xfId="12914"/>
    <cellStyle name="Porcentual 2 7 6" xfId="3858"/>
    <cellStyle name="Porcentual 2 7 6 2" xfId="12915"/>
    <cellStyle name="Porcentual 2 7 7" xfId="3859"/>
    <cellStyle name="Porcentual 2 7 7 2" xfId="12916"/>
    <cellStyle name="Porcentual 2 7 8" xfId="3860"/>
    <cellStyle name="Porcentual 2 7 8 2" xfId="12917"/>
    <cellStyle name="Porcentual 2 7 9" xfId="3861"/>
    <cellStyle name="Porcentual 2 7 9 2" xfId="12918"/>
    <cellStyle name="Porcentual 2 70" xfId="3862"/>
    <cellStyle name="Porcentual 2 70 2" xfId="9504"/>
    <cellStyle name="Porcentual 2 71" xfId="3863"/>
    <cellStyle name="Porcentual 2 71 2" xfId="9505"/>
    <cellStyle name="Porcentual 2 72" xfId="3864"/>
    <cellStyle name="Porcentual 2 72 2" xfId="9506"/>
    <cellStyle name="Porcentual 2 73" xfId="3865"/>
    <cellStyle name="Porcentual 2 73 2" xfId="9507"/>
    <cellStyle name="Porcentual 2 74" xfId="3866"/>
    <cellStyle name="Porcentual 2 74 2" xfId="9508"/>
    <cellStyle name="Porcentual 2 75" xfId="3867"/>
    <cellStyle name="Porcentual 2 75 2" xfId="9509"/>
    <cellStyle name="Porcentual 2 76" xfId="3868"/>
    <cellStyle name="Porcentual 2 76 2" xfId="9510"/>
    <cellStyle name="Porcentual 2 77" xfId="3869"/>
    <cellStyle name="Porcentual 2 77 2" xfId="9511"/>
    <cellStyle name="Porcentual 2 78" xfId="3870"/>
    <cellStyle name="Porcentual 2 78 2" xfId="9512"/>
    <cellStyle name="Porcentual 2 79" xfId="3871"/>
    <cellStyle name="Porcentual 2 79 2" xfId="9513"/>
    <cellStyle name="Porcentual 2 8" xfId="3872"/>
    <cellStyle name="Porcentual 2 8 10" xfId="3873"/>
    <cellStyle name="Porcentual 2 8 10 2" xfId="12919"/>
    <cellStyle name="Porcentual 2 8 11" xfId="3874"/>
    <cellStyle name="Porcentual 2 8 11 2" xfId="12920"/>
    <cellStyle name="Porcentual 2 8 12" xfId="3875"/>
    <cellStyle name="Porcentual 2 8 12 2" xfId="12921"/>
    <cellStyle name="Porcentual 2 8 13" xfId="3876"/>
    <cellStyle name="Porcentual 2 8 13 2" xfId="12922"/>
    <cellStyle name="Porcentual 2 8 14" xfId="3877"/>
    <cellStyle name="Porcentual 2 8 14 2" xfId="12923"/>
    <cellStyle name="Porcentual 2 8 15" xfId="3878"/>
    <cellStyle name="Porcentual 2 8 15 2" xfId="12924"/>
    <cellStyle name="Porcentual 2 8 16" xfId="3879"/>
    <cellStyle name="Porcentual 2 8 16 2" xfId="12925"/>
    <cellStyle name="Porcentual 2 8 17" xfId="3880"/>
    <cellStyle name="Porcentual 2 8 17 2" xfId="12926"/>
    <cellStyle name="Porcentual 2 8 18" xfId="3881"/>
    <cellStyle name="Porcentual 2 8 18 2" xfId="12927"/>
    <cellStyle name="Porcentual 2 8 19" xfId="3882"/>
    <cellStyle name="Porcentual 2 8 19 2" xfId="12928"/>
    <cellStyle name="Porcentual 2 8 2" xfId="3883"/>
    <cellStyle name="Porcentual 2 8 2 2" xfId="12929"/>
    <cellStyle name="Porcentual 2 8 20" xfId="3884"/>
    <cellStyle name="Porcentual 2 8 20 2" xfId="12930"/>
    <cellStyle name="Porcentual 2 8 21" xfId="3885"/>
    <cellStyle name="Porcentual 2 8 21 2" xfId="12931"/>
    <cellStyle name="Porcentual 2 8 22" xfId="3886"/>
    <cellStyle name="Porcentual 2 8 22 2" xfId="12932"/>
    <cellStyle name="Porcentual 2 8 23" xfId="3887"/>
    <cellStyle name="Porcentual 2 8 23 2" xfId="12933"/>
    <cellStyle name="Porcentual 2 8 24" xfId="3888"/>
    <cellStyle name="Porcentual 2 8 24 2" xfId="12934"/>
    <cellStyle name="Porcentual 2 8 25" xfId="3889"/>
    <cellStyle name="Porcentual 2 8 25 2" xfId="12935"/>
    <cellStyle name="Porcentual 2 8 26" xfId="3890"/>
    <cellStyle name="Porcentual 2 8 26 2" xfId="12936"/>
    <cellStyle name="Porcentual 2 8 27" xfId="3891"/>
    <cellStyle name="Porcentual 2 8 27 2" xfId="12937"/>
    <cellStyle name="Porcentual 2 8 28" xfId="3892"/>
    <cellStyle name="Porcentual 2 8 28 2" xfId="12938"/>
    <cellStyle name="Porcentual 2 8 29" xfId="12939"/>
    <cellStyle name="Porcentual 2 8 3" xfId="3893"/>
    <cellStyle name="Porcentual 2 8 3 2" xfId="12940"/>
    <cellStyle name="Porcentual 2 8 4" xfId="3894"/>
    <cellStyle name="Porcentual 2 8 4 2" xfId="12941"/>
    <cellStyle name="Porcentual 2 8 5" xfId="3895"/>
    <cellStyle name="Porcentual 2 8 5 2" xfId="12942"/>
    <cellStyle name="Porcentual 2 8 6" xfId="3896"/>
    <cellStyle name="Porcentual 2 8 6 2" xfId="12943"/>
    <cellStyle name="Porcentual 2 8 7" xfId="3897"/>
    <cellStyle name="Porcentual 2 8 7 2" xfId="12944"/>
    <cellStyle name="Porcentual 2 8 8" xfId="3898"/>
    <cellStyle name="Porcentual 2 8 8 2" xfId="12945"/>
    <cellStyle name="Porcentual 2 8 9" xfId="3899"/>
    <cellStyle name="Porcentual 2 8 9 2" xfId="12946"/>
    <cellStyle name="Porcentual 2 80" xfId="3900"/>
    <cellStyle name="Porcentual 2 80 2" xfId="9514"/>
    <cellStyle name="Porcentual 2 81" xfId="3901"/>
    <cellStyle name="Porcentual 2 81 2" xfId="9515"/>
    <cellStyle name="Porcentual 2 82" xfId="3902"/>
    <cellStyle name="Porcentual 2 82 2" xfId="9516"/>
    <cellStyle name="Porcentual 2 83" xfId="3903"/>
    <cellStyle name="Porcentual 2 83 2" xfId="9517"/>
    <cellStyle name="Porcentual 2 84" xfId="3904"/>
    <cellStyle name="Porcentual 2 84 2" xfId="9518"/>
    <cellStyle name="Porcentual 2 85" xfId="3905"/>
    <cellStyle name="Porcentual 2 85 2" xfId="9519"/>
    <cellStyle name="Porcentual 2 86" xfId="3906"/>
    <cellStyle name="Porcentual 2 86 2" xfId="9520"/>
    <cellStyle name="Porcentual 2 87" xfId="3907"/>
    <cellStyle name="Porcentual 2 87 2" xfId="9521"/>
    <cellStyle name="Porcentual 2 88" xfId="3908"/>
    <cellStyle name="Porcentual 2 88 2" xfId="9522"/>
    <cellStyle name="Porcentual 2 89" xfId="3909"/>
    <cellStyle name="Porcentual 2 89 2" xfId="9523"/>
    <cellStyle name="Porcentual 2 9" xfId="3910"/>
    <cellStyle name="Porcentual 2 9 10" xfId="3911"/>
    <cellStyle name="Porcentual 2 9 10 2" xfId="12947"/>
    <cellStyle name="Porcentual 2 9 11" xfId="3912"/>
    <cellStyle name="Porcentual 2 9 11 2" xfId="12948"/>
    <cellStyle name="Porcentual 2 9 12" xfId="3913"/>
    <cellStyle name="Porcentual 2 9 12 2" xfId="12949"/>
    <cellStyle name="Porcentual 2 9 13" xfId="3914"/>
    <cellStyle name="Porcentual 2 9 13 2" xfId="12950"/>
    <cellStyle name="Porcentual 2 9 14" xfId="3915"/>
    <cellStyle name="Porcentual 2 9 14 2" xfId="12951"/>
    <cellStyle name="Porcentual 2 9 15" xfId="3916"/>
    <cellStyle name="Porcentual 2 9 15 2" xfId="12952"/>
    <cellStyle name="Porcentual 2 9 16" xfId="3917"/>
    <cellStyle name="Porcentual 2 9 16 2" xfId="12953"/>
    <cellStyle name="Porcentual 2 9 17" xfId="3918"/>
    <cellStyle name="Porcentual 2 9 17 2" xfId="12954"/>
    <cellStyle name="Porcentual 2 9 18" xfId="3919"/>
    <cellStyle name="Porcentual 2 9 18 2" xfId="12955"/>
    <cellStyle name="Porcentual 2 9 19" xfId="3920"/>
    <cellStyle name="Porcentual 2 9 19 2" xfId="12956"/>
    <cellStyle name="Porcentual 2 9 2" xfId="3921"/>
    <cellStyle name="Porcentual 2 9 2 2" xfId="12957"/>
    <cellStyle name="Porcentual 2 9 20" xfId="3922"/>
    <cellStyle name="Porcentual 2 9 20 2" xfId="12958"/>
    <cellStyle name="Porcentual 2 9 21" xfId="3923"/>
    <cellStyle name="Porcentual 2 9 21 2" xfId="12959"/>
    <cellStyle name="Porcentual 2 9 22" xfId="3924"/>
    <cellStyle name="Porcentual 2 9 22 2" xfId="12960"/>
    <cellStyle name="Porcentual 2 9 23" xfId="3925"/>
    <cellStyle name="Porcentual 2 9 23 2" xfId="12961"/>
    <cellStyle name="Porcentual 2 9 24" xfId="3926"/>
    <cellStyle name="Porcentual 2 9 24 2" xfId="12962"/>
    <cellStyle name="Porcentual 2 9 25" xfId="3927"/>
    <cellStyle name="Porcentual 2 9 25 2" xfId="12963"/>
    <cellStyle name="Porcentual 2 9 26" xfId="3928"/>
    <cellStyle name="Porcentual 2 9 26 2" xfId="12964"/>
    <cellStyle name="Porcentual 2 9 27" xfId="3929"/>
    <cellStyle name="Porcentual 2 9 27 2" xfId="12965"/>
    <cellStyle name="Porcentual 2 9 28" xfId="3930"/>
    <cellStyle name="Porcentual 2 9 28 2" xfId="12966"/>
    <cellStyle name="Porcentual 2 9 29" xfId="12967"/>
    <cellStyle name="Porcentual 2 9 3" xfId="3931"/>
    <cellStyle name="Porcentual 2 9 3 2" xfId="12968"/>
    <cellStyle name="Porcentual 2 9 4" xfId="3932"/>
    <cellStyle name="Porcentual 2 9 4 2" xfId="12969"/>
    <cellStyle name="Porcentual 2 9 5" xfId="3933"/>
    <cellStyle name="Porcentual 2 9 5 2" xfId="12970"/>
    <cellStyle name="Porcentual 2 9 6" xfId="3934"/>
    <cellStyle name="Porcentual 2 9 6 2" xfId="12971"/>
    <cellStyle name="Porcentual 2 9 7" xfId="3935"/>
    <cellStyle name="Porcentual 2 9 7 2" xfId="12972"/>
    <cellStyle name="Porcentual 2 9 8" xfId="3936"/>
    <cellStyle name="Porcentual 2 9 8 2" xfId="12973"/>
    <cellStyle name="Porcentual 2 9 9" xfId="3937"/>
    <cellStyle name="Porcentual 2 9 9 2" xfId="12974"/>
    <cellStyle name="Porcentual 2 90" xfId="3938"/>
    <cellStyle name="Porcentual 2 90 2" xfId="9524"/>
    <cellStyle name="Porcentual 2 91" xfId="3939"/>
    <cellStyle name="Porcentual 2 91 2" xfId="9525"/>
    <cellStyle name="Porcentual 2 92" xfId="3940"/>
    <cellStyle name="Porcentual 2 92 2" xfId="9526"/>
    <cellStyle name="Porcentual 2 93" xfId="3941"/>
    <cellStyle name="Porcentual 2 93 2" xfId="9527"/>
    <cellStyle name="Porcentual 2 94" xfId="3942"/>
    <cellStyle name="Porcentual 2 94 2" xfId="9528"/>
    <cellStyle name="Porcentual 2 95" xfId="3943"/>
    <cellStyle name="Porcentual 2 95 2" xfId="9529"/>
    <cellStyle name="Porcentual 2 96" xfId="3944"/>
    <cellStyle name="Porcentual 2 96 2" xfId="9530"/>
    <cellStyle name="Porcentual 2 97" xfId="3945"/>
    <cellStyle name="Porcentual 2 97 2" xfId="9531"/>
    <cellStyle name="Porcentual 2 98" xfId="3946"/>
    <cellStyle name="Porcentual 2 98 2" xfId="9532"/>
    <cellStyle name="Porcentual 2 99" xfId="3947"/>
    <cellStyle name="Porcentual 2 99 2" xfId="9533"/>
    <cellStyle name="Porcentual 20" xfId="3948"/>
    <cellStyle name="Porcentual 20 10" xfId="3949"/>
    <cellStyle name="Porcentual 20 10 2" xfId="12975"/>
    <cellStyle name="Porcentual 20 10 3" xfId="9535"/>
    <cellStyle name="Porcentual 20 11" xfId="3950"/>
    <cellStyle name="Porcentual 20 11 2" xfId="12976"/>
    <cellStyle name="Porcentual 20 11 3" xfId="9536"/>
    <cellStyle name="Porcentual 20 12" xfId="3951"/>
    <cellStyle name="Porcentual 20 12 2" xfId="12977"/>
    <cellStyle name="Porcentual 20 12 3" xfId="9537"/>
    <cellStyle name="Porcentual 20 13" xfId="3952"/>
    <cellStyle name="Porcentual 20 13 2" xfId="12978"/>
    <cellStyle name="Porcentual 20 13 3" xfId="9538"/>
    <cellStyle name="Porcentual 20 14" xfId="3953"/>
    <cellStyle name="Porcentual 20 14 2" xfId="12979"/>
    <cellStyle name="Porcentual 20 14 3" xfId="9539"/>
    <cellStyle name="Porcentual 20 15" xfId="3954"/>
    <cellStyle name="Porcentual 20 15 2" xfId="12980"/>
    <cellStyle name="Porcentual 20 15 3" xfId="9540"/>
    <cellStyle name="Porcentual 20 16" xfId="3955"/>
    <cellStyle name="Porcentual 20 16 2" xfId="12981"/>
    <cellStyle name="Porcentual 20 16 3" xfId="9541"/>
    <cellStyle name="Porcentual 20 17" xfId="3956"/>
    <cellStyle name="Porcentual 20 17 2" xfId="12982"/>
    <cellStyle name="Porcentual 20 17 3" xfId="9542"/>
    <cellStyle name="Porcentual 20 18" xfId="3957"/>
    <cellStyle name="Porcentual 20 18 2" xfId="12983"/>
    <cellStyle name="Porcentual 20 18 3" xfId="9543"/>
    <cellStyle name="Porcentual 20 19" xfId="3958"/>
    <cellStyle name="Porcentual 20 19 2" xfId="12984"/>
    <cellStyle name="Porcentual 20 19 3" xfId="9544"/>
    <cellStyle name="Porcentual 20 2" xfId="3959"/>
    <cellStyle name="Porcentual 20 2 2" xfId="12985"/>
    <cellStyle name="Porcentual 20 2 3" xfId="9545"/>
    <cellStyle name="Porcentual 20 20" xfId="3960"/>
    <cellStyle name="Porcentual 20 20 2" xfId="12986"/>
    <cellStyle name="Porcentual 20 20 3" xfId="9546"/>
    <cellStyle name="Porcentual 20 21" xfId="3961"/>
    <cellStyle name="Porcentual 20 21 2" xfId="12987"/>
    <cellStyle name="Porcentual 20 21 3" xfId="9547"/>
    <cellStyle name="Porcentual 20 22" xfId="3962"/>
    <cellStyle name="Porcentual 20 22 2" xfId="12988"/>
    <cellStyle name="Porcentual 20 22 3" xfId="9548"/>
    <cellStyle name="Porcentual 20 23" xfId="3963"/>
    <cellStyle name="Porcentual 20 23 2" xfId="12989"/>
    <cellStyle name="Porcentual 20 23 3" xfId="9549"/>
    <cellStyle name="Porcentual 20 24" xfId="3964"/>
    <cellStyle name="Porcentual 20 24 2" xfId="12990"/>
    <cellStyle name="Porcentual 20 24 3" xfId="9550"/>
    <cellStyle name="Porcentual 20 25" xfId="3965"/>
    <cellStyle name="Porcentual 20 25 2" xfId="12991"/>
    <cellStyle name="Porcentual 20 25 3" xfId="9551"/>
    <cellStyle name="Porcentual 20 26" xfId="3966"/>
    <cellStyle name="Porcentual 20 26 2" xfId="12992"/>
    <cellStyle name="Porcentual 20 26 3" xfId="9552"/>
    <cellStyle name="Porcentual 20 27" xfId="3967"/>
    <cellStyle name="Porcentual 20 27 2" xfId="12993"/>
    <cellStyle name="Porcentual 20 27 3" xfId="9553"/>
    <cellStyle name="Porcentual 20 28" xfId="3968"/>
    <cellStyle name="Porcentual 20 28 2" xfId="12994"/>
    <cellStyle name="Porcentual 20 28 3" xfId="9554"/>
    <cellStyle name="Porcentual 20 29" xfId="12995"/>
    <cellStyle name="Porcentual 20 3" xfId="3969"/>
    <cellStyle name="Porcentual 20 3 2" xfId="12996"/>
    <cellStyle name="Porcentual 20 3 3" xfId="9555"/>
    <cellStyle name="Porcentual 20 30" xfId="9534"/>
    <cellStyle name="Porcentual 20 4" xfId="3970"/>
    <cellStyle name="Porcentual 20 4 2" xfId="12997"/>
    <cellStyle name="Porcentual 20 4 3" xfId="9556"/>
    <cellStyle name="Porcentual 20 5" xfId="3971"/>
    <cellStyle name="Porcentual 20 5 2" xfId="12998"/>
    <cellStyle name="Porcentual 20 5 3" xfId="9557"/>
    <cellStyle name="Porcentual 20 6" xfId="3972"/>
    <cellStyle name="Porcentual 20 6 2" xfId="12999"/>
    <cellStyle name="Porcentual 20 6 3" xfId="9558"/>
    <cellStyle name="Porcentual 20 7" xfId="3973"/>
    <cellStyle name="Porcentual 20 7 2" xfId="13000"/>
    <cellStyle name="Porcentual 20 7 3" xfId="9559"/>
    <cellStyle name="Porcentual 20 8" xfId="3974"/>
    <cellStyle name="Porcentual 20 8 2" xfId="13001"/>
    <cellStyle name="Porcentual 20 8 3" xfId="9560"/>
    <cellStyle name="Porcentual 20 9" xfId="3975"/>
    <cellStyle name="Porcentual 20 9 2" xfId="13002"/>
    <cellStyle name="Porcentual 20 9 3" xfId="9561"/>
    <cellStyle name="Porcentual 201" xfId="3976"/>
    <cellStyle name="Porcentual 201 10" xfId="3977"/>
    <cellStyle name="Porcentual 201 10 2" xfId="13003"/>
    <cellStyle name="Porcentual 201 10 3" xfId="9563"/>
    <cellStyle name="Porcentual 201 11" xfId="3978"/>
    <cellStyle name="Porcentual 201 11 2" xfId="13004"/>
    <cellStyle name="Porcentual 201 11 3" xfId="9564"/>
    <cellStyle name="Porcentual 201 12" xfId="3979"/>
    <cellStyle name="Porcentual 201 12 2" xfId="13005"/>
    <cellStyle name="Porcentual 201 12 3" xfId="9565"/>
    <cellStyle name="Porcentual 201 13" xfId="3980"/>
    <cellStyle name="Porcentual 201 13 2" xfId="13006"/>
    <cellStyle name="Porcentual 201 13 3" xfId="9566"/>
    <cellStyle name="Porcentual 201 14" xfId="3981"/>
    <cellStyle name="Porcentual 201 14 2" xfId="13007"/>
    <cellStyle name="Porcentual 201 14 3" xfId="9567"/>
    <cellStyle name="Porcentual 201 15" xfId="3982"/>
    <cellStyle name="Porcentual 201 15 2" xfId="13008"/>
    <cellStyle name="Porcentual 201 15 3" xfId="9568"/>
    <cellStyle name="Porcentual 201 16" xfId="3983"/>
    <cellStyle name="Porcentual 201 16 2" xfId="13009"/>
    <cellStyle name="Porcentual 201 16 3" xfId="9569"/>
    <cellStyle name="Porcentual 201 17" xfId="3984"/>
    <cellStyle name="Porcentual 201 17 2" xfId="13010"/>
    <cellStyle name="Porcentual 201 17 3" xfId="9570"/>
    <cellStyle name="Porcentual 201 18" xfId="3985"/>
    <cellStyle name="Porcentual 201 18 2" xfId="13011"/>
    <cellStyle name="Porcentual 201 18 3" xfId="9571"/>
    <cellStyle name="Porcentual 201 19" xfId="3986"/>
    <cellStyle name="Porcentual 201 19 2" xfId="13012"/>
    <cellStyle name="Porcentual 201 19 3" xfId="9572"/>
    <cellStyle name="Porcentual 201 2" xfId="3987"/>
    <cellStyle name="Porcentual 201 2 2" xfId="13013"/>
    <cellStyle name="Porcentual 201 2 3" xfId="9573"/>
    <cellStyle name="Porcentual 201 20" xfId="3988"/>
    <cellStyle name="Porcentual 201 20 2" xfId="13014"/>
    <cellStyle name="Porcentual 201 20 3" xfId="9574"/>
    <cellStyle name="Porcentual 201 21" xfId="3989"/>
    <cellStyle name="Porcentual 201 21 2" xfId="13015"/>
    <cellStyle name="Porcentual 201 21 3" xfId="9575"/>
    <cellStyle name="Porcentual 201 22" xfId="3990"/>
    <cellStyle name="Porcentual 201 22 2" xfId="13016"/>
    <cellStyle name="Porcentual 201 22 3" xfId="9576"/>
    <cellStyle name="Porcentual 201 23" xfId="3991"/>
    <cellStyle name="Porcentual 201 23 2" xfId="13017"/>
    <cellStyle name="Porcentual 201 23 3" xfId="9577"/>
    <cellStyle name="Porcentual 201 24" xfId="3992"/>
    <cellStyle name="Porcentual 201 24 2" xfId="13018"/>
    <cellStyle name="Porcentual 201 24 3" xfId="9578"/>
    <cellStyle name="Porcentual 201 25" xfId="3993"/>
    <cellStyle name="Porcentual 201 25 2" xfId="13019"/>
    <cellStyle name="Porcentual 201 25 3" xfId="9579"/>
    <cellStyle name="Porcentual 201 26" xfId="3994"/>
    <cellStyle name="Porcentual 201 26 2" xfId="13020"/>
    <cellStyle name="Porcentual 201 26 3" xfId="9580"/>
    <cellStyle name="Porcentual 201 27" xfId="3995"/>
    <cellStyle name="Porcentual 201 27 2" xfId="13021"/>
    <cellStyle name="Porcentual 201 27 3" xfId="9581"/>
    <cellStyle name="Porcentual 201 28" xfId="3996"/>
    <cellStyle name="Porcentual 201 28 2" xfId="13022"/>
    <cellStyle name="Porcentual 201 28 3" xfId="9582"/>
    <cellStyle name="Porcentual 201 29" xfId="9562"/>
    <cellStyle name="Porcentual 201 3" xfId="3997"/>
    <cellStyle name="Porcentual 201 3 2" xfId="13023"/>
    <cellStyle name="Porcentual 201 3 3" xfId="9583"/>
    <cellStyle name="Porcentual 201 4" xfId="3998"/>
    <cellStyle name="Porcentual 201 4 2" xfId="13024"/>
    <cellStyle name="Porcentual 201 4 3" xfId="9584"/>
    <cellStyle name="Porcentual 201 5" xfId="3999"/>
    <cellStyle name="Porcentual 201 5 2" xfId="13025"/>
    <cellStyle name="Porcentual 201 5 3" xfId="9585"/>
    <cellStyle name="Porcentual 201 6" xfId="4000"/>
    <cellStyle name="Porcentual 201 6 2" xfId="13026"/>
    <cellStyle name="Porcentual 201 6 3" xfId="9586"/>
    <cellStyle name="Porcentual 201 7" xfId="4001"/>
    <cellStyle name="Porcentual 201 7 2" xfId="13027"/>
    <cellStyle name="Porcentual 201 7 3" xfId="9587"/>
    <cellStyle name="Porcentual 201 8" xfId="4002"/>
    <cellStyle name="Porcentual 201 8 2" xfId="13028"/>
    <cellStyle name="Porcentual 201 8 3" xfId="9588"/>
    <cellStyle name="Porcentual 201 9" xfId="4003"/>
    <cellStyle name="Porcentual 201 9 2" xfId="13029"/>
    <cellStyle name="Porcentual 201 9 3" xfId="9589"/>
    <cellStyle name="Porcentual 203 10" xfId="4004"/>
    <cellStyle name="Porcentual 203 10 2" xfId="13030"/>
    <cellStyle name="Porcentual 203 10 3" xfId="9590"/>
    <cellStyle name="Porcentual 203 11" xfId="4005"/>
    <cellStyle name="Porcentual 203 11 2" xfId="13031"/>
    <cellStyle name="Porcentual 203 11 3" xfId="9591"/>
    <cellStyle name="Porcentual 203 12" xfId="4006"/>
    <cellStyle name="Porcentual 203 12 2" xfId="13032"/>
    <cellStyle name="Porcentual 203 12 3" xfId="9592"/>
    <cellStyle name="Porcentual 203 13" xfId="4007"/>
    <cellStyle name="Porcentual 203 13 2" xfId="13033"/>
    <cellStyle name="Porcentual 203 13 3" xfId="9593"/>
    <cellStyle name="Porcentual 203 14" xfId="4008"/>
    <cellStyle name="Porcentual 203 14 2" xfId="13034"/>
    <cellStyle name="Porcentual 203 14 3" xfId="9594"/>
    <cellStyle name="Porcentual 203 15" xfId="4009"/>
    <cellStyle name="Porcentual 203 15 2" xfId="13035"/>
    <cellStyle name="Porcentual 203 15 3" xfId="9595"/>
    <cellStyle name="Porcentual 203 16" xfId="4010"/>
    <cellStyle name="Porcentual 203 16 2" xfId="13036"/>
    <cellStyle name="Porcentual 203 16 3" xfId="9596"/>
    <cellStyle name="Porcentual 203 17" xfId="4011"/>
    <cellStyle name="Porcentual 203 17 2" xfId="13037"/>
    <cellStyle name="Porcentual 203 17 3" xfId="9597"/>
    <cellStyle name="Porcentual 203 18" xfId="4012"/>
    <cellStyle name="Porcentual 203 18 2" xfId="13038"/>
    <cellStyle name="Porcentual 203 18 3" xfId="9598"/>
    <cellStyle name="Porcentual 203 19" xfId="4013"/>
    <cellStyle name="Porcentual 203 19 2" xfId="13039"/>
    <cellStyle name="Porcentual 203 19 3" xfId="9599"/>
    <cellStyle name="Porcentual 203 2" xfId="4014"/>
    <cellStyle name="Porcentual 203 2 2" xfId="13040"/>
    <cellStyle name="Porcentual 203 2 3" xfId="9600"/>
    <cellStyle name="Porcentual 203 20" xfId="4015"/>
    <cellStyle name="Porcentual 203 20 2" xfId="13041"/>
    <cellStyle name="Porcentual 203 20 3" xfId="9601"/>
    <cellStyle name="Porcentual 203 21" xfId="4016"/>
    <cellStyle name="Porcentual 203 21 2" xfId="13042"/>
    <cellStyle name="Porcentual 203 21 3" xfId="9602"/>
    <cellStyle name="Porcentual 203 22" xfId="4017"/>
    <cellStyle name="Porcentual 203 22 2" xfId="13043"/>
    <cellStyle name="Porcentual 203 22 3" xfId="9603"/>
    <cellStyle name="Porcentual 203 23" xfId="4018"/>
    <cellStyle name="Porcentual 203 23 2" xfId="13044"/>
    <cellStyle name="Porcentual 203 23 3" xfId="9604"/>
    <cellStyle name="Porcentual 203 24" xfId="4019"/>
    <cellStyle name="Porcentual 203 24 2" xfId="13045"/>
    <cellStyle name="Porcentual 203 24 3" xfId="9605"/>
    <cellStyle name="Porcentual 203 25" xfId="4020"/>
    <cellStyle name="Porcentual 203 25 2" xfId="13046"/>
    <cellStyle name="Porcentual 203 25 3" xfId="9606"/>
    <cellStyle name="Porcentual 203 26" xfId="4021"/>
    <cellStyle name="Porcentual 203 26 2" xfId="13047"/>
    <cellStyle name="Porcentual 203 26 3" xfId="9607"/>
    <cellStyle name="Porcentual 203 27" xfId="4022"/>
    <cellStyle name="Porcentual 203 27 2" xfId="13048"/>
    <cellStyle name="Porcentual 203 27 3" xfId="9608"/>
    <cellStyle name="Porcentual 203 28" xfId="4023"/>
    <cellStyle name="Porcentual 203 28 2" xfId="13049"/>
    <cellStyle name="Porcentual 203 28 3" xfId="9609"/>
    <cellStyle name="Porcentual 203 3" xfId="4024"/>
    <cellStyle name="Porcentual 203 3 2" xfId="13050"/>
    <cellStyle name="Porcentual 203 3 3" xfId="9610"/>
    <cellStyle name="Porcentual 203 4" xfId="4025"/>
    <cellStyle name="Porcentual 203 4 2" xfId="13051"/>
    <cellStyle name="Porcentual 203 4 3" xfId="9611"/>
    <cellStyle name="Porcentual 203 5" xfId="4026"/>
    <cellStyle name="Porcentual 203 5 2" xfId="13052"/>
    <cellStyle name="Porcentual 203 5 3" xfId="9612"/>
    <cellStyle name="Porcentual 203 6" xfId="4027"/>
    <cellStyle name="Porcentual 203 6 2" xfId="13053"/>
    <cellStyle name="Porcentual 203 6 3" xfId="9613"/>
    <cellStyle name="Porcentual 203 7" xfId="4028"/>
    <cellStyle name="Porcentual 203 7 2" xfId="13054"/>
    <cellStyle name="Porcentual 203 7 3" xfId="9614"/>
    <cellStyle name="Porcentual 203 8" xfId="4029"/>
    <cellStyle name="Porcentual 203 8 2" xfId="13055"/>
    <cellStyle name="Porcentual 203 8 3" xfId="9615"/>
    <cellStyle name="Porcentual 203 9" xfId="4030"/>
    <cellStyle name="Porcentual 203 9 2" xfId="13056"/>
    <cellStyle name="Porcentual 203 9 3" xfId="9616"/>
    <cellStyle name="Porcentual 204 10" xfId="4031"/>
    <cellStyle name="Porcentual 204 10 2" xfId="13057"/>
    <cellStyle name="Porcentual 204 10 3" xfId="9617"/>
    <cellStyle name="Porcentual 204 11" xfId="4032"/>
    <cellStyle name="Porcentual 204 11 2" xfId="13058"/>
    <cellStyle name="Porcentual 204 11 3" xfId="9618"/>
    <cellStyle name="Porcentual 204 12" xfId="4033"/>
    <cellStyle name="Porcentual 204 12 2" xfId="13059"/>
    <cellStyle name="Porcentual 204 12 3" xfId="9619"/>
    <cellStyle name="Porcentual 204 13" xfId="4034"/>
    <cellStyle name="Porcentual 204 13 2" xfId="13060"/>
    <cellStyle name="Porcentual 204 13 3" xfId="9620"/>
    <cellStyle name="Porcentual 204 14" xfId="4035"/>
    <cellStyle name="Porcentual 204 14 2" xfId="13061"/>
    <cellStyle name="Porcentual 204 14 3" xfId="9621"/>
    <cellStyle name="Porcentual 204 15" xfId="4036"/>
    <cellStyle name="Porcentual 204 15 2" xfId="13062"/>
    <cellStyle name="Porcentual 204 15 3" xfId="9622"/>
    <cellStyle name="Porcentual 204 16" xfId="4037"/>
    <cellStyle name="Porcentual 204 16 2" xfId="13063"/>
    <cellStyle name="Porcentual 204 16 3" xfId="9623"/>
    <cellStyle name="Porcentual 204 17" xfId="4038"/>
    <cellStyle name="Porcentual 204 17 2" xfId="13064"/>
    <cellStyle name="Porcentual 204 17 3" xfId="9624"/>
    <cellStyle name="Porcentual 204 18" xfId="4039"/>
    <cellStyle name="Porcentual 204 18 2" xfId="13065"/>
    <cellStyle name="Porcentual 204 18 3" xfId="9625"/>
    <cellStyle name="Porcentual 204 19" xfId="4040"/>
    <cellStyle name="Porcentual 204 19 2" xfId="13066"/>
    <cellStyle name="Porcentual 204 19 3" xfId="9626"/>
    <cellStyle name="Porcentual 204 2" xfId="4041"/>
    <cellStyle name="Porcentual 204 2 2" xfId="13067"/>
    <cellStyle name="Porcentual 204 2 3" xfId="9627"/>
    <cellStyle name="Porcentual 204 20" xfId="4042"/>
    <cellStyle name="Porcentual 204 20 2" xfId="13068"/>
    <cellStyle name="Porcentual 204 20 3" xfId="9628"/>
    <cellStyle name="Porcentual 204 21" xfId="4043"/>
    <cellStyle name="Porcentual 204 21 2" xfId="13069"/>
    <cellStyle name="Porcentual 204 21 3" xfId="9629"/>
    <cellStyle name="Porcentual 204 22" xfId="4044"/>
    <cellStyle name="Porcentual 204 22 2" xfId="13070"/>
    <cellStyle name="Porcentual 204 22 3" xfId="9630"/>
    <cellStyle name="Porcentual 204 23" xfId="4045"/>
    <cellStyle name="Porcentual 204 23 2" xfId="13071"/>
    <cellStyle name="Porcentual 204 23 3" xfId="9631"/>
    <cellStyle name="Porcentual 204 24" xfId="4046"/>
    <cellStyle name="Porcentual 204 24 2" xfId="13072"/>
    <cellStyle name="Porcentual 204 24 3" xfId="9632"/>
    <cellStyle name="Porcentual 204 25" xfId="4047"/>
    <cellStyle name="Porcentual 204 25 2" xfId="13073"/>
    <cellStyle name="Porcentual 204 25 3" xfId="9633"/>
    <cellStyle name="Porcentual 204 26" xfId="4048"/>
    <cellStyle name="Porcentual 204 26 2" xfId="13074"/>
    <cellStyle name="Porcentual 204 26 3" xfId="9634"/>
    <cellStyle name="Porcentual 204 27" xfId="4049"/>
    <cellStyle name="Porcentual 204 27 2" xfId="13075"/>
    <cellStyle name="Porcentual 204 27 3" xfId="9635"/>
    <cellStyle name="Porcentual 204 28" xfId="4050"/>
    <cellStyle name="Porcentual 204 28 2" xfId="13076"/>
    <cellStyle name="Porcentual 204 28 3" xfId="9636"/>
    <cellStyle name="Porcentual 204 3" xfId="4051"/>
    <cellStyle name="Porcentual 204 3 2" xfId="13077"/>
    <cellStyle name="Porcentual 204 3 3" xfId="9637"/>
    <cellStyle name="Porcentual 204 4" xfId="4052"/>
    <cellStyle name="Porcentual 204 4 2" xfId="13078"/>
    <cellStyle name="Porcentual 204 4 3" xfId="9638"/>
    <cellStyle name="Porcentual 204 5" xfId="4053"/>
    <cellStyle name="Porcentual 204 5 2" xfId="13079"/>
    <cellStyle name="Porcentual 204 5 3" xfId="9639"/>
    <cellStyle name="Porcentual 204 6" xfId="4054"/>
    <cellStyle name="Porcentual 204 6 2" xfId="13080"/>
    <cellStyle name="Porcentual 204 6 3" xfId="9640"/>
    <cellStyle name="Porcentual 204 7" xfId="4055"/>
    <cellStyle name="Porcentual 204 7 2" xfId="13081"/>
    <cellStyle name="Porcentual 204 7 3" xfId="9641"/>
    <cellStyle name="Porcentual 204 8" xfId="4056"/>
    <cellStyle name="Porcentual 204 8 2" xfId="13082"/>
    <cellStyle name="Porcentual 204 8 3" xfId="9642"/>
    <cellStyle name="Porcentual 204 9" xfId="4057"/>
    <cellStyle name="Porcentual 204 9 2" xfId="13083"/>
    <cellStyle name="Porcentual 204 9 3" xfId="9643"/>
    <cellStyle name="Porcentual 206 10" xfId="4058"/>
    <cellStyle name="Porcentual 206 10 2" xfId="13084"/>
    <cellStyle name="Porcentual 206 10 3" xfId="9644"/>
    <cellStyle name="Porcentual 206 11" xfId="4059"/>
    <cellStyle name="Porcentual 206 11 2" xfId="13085"/>
    <cellStyle name="Porcentual 206 11 3" xfId="9645"/>
    <cellStyle name="Porcentual 206 12" xfId="4060"/>
    <cellStyle name="Porcentual 206 12 2" xfId="13086"/>
    <cellStyle name="Porcentual 206 12 3" xfId="9646"/>
    <cellStyle name="Porcentual 206 13" xfId="4061"/>
    <cellStyle name="Porcentual 206 13 2" xfId="13087"/>
    <cellStyle name="Porcentual 206 13 3" xfId="9647"/>
    <cellStyle name="Porcentual 206 14" xfId="4062"/>
    <cellStyle name="Porcentual 206 14 2" xfId="13088"/>
    <cellStyle name="Porcentual 206 14 3" xfId="9648"/>
    <cellStyle name="Porcentual 206 15" xfId="4063"/>
    <cellStyle name="Porcentual 206 15 2" xfId="13089"/>
    <cellStyle name="Porcentual 206 15 3" xfId="9649"/>
    <cellStyle name="Porcentual 206 16" xfId="4064"/>
    <cellStyle name="Porcentual 206 16 2" xfId="13090"/>
    <cellStyle name="Porcentual 206 16 3" xfId="9650"/>
    <cellStyle name="Porcentual 206 17" xfId="4065"/>
    <cellStyle name="Porcentual 206 17 2" xfId="13091"/>
    <cellStyle name="Porcentual 206 17 3" xfId="9651"/>
    <cellStyle name="Porcentual 206 18" xfId="4066"/>
    <cellStyle name="Porcentual 206 18 2" xfId="13092"/>
    <cellStyle name="Porcentual 206 18 3" xfId="9652"/>
    <cellStyle name="Porcentual 206 19" xfId="4067"/>
    <cellStyle name="Porcentual 206 19 2" xfId="13093"/>
    <cellStyle name="Porcentual 206 19 3" xfId="9653"/>
    <cellStyle name="Porcentual 206 2" xfId="4068"/>
    <cellStyle name="Porcentual 206 2 2" xfId="13094"/>
    <cellStyle name="Porcentual 206 2 3" xfId="9654"/>
    <cellStyle name="Porcentual 206 20" xfId="4069"/>
    <cellStyle name="Porcentual 206 20 2" xfId="13095"/>
    <cellStyle name="Porcentual 206 20 3" xfId="9655"/>
    <cellStyle name="Porcentual 206 21" xfId="4070"/>
    <cellStyle name="Porcentual 206 21 2" xfId="13096"/>
    <cellStyle name="Porcentual 206 21 3" xfId="9656"/>
    <cellStyle name="Porcentual 206 22" xfId="4071"/>
    <cellStyle name="Porcentual 206 22 2" xfId="13097"/>
    <cellStyle name="Porcentual 206 22 3" xfId="9657"/>
    <cellStyle name="Porcentual 206 23" xfId="4072"/>
    <cellStyle name="Porcentual 206 23 2" xfId="13098"/>
    <cellStyle name="Porcentual 206 23 3" xfId="9658"/>
    <cellStyle name="Porcentual 206 24" xfId="4073"/>
    <cellStyle name="Porcentual 206 24 2" xfId="13099"/>
    <cellStyle name="Porcentual 206 24 3" xfId="9659"/>
    <cellStyle name="Porcentual 206 25" xfId="4074"/>
    <cellStyle name="Porcentual 206 25 2" xfId="13100"/>
    <cellStyle name="Porcentual 206 25 3" xfId="9660"/>
    <cellStyle name="Porcentual 206 26" xfId="4075"/>
    <cellStyle name="Porcentual 206 26 2" xfId="13101"/>
    <cellStyle name="Porcentual 206 26 3" xfId="9661"/>
    <cellStyle name="Porcentual 206 27" xfId="4076"/>
    <cellStyle name="Porcentual 206 27 2" xfId="13102"/>
    <cellStyle name="Porcentual 206 27 3" xfId="9662"/>
    <cellStyle name="Porcentual 206 28" xfId="4077"/>
    <cellStyle name="Porcentual 206 28 2" xfId="13103"/>
    <cellStyle name="Porcentual 206 28 3" xfId="9663"/>
    <cellStyle name="Porcentual 206 3" xfId="4078"/>
    <cellStyle name="Porcentual 206 3 2" xfId="13104"/>
    <cellStyle name="Porcentual 206 3 3" xfId="9664"/>
    <cellStyle name="Porcentual 206 4" xfId="4079"/>
    <cellStyle name="Porcentual 206 4 2" xfId="13105"/>
    <cellStyle name="Porcentual 206 4 3" xfId="9665"/>
    <cellStyle name="Porcentual 206 5" xfId="4080"/>
    <cellStyle name="Porcentual 206 5 2" xfId="13106"/>
    <cellStyle name="Porcentual 206 5 3" xfId="9666"/>
    <cellStyle name="Porcentual 206 6" xfId="4081"/>
    <cellStyle name="Porcentual 206 6 2" xfId="13107"/>
    <cellStyle name="Porcentual 206 6 3" xfId="9667"/>
    <cellStyle name="Porcentual 206 7" xfId="4082"/>
    <cellStyle name="Porcentual 206 7 2" xfId="13108"/>
    <cellStyle name="Porcentual 206 7 3" xfId="9668"/>
    <cellStyle name="Porcentual 206 8" xfId="4083"/>
    <cellStyle name="Porcentual 206 8 2" xfId="13109"/>
    <cellStyle name="Porcentual 206 8 3" xfId="9669"/>
    <cellStyle name="Porcentual 206 9" xfId="4084"/>
    <cellStyle name="Porcentual 206 9 2" xfId="13110"/>
    <cellStyle name="Porcentual 206 9 3" xfId="9670"/>
    <cellStyle name="Porcentual 207 10" xfId="4085"/>
    <cellStyle name="Porcentual 207 10 2" xfId="13111"/>
    <cellStyle name="Porcentual 207 10 3" xfId="9671"/>
    <cellStyle name="Porcentual 207 11" xfId="4086"/>
    <cellStyle name="Porcentual 207 11 2" xfId="13112"/>
    <cellStyle name="Porcentual 207 11 3" xfId="9672"/>
    <cellStyle name="Porcentual 207 12" xfId="4087"/>
    <cellStyle name="Porcentual 207 12 2" xfId="13113"/>
    <cellStyle name="Porcentual 207 12 3" xfId="9673"/>
    <cellStyle name="Porcentual 207 13" xfId="4088"/>
    <cellStyle name="Porcentual 207 13 2" xfId="13114"/>
    <cellStyle name="Porcentual 207 13 3" xfId="9674"/>
    <cellStyle name="Porcentual 207 14" xfId="4089"/>
    <cellStyle name="Porcentual 207 14 2" xfId="13115"/>
    <cellStyle name="Porcentual 207 14 3" xfId="9675"/>
    <cellStyle name="Porcentual 207 15" xfId="4090"/>
    <cellStyle name="Porcentual 207 15 2" xfId="13116"/>
    <cellStyle name="Porcentual 207 15 3" xfId="9676"/>
    <cellStyle name="Porcentual 207 16" xfId="4091"/>
    <cellStyle name="Porcentual 207 16 2" xfId="13117"/>
    <cellStyle name="Porcentual 207 16 3" xfId="9677"/>
    <cellStyle name="Porcentual 207 17" xfId="4092"/>
    <cellStyle name="Porcentual 207 17 2" xfId="13118"/>
    <cellStyle name="Porcentual 207 17 3" xfId="9678"/>
    <cellStyle name="Porcentual 207 18" xfId="4093"/>
    <cellStyle name="Porcentual 207 18 2" xfId="13119"/>
    <cellStyle name="Porcentual 207 18 3" xfId="9679"/>
    <cellStyle name="Porcentual 207 19" xfId="4094"/>
    <cellStyle name="Porcentual 207 19 2" xfId="13120"/>
    <cellStyle name="Porcentual 207 19 3" xfId="9680"/>
    <cellStyle name="Porcentual 207 2" xfId="4095"/>
    <cellStyle name="Porcentual 207 2 2" xfId="13121"/>
    <cellStyle name="Porcentual 207 2 3" xfId="9681"/>
    <cellStyle name="Porcentual 207 20" xfId="4096"/>
    <cellStyle name="Porcentual 207 20 2" xfId="13122"/>
    <cellStyle name="Porcentual 207 20 3" xfId="9682"/>
    <cellStyle name="Porcentual 207 21" xfId="4097"/>
    <cellStyle name="Porcentual 207 21 2" xfId="13123"/>
    <cellStyle name="Porcentual 207 21 3" xfId="9683"/>
    <cellStyle name="Porcentual 207 22" xfId="4098"/>
    <cellStyle name="Porcentual 207 22 2" xfId="13124"/>
    <cellStyle name="Porcentual 207 22 3" xfId="9684"/>
    <cellStyle name="Porcentual 207 23" xfId="4099"/>
    <cellStyle name="Porcentual 207 23 2" xfId="13125"/>
    <cellStyle name="Porcentual 207 23 3" xfId="9685"/>
    <cellStyle name="Porcentual 207 24" xfId="4100"/>
    <cellStyle name="Porcentual 207 24 2" xfId="13126"/>
    <cellStyle name="Porcentual 207 24 3" xfId="9686"/>
    <cellStyle name="Porcentual 207 25" xfId="4101"/>
    <cellStyle name="Porcentual 207 25 2" xfId="13127"/>
    <cellStyle name="Porcentual 207 25 3" xfId="9687"/>
    <cellStyle name="Porcentual 207 26" xfId="4102"/>
    <cellStyle name="Porcentual 207 26 2" xfId="13128"/>
    <cellStyle name="Porcentual 207 26 3" xfId="9688"/>
    <cellStyle name="Porcentual 207 27" xfId="4103"/>
    <cellStyle name="Porcentual 207 27 2" xfId="13129"/>
    <cellStyle name="Porcentual 207 27 3" xfId="9689"/>
    <cellStyle name="Porcentual 207 28" xfId="4104"/>
    <cellStyle name="Porcentual 207 28 2" xfId="13130"/>
    <cellStyle name="Porcentual 207 28 3" xfId="9690"/>
    <cellStyle name="Porcentual 207 3" xfId="4105"/>
    <cellStyle name="Porcentual 207 3 2" xfId="13131"/>
    <cellStyle name="Porcentual 207 3 3" xfId="9691"/>
    <cellStyle name="Porcentual 207 4" xfId="4106"/>
    <cellStyle name="Porcentual 207 4 2" xfId="13132"/>
    <cellStyle name="Porcentual 207 4 3" xfId="9692"/>
    <cellStyle name="Porcentual 207 5" xfId="4107"/>
    <cellStyle name="Porcentual 207 5 2" xfId="13133"/>
    <cellStyle name="Porcentual 207 5 3" xfId="9693"/>
    <cellStyle name="Porcentual 207 6" xfId="4108"/>
    <cellStyle name="Porcentual 207 6 2" xfId="13134"/>
    <cellStyle name="Porcentual 207 6 3" xfId="9694"/>
    <cellStyle name="Porcentual 207 7" xfId="4109"/>
    <cellStyle name="Porcentual 207 7 2" xfId="13135"/>
    <cellStyle name="Porcentual 207 7 3" xfId="9695"/>
    <cellStyle name="Porcentual 207 8" xfId="4110"/>
    <cellStyle name="Porcentual 207 8 2" xfId="13136"/>
    <cellStyle name="Porcentual 207 8 3" xfId="9696"/>
    <cellStyle name="Porcentual 207 9" xfId="4111"/>
    <cellStyle name="Porcentual 207 9 2" xfId="13137"/>
    <cellStyle name="Porcentual 207 9 3" xfId="9697"/>
    <cellStyle name="Porcentual 208 10" xfId="4112"/>
    <cellStyle name="Porcentual 208 10 2" xfId="13138"/>
    <cellStyle name="Porcentual 208 10 3" xfId="9698"/>
    <cellStyle name="Porcentual 208 11" xfId="4113"/>
    <cellStyle name="Porcentual 208 11 2" xfId="13139"/>
    <cellStyle name="Porcentual 208 11 3" xfId="9699"/>
    <cellStyle name="Porcentual 208 12" xfId="4114"/>
    <cellStyle name="Porcentual 208 12 2" xfId="13140"/>
    <cellStyle name="Porcentual 208 12 3" xfId="9700"/>
    <cellStyle name="Porcentual 208 13" xfId="4115"/>
    <cellStyle name="Porcentual 208 13 2" xfId="13141"/>
    <cellStyle name="Porcentual 208 13 3" xfId="9701"/>
    <cellStyle name="Porcentual 208 14" xfId="4116"/>
    <cellStyle name="Porcentual 208 14 2" xfId="13142"/>
    <cellStyle name="Porcentual 208 14 3" xfId="9702"/>
    <cellStyle name="Porcentual 208 15" xfId="4117"/>
    <cellStyle name="Porcentual 208 15 2" xfId="13143"/>
    <cellStyle name="Porcentual 208 15 3" xfId="9703"/>
    <cellStyle name="Porcentual 208 16" xfId="4118"/>
    <cellStyle name="Porcentual 208 16 2" xfId="13144"/>
    <cellStyle name="Porcentual 208 16 3" xfId="9704"/>
    <cellStyle name="Porcentual 208 17" xfId="4119"/>
    <cellStyle name="Porcentual 208 17 2" xfId="13145"/>
    <cellStyle name="Porcentual 208 17 3" xfId="9705"/>
    <cellStyle name="Porcentual 208 18" xfId="4120"/>
    <cellStyle name="Porcentual 208 18 2" xfId="13146"/>
    <cellStyle name="Porcentual 208 18 3" xfId="9706"/>
    <cellStyle name="Porcentual 208 19" xfId="4121"/>
    <cellStyle name="Porcentual 208 19 2" xfId="13147"/>
    <cellStyle name="Porcentual 208 19 3" xfId="9707"/>
    <cellStyle name="Porcentual 208 2" xfId="4122"/>
    <cellStyle name="Porcentual 208 2 2" xfId="13148"/>
    <cellStyle name="Porcentual 208 2 3" xfId="9708"/>
    <cellStyle name="Porcentual 208 20" xfId="4123"/>
    <cellStyle name="Porcentual 208 20 2" xfId="13149"/>
    <cellStyle name="Porcentual 208 20 3" xfId="9709"/>
    <cellStyle name="Porcentual 208 21" xfId="4124"/>
    <cellStyle name="Porcentual 208 21 2" xfId="13150"/>
    <cellStyle name="Porcentual 208 21 3" xfId="9710"/>
    <cellStyle name="Porcentual 208 22" xfId="4125"/>
    <cellStyle name="Porcentual 208 22 2" xfId="13151"/>
    <cellStyle name="Porcentual 208 22 3" xfId="9711"/>
    <cellStyle name="Porcentual 208 23" xfId="4126"/>
    <cellStyle name="Porcentual 208 23 2" xfId="13152"/>
    <cellStyle name="Porcentual 208 23 3" xfId="9712"/>
    <cellStyle name="Porcentual 208 24" xfId="4127"/>
    <cellStyle name="Porcentual 208 24 2" xfId="13153"/>
    <cellStyle name="Porcentual 208 24 3" xfId="9713"/>
    <cellStyle name="Porcentual 208 25" xfId="4128"/>
    <cellStyle name="Porcentual 208 25 2" xfId="13154"/>
    <cellStyle name="Porcentual 208 25 3" xfId="9714"/>
    <cellStyle name="Porcentual 208 26" xfId="4129"/>
    <cellStyle name="Porcentual 208 26 2" xfId="13155"/>
    <cellStyle name="Porcentual 208 26 3" xfId="9715"/>
    <cellStyle name="Porcentual 208 27" xfId="4130"/>
    <cellStyle name="Porcentual 208 27 2" xfId="13156"/>
    <cellStyle name="Porcentual 208 27 3" xfId="9716"/>
    <cellStyle name="Porcentual 208 28" xfId="4131"/>
    <cellStyle name="Porcentual 208 28 2" xfId="13157"/>
    <cellStyle name="Porcentual 208 28 3" xfId="9717"/>
    <cellStyle name="Porcentual 208 3" xfId="4132"/>
    <cellStyle name="Porcentual 208 3 2" xfId="13158"/>
    <cellStyle name="Porcentual 208 3 3" xfId="9718"/>
    <cellStyle name="Porcentual 208 4" xfId="4133"/>
    <cellStyle name="Porcentual 208 4 2" xfId="13159"/>
    <cellStyle name="Porcentual 208 4 3" xfId="9719"/>
    <cellStyle name="Porcentual 208 5" xfId="4134"/>
    <cellStyle name="Porcentual 208 5 2" xfId="13160"/>
    <cellStyle name="Porcentual 208 5 3" xfId="9720"/>
    <cellStyle name="Porcentual 208 6" xfId="4135"/>
    <cellStyle name="Porcentual 208 6 2" xfId="13161"/>
    <cellStyle name="Porcentual 208 6 3" xfId="9721"/>
    <cellStyle name="Porcentual 208 7" xfId="4136"/>
    <cellStyle name="Porcentual 208 7 2" xfId="13162"/>
    <cellStyle name="Porcentual 208 7 3" xfId="9722"/>
    <cellStyle name="Porcentual 208 8" xfId="4137"/>
    <cellStyle name="Porcentual 208 8 2" xfId="13163"/>
    <cellStyle name="Porcentual 208 8 3" xfId="9723"/>
    <cellStyle name="Porcentual 208 9" xfId="4138"/>
    <cellStyle name="Porcentual 208 9 2" xfId="13164"/>
    <cellStyle name="Porcentual 208 9 3" xfId="9724"/>
    <cellStyle name="Porcentual 21" xfId="4139"/>
    <cellStyle name="Porcentual 21 10" xfId="4140"/>
    <cellStyle name="Porcentual 21 10 2" xfId="13165"/>
    <cellStyle name="Porcentual 21 10 3" xfId="9726"/>
    <cellStyle name="Porcentual 21 11" xfId="4141"/>
    <cellStyle name="Porcentual 21 11 2" xfId="13166"/>
    <cellStyle name="Porcentual 21 11 3" xfId="9727"/>
    <cellStyle name="Porcentual 21 12" xfId="4142"/>
    <cellStyle name="Porcentual 21 12 2" xfId="13167"/>
    <cellStyle name="Porcentual 21 12 3" xfId="9728"/>
    <cellStyle name="Porcentual 21 13" xfId="4143"/>
    <cellStyle name="Porcentual 21 13 2" xfId="13168"/>
    <cellStyle name="Porcentual 21 13 3" xfId="9729"/>
    <cellStyle name="Porcentual 21 14" xfId="4144"/>
    <cellStyle name="Porcentual 21 14 2" xfId="13169"/>
    <cellStyle name="Porcentual 21 14 3" xfId="9730"/>
    <cellStyle name="Porcentual 21 15" xfId="4145"/>
    <cellStyle name="Porcentual 21 15 2" xfId="13170"/>
    <cellStyle name="Porcentual 21 15 3" xfId="9731"/>
    <cellStyle name="Porcentual 21 16" xfId="4146"/>
    <cellStyle name="Porcentual 21 16 2" xfId="13171"/>
    <cellStyle name="Porcentual 21 16 3" xfId="9732"/>
    <cellStyle name="Porcentual 21 17" xfId="4147"/>
    <cellStyle name="Porcentual 21 17 2" xfId="13172"/>
    <cellStyle name="Porcentual 21 17 3" xfId="9733"/>
    <cellStyle name="Porcentual 21 18" xfId="4148"/>
    <cellStyle name="Porcentual 21 18 2" xfId="13173"/>
    <cellStyle name="Porcentual 21 18 3" xfId="9734"/>
    <cellStyle name="Porcentual 21 19" xfId="4149"/>
    <cellStyle name="Porcentual 21 19 2" xfId="13174"/>
    <cellStyle name="Porcentual 21 19 3" xfId="9735"/>
    <cellStyle name="Porcentual 21 2" xfId="4150"/>
    <cellStyle name="Porcentual 21 2 2" xfId="13175"/>
    <cellStyle name="Porcentual 21 2 3" xfId="9736"/>
    <cellStyle name="Porcentual 21 20" xfId="4151"/>
    <cellStyle name="Porcentual 21 20 2" xfId="13176"/>
    <cellStyle name="Porcentual 21 20 3" xfId="9737"/>
    <cellStyle name="Porcentual 21 21" xfId="4152"/>
    <cellStyle name="Porcentual 21 21 2" xfId="13177"/>
    <cellStyle name="Porcentual 21 21 3" xfId="9738"/>
    <cellStyle name="Porcentual 21 22" xfId="4153"/>
    <cellStyle name="Porcentual 21 22 2" xfId="13178"/>
    <cellStyle name="Porcentual 21 22 3" xfId="9739"/>
    <cellStyle name="Porcentual 21 23" xfId="4154"/>
    <cellStyle name="Porcentual 21 23 2" xfId="13179"/>
    <cellStyle name="Porcentual 21 23 3" xfId="9740"/>
    <cellStyle name="Porcentual 21 24" xfId="4155"/>
    <cellStyle name="Porcentual 21 24 2" xfId="13180"/>
    <cellStyle name="Porcentual 21 24 3" xfId="9741"/>
    <cellStyle name="Porcentual 21 25" xfId="4156"/>
    <cellStyle name="Porcentual 21 25 2" xfId="13181"/>
    <cellStyle name="Porcentual 21 25 3" xfId="9742"/>
    <cellStyle name="Porcentual 21 26" xfId="4157"/>
    <cellStyle name="Porcentual 21 26 2" xfId="13182"/>
    <cellStyle name="Porcentual 21 26 3" xfId="9743"/>
    <cellStyle name="Porcentual 21 27" xfId="4158"/>
    <cellStyle name="Porcentual 21 27 2" xfId="13183"/>
    <cellStyle name="Porcentual 21 27 3" xfId="9744"/>
    <cellStyle name="Porcentual 21 28" xfId="4159"/>
    <cellStyle name="Porcentual 21 28 2" xfId="13184"/>
    <cellStyle name="Porcentual 21 28 3" xfId="9745"/>
    <cellStyle name="Porcentual 21 29" xfId="13185"/>
    <cellStyle name="Porcentual 21 3" xfId="4160"/>
    <cellStyle name="Porcentual 21 3 2" xfId="13186"/>
    <cellStyle name="Porcentual 21 3 3" xfId="9746"/>
    <cellStyle name="Porcentual 21 30" xfId="9725"/>
    <cellStyle name="Porcentual 21 4" xfId="4161"/>
    <cellStyle name="Porcentual 21 4 2" xfId="13187"/>
    <cellStyle name="Porcentual 21 4 3" xfId="9747"/>
    <cellStyle name="Porcentual 21 5" xfId="4162"/>
    <cellStyle name="Porcentual 21 5 2" xfId="13188"/>
    <cellStyle name="Porcentual 21 5 3" xfId="9748"/>
    <cellStyle name="Porcentual 21 6" xfId="4163"/>
    <cellStyle name="Porcentual 21 6 2" xfId="13189"/>
    <cellStyle name="Porcentual 21 6 3" xfId="9749"/>
    <cellStyle name="Porcentual 21 7" xfId="4164"/>
    <cellStyle name="Porcentual 21 7 2" xfId="13190"/>
    <cellStyle name="Porcentual 21 7 3" xfId="9750"/>
    <cellStyle name="Porcentual 21 8" xfId="4165"/>
    <cellStyle name="Porcentual 21 8 2" xfId="13191"/>
    <cellStyle name="Porcentual 21 8 3" xfId="9751"/>
    <cellStyle name="Porcentual 21 9" xfId="4166"/>
    <cellStyle name="Porcentual 21 9 2" xfId="13192"/>
    <cellStyle name="Porcentual 21 9 3" xfId="9752"/>
    <cellStyle name="Porcentual 211 10" xfId="4167"/>
    <cellStyle name="Porcentual 211 10 2" xfId="13193"/>
    <cellStyle name="Porcentual 211 10 3" xfId="9753"/>
    <cellStyle name="Porcentual 211 11" xfId="4168"/>
    <cellStyle name="Porcentual 211 11 2" xfId="13194"/>
    <cellStyle name="Porcentual 211 11 3" xfId="9754"/>
    <cellStyle name="Porcentual 211 12" xfId="4169"/>
    <cellStyle name="Porcentual 211 12 2" xfId="13195"/>
    <cellStyle name="Porcentual 211 12 3" xfId="9755"/>
    <cellStyle name="Porcentual 211 13" xfId="4170"/>
    <cellStyle name="Porcentual 211 13 2" xfId="13196"/>
    <cellStyle name="Porcentual 211 13 3" xfId="9756"/>
    <cellStyle name="Porcentual 211 14" xfId="4171"/>
    <cellStyle name="Porcentual 211 14 2" xfId="13197"/>
    <cellStyle name="Porcentual 211 14 3" xfId="9757"/>
    <cellStyle name="Porcentual 211 15" xfId="4172"/>
    <cellStyle name="Porcentual 211 15 2" xfId="13198"/>
    <cellStyle name="Porcentual 211 15 3" xfId="9758"/>
    <cellStyle name="Porcentual 211 16" xfId="4173"/>
    <cellStyle name="Porcentual 211 16 2" xfId="13199"/>
    <cellStyle name="Porcentual 211 16 3" xfId="9759"/>
    <cellStyle name="Porcentual 211 17" xfId="4174"/>
    <cellStyle name="Porcentual 211 17 2" xfId="13200"/>
    <cellStyle name="Porcentual 211 17 3" xfId="9760"/>
    <cellStyle name="Porcentual 211 18" xfId="4175"/>
    <cellStyle name="Porcentual 211 18 2" xfId="13201"/>
    <cellStyle name="Porcentual 211 18 3" xfId="9761"/>
    <cellStyle name="Porcentual 211 19" xfId="4176"/>
    <cellStyle name="Porcentual 211 19 2" xfId="13202"/>
    <cellStyle name="Porcentual 211 19 3" xfId="9762"/>
    <cellStyle name="Porcentual 211 2" xfId="4177"/>
    <cellStyle name="Porcentual 211 2 2" xfId="13203"/>
    <cellStyle name="Porcentual 211 2 3" xfId="9763"/>
    <cellStyle name="Porcentual 211 20" xfId="4178"/>
    <cellStyle name="Porcentual 211 20 2" xfId="13204"/>
    <cellStyle name="Porcentual 211 20 3" xfId="9764"/>
    <cellStyle name="Porcentual 211 21" xfId="4179"/>
    <cellStyle name="Porcentual 211 21 2" xfId="13205"/>
    <cellStyle name="Porcentual 211 21 3" xfId="9765"/>
    <cellStyle name="Porcentual 211 22" xfId="4180"/>
    <cellStyle name="Porcentual 211 22 2" xfId="13206"/>
    <cellStyle name="Porcentual 211 22 3" xfId="9766"/>
    <cellStyle name="Porcentual 211 23" xfId="4181"/>
    <cellStyle name="Porcentual 211 23 2" xfId="13207"/>
    <cellStyle name="Porcentual 211 23 3" xfId="9767"/>
    <cellStyle name="Porcentual 211 24" xfId="4182"/>
    <cellStyle name="Porcentual 211 24 2" xfId="13208"/>
    <cellStyle name="Porcentual 211 24 3" xfId="9768"/>
    <cellStyle name="Porcentual 211 25" xfId="4183"/>
    <cellStyle name="Porcentual 211 25 2" xfId="13209"/>
    <cellStyle name="Porcentual 211 25 3" xfId="9769"/>
    <cellStyle name="Porcentual 211 26" xfId="4184"/>
    <cellStyle name="Porcentual 211 26 2" xfId="13210"/>
    <cellStyle name="Porcentual 211 26 3" xfId="9770"/>
    <cellStyle name="Porcentual 211 27" xfId="4185"/>
    <cellStyle name="Porcentual 211 27 2" xfId="13211"/>
    <cellStyle name="Porcentual 211 27 3" xfId="9771"/>
    <cellStyle name="Porcentual 211 28" xfId="4186"/>
    <cellStyle name="Porcentual 211 28 2" xfId="13212"/>
    <cellStyle name="Porcentual 211 28 3" xfId="9772"/>
    <cellStyle name="Porcentual 211 3" xfId="4187"/>
    <cellStyle name="Porcentual 211 3 2" xfId="13213"/>
    <cellStyle name="Porcentual 211 3 3" xfId="9773"/>
    <cellStyle name="Porcentual 211 4" xfId="4188"/>
    <cellStyle name="Porcentual 211 4 2" xfId="13214"/>
    <cellStyle name="Porcentual 211 4 3" xfId="9774"/>
    <cellStyle name="Porcentual 211 5" xfId="4189"/>
    <cellStyle name="Porcentual 211 5 2" xfId="13215"/>
    <cellStyle name="Porcentual 211 5 3" xfId="9775"/>
    <cellStyle name="Porcentual 211 6" xfId="4190"/>
    <cellStyle name="Porcentual 211 6 2" xfId="13216"/>
    <cellStyle name="Porcentual 211 6 3" xfId="9776"/>
    <cellStyle name="Porcentual 211 7" xfId="4191"/>
    <cellStyle name="Porcentual 211 7 2" xfId="13217"/>
    <cellStyle name="Porcentual 211 7 3" xfId="9777"/>
    <cellStyle name="Porcentual 211 8" xfId="4192"/>
    <cellStyle name="Porcentual 211 8 2" xfId="13218"/>
    <cellStyle name="Porcentual 211 8 3" xfId="9778"/>
    <cellStyle name="Porcentual 211 9" xfId="4193"/>
    <cellStyle name="Porcentual 211 9 2" xfId="13219"/>
    <cellStyle name="Porcentual 211 9 3" xfId="9779"/>
    <cellStyle name="Porcentual 212 10" xfId="4194"/>
    <cellStyle name="Porcentual 212 10 2" xfId="13220"/>
    <cellStyle name="Porcentual 212 10 3" xfId="9780"/>
    <cellStyle name="Porcentual 212 11" xfId="4195"/>
    <cellStyle name="Porcentual 212 11 2" xfId="13221"/>
    <cellStyle name="Porcentual 212 11 3" xfId="9781"/>
    <cellStyle name="Porcentual 212 12" xfId="4196"/>
    <cellStyle name="Porcentual 212 12 2" xfId="13222"/>
    <cellStyle name="Porcentual 212 12 3" xfId="9782"/>
    <cellStyle name="Porcentual 212 13" xfId="4197"/>
    <cellStyle name="Porcentual 212 13 2" xfId="13223"/>
    <cellStyle name="Porcentual 212 13 3" xfId="9783"/>
    <cellStyle name="Porcentual 212 14" xfId="4198"/>
    <cellStyle name="Porcentual 212 14 2" xfId="13224"/>
    <cellStyle name="Porcentual 212 14 3" xfId="9784"/>
    <cellStyle name="Porcentual 212 15" xfId="4199"/>
    <cellStyle name="Porcentual 212 15 2" xfId="13225"/>
    <cellStyle name="Porcentual 212 15 3" xfId="9785"/>
    <cellStyle name="Porcentual 212 16" xfId="4200"/>
    <cellStyle name="Porcentual 212 16 2" xfId="13226"/>
    <cellStyle name="Porcentual 212 16 3" xfId="9786"/>
    <cellStyle name="Porcentual 212 17" xfId="4201"/>
    <cellStyle name="Porcentual 212 17 2" xfId="13227"/>
    <cellStyle name="Porcentual 212 17 3" xfId="9787"/>
    <cellStyle name="Porcentual 212 18" xfId="4202"/>
    <cellStyle name="Porcentual 212 18 2" xfId="13228"/>
    <cellStyle name="Porcentual 212 18 3" xfId="9788"/>
    <cellStyle name="Porcentual 212 19" xfId="4203"/>
    <cellStyle name="Porcentual 212 19 2" xfId="13229"/>
    <cellStyle name="Porcentual 212 19 3" xfId="9789"/>
    <cellStyle name="Porcentual 212 2" xfId="4204"/>
    <cellStyle name="Porcentual 212 2 2" xfId="13230"/>
    <cellStyle name="Porcentual 212 2 3" xfId="9790"/>
    <cellStyle name="Porcentual 212 20" xfId="4205"/>
    <cellStyle name="Porcentual 212 20 2" xfId="13231"/>
    <cellStyle name="Porcentual 212 20 3" xfId="9791"/>
    <cellStyle name="Porcentual 212 21" xfId="4206"/>
    <cellStyle name="Porcentual 212 21 2" xfId="13232"/>
    <cellStyle name="Porcentual 212 21 3" xfId="9792"/>
    <cellStyle name="Porcentual 212 22" xfId="4207"/>
    <cellStyle name="Porcentual 212 22 2" xfId="13233"/>
    <cellStyle name="Porcentual 212 22 3" xfId="9793"/>
    <cellStyle name="Porcentual 212 23" xfId="4208"/>
    <cellStyle name="Porcentual 212 23 2" xfId="13234"/>
    <cellStyle name="Porcentual 212 23 3" xfId="9794"/>
    <cellStyle name="Porcentual 212 24" xfId="4209"/>
    <cellStyle name="Porcentual 212 24 2" xfId="13235"/>
    <cellStyle name="Porcentual 212 24 3" xfId="9795"/>
    <cellStyle name="Porcentual 212 25" xfId="4210"/>
    <cellStyle name="Porcentual 212 25 2" xfId="13236"/>
    <cellStyle name="Porcentual 212 25 3" xfId="9796"/>
    <cellStyle name="Porcentual 212 26" xfId="4211"/>
    <cellStyle name="Porcentual 212 26 2" xfId="13237"/>
    <cellStyle name="Porcentual 212 26 3" xfId="9797"/>
    <cellStyle name="Porcentual 212 27" xfId="4212"/>
    <cellStyle name="Porcentual 212 27 2" xfId="13238"/>
    <cellStyle name="Porcentual 212 27 3" xfId="9798"/>
    <cellStyle name="Porcentual 212 28" xfId="4213"/>
    <cellStyle name="Porcentual 212 28 2" xfId="13239"/>
    <cellStyle name="Porcentual 212 28 3" xfId="9799"/>
    <cellStyle name="Porcentual 212 3" xfId="4214"/>
    <cellStyle name="Porcentual 212 3 2" xfId="13240"/>
    <cellStyle name="Porcentual 212 3 3" xfId="9800"/>
    <cellStyle name="Porcentual 212 4" xfId="4215"/>
    <cellStyle name="Porcentual 212 4 2" xfId="13241"/>
    <cellStyle name="Porcentual 212 4 3" xfId="9801"/>
    <cellStyle name="Porcentual 212 5" xfId="4216"/>
    <cellStyle name="Porcentual 212 5 2" xfId="13242"/>
    <cellStyle name="Porcentual 212 5 3" xfId="9802"/>
    <cellStyle name="Porcentual 212 6" xfId="4217"/>
    <cellStyle name="Porcentual 212 6 2" xfId="13243"/>
    <cellStyle name="Porcentual 212 6 3" xfId="9803"/>
    <cellStyle name="Porcentual 212 7" xfId="4218"/>
    <cellStyle name="Porcentual 212 7 2" xfId="13244"/>
    <cellStyle name="Porcentual 212 7 3" xfId="9804"/>
    <cellStyle name="Porcentual 212 8" xfId="4219"/>
    <cellStyle name="Porcentual 212 8 2" xfId="13245"/>
    <cellStyle name="Porcentual 212 8 3" xfId="9805"/>
    <cellStyle name="Porcentual 212 9" xfId="4220"/>
    <cellStyle name="Porcentual 212 9 2" xfId="13246"/>
    <cellStyle name="Porcentual 212 9 3" xfId="9806"/>
    <cellStyle name="Porcentual 213 10" xfId="4221"/>
    <cellStyle name="Porcentual 213 10 2" xfId="13247"/>
    <cellStyle name="Porcentual 213 10 3" xfId="9807"/>
    <cellStyle name="Porcentual 213 11" xfId="4222"/>
    <cellStyle name="Porcentual 213 11 2" xfId="13248"/>
    <cellStyle name="Porcentual 213 11 3" xfId="9808"/>
    <cellStyle name="Porcentual 213 12" xfId="4223"/>
    <cellStyle name="Porcentual 213 12 2" xfId="13249"/>
    <cellStyle name="Porcentual 213 12 3" xfId="9809"/>
    <cellStyle name="Porcentual 213 13" xfId="4224"/>
    <cellStyle name="Porcentual 213 13 2" xfId="13250"/>
    <cellStyle name="Porcentual 213 13 3" xfId="9810"/>
    <cellStyle name="Porcentual 213 14" xfId="4225"/>
    <cellStyle name="Porcentual 213 14 2" xfId="13251"/>
    <cellStyle name="Porcentual 213 14 3" xfId="9811"/>
    <cellStyle name="Porcentual 213 15" xfId="4226"/>
    <cellStyle name="Porcentual 213 15 2" xfId="13252"/>
    <cellStyle name="Porcentual 213 15 3" xfId="9812"/>
    <cellStyle name="Porcentual 213 16" xfId="4227"/>
    <cellStyle name="Porcentual 213 16 2" xfId="13253"/>
    <cellStyle name="Porcentual 213 16 3" xfId="9813"/>
    <cellStyle name="Porcentual 213 17" xfId="4228"/>
    <cellStyle name="Porcentual 213 17 2" xfId="13254"/>
    <cellStyle name="Porcentual 213 17 3" xfId="9814"/>
    <cellStyle name="Porcentual 213 18" xfId="4229"/>
    <cellStyle name="Porcentual 213 18 2" xfId="13255"/>
    <cellStyle name="Porcentual 213 18 3" xfId="9815"/>
    <cellStyle name="Porcentual 213 19" xfId="4230"/>
    <cellStyle name="Porcentual 213 19 2" xfId="13256"/>
    <cellStyle name="Porcentual 213 19 3" xfId="9816"/>
    <cellStyle name="Porcentual 213 2" xfId="4231"/>
    <cellStyle name="Porcentual 213 2 2" xfId="13257"/>
    <cellStyle name="Porcentual 213 2 3" xfId="9817"/>
    <cellStyle name="Porcentual 213 20" xfId="4232"/>
    <cellStyle name="Porcentual 213 20 2" xfId="13258"/>
    <cellStyle name="Porcentual 213 20 3" xfId="9818"/>
    <cellStyle name="Porcentual 213 21" xfId="4233"/>
    <cellStyle name="Porcentual 213 21 2" xfId="13259"/>
    <cellStyle name="Porcentual 213 21 3" xfId="9819"/>
    <cellStyle name="Porcentual 213 22" xfId="4234"/>
    <cellStyle name="Porcentual 213 22 2" xfId="13260"/>
    <cellStyle name="Porcentual 213 22 3" xfId="9820"/>
    <cellStyle name="Porcentual 213 23" xfId="4235"/>
    <cellStyle name="Porcentual 213 23 2" xfId="13261"/>
    <cellStyle name="Porcentual 213 23 3" xfId="9821"/>
    <cellStyle name="Porcentual 213 24" xfId="4236"/>
    <cellStyle name="Porcentual 213 24 2" xfId="13262"/>
    <cellStyle name="Porcentual 213 24 3" xfId="9822"/>
    <cellStyle name="Porcentual 213 25" xfId="4237"/>
    <cellStyle name="Porcentual 213 25 2" xfId="13263"/>
    <cellStyle name="Porcentual 213 25 3" xfId="9823"/>
    <cellStyle name="Porcentual 213 26" xfId="4238"/>
    <cellStyle name="Porcentual 213 26 2" xfId="13264"/>
    <cellStyle name="Porcentual 213 26 3" xfId="9824"/>
    <cellStyle name="Porcentual 213 27" xfId="4239"/>
    <cellStyle name="Porcentual 213 27 2" xfId="13265"/>
    <cellStyle name="Porcentual 213 27 3" xfId="9825"/>
    <cellStyle name="Porcentual 213 28" xfId="4240"/>
    <cellStyle name="Porcentual 213 28 2" xfId="13266"/>
    <cellStyle name="Porcentual 213 28 3" xfId="9826"/>
    <cellStyle name="Porcentual 213 3" xfId="4241"/>
    <cellStyle name="Porcentual 213 3 2" xfId="13267"/>
    <cellStyle name="Porcentual 213 3 3" xfId="9827"/>
    <cellStyle name="Porcentual 213 4" xfId="4242"/>
    <cellStyle name="Porcentual 213 4 2" xfId="13268"/>
    <cellStyle name="Porcentual 213 4 3" xfId="9828"/>
    <cellStyle name="Porcentual 213 5" xfId="4243"/>
    <cellStyle name="Porcentual 213 5 2" xfId="13269"/>
    <cellStyle name="Porcentual 213 5 3" xfId="9829"/>
    <cellStyle name="Porcentual 213 6" xfId="4244"/>
    <cellStyle name="Porcentual 213 6 2" xfId="13270"/>
    <cellStyle name="Porcentual 213 6 3" xfId="9830"/>
    <cellStyle name="Porcentual 213 7" xfId="4245"/>
    <cellStyle name="Porcentual 213 7 2" xfId="13271"/>
    <cellStyle name="Porcentual 213 7 3" xfId="9831"/>
    <cellStyle name="Porcentual 213 8" xfId="4246"/>
    <cellStyle name="Porcentual 213 8 2" xfId="13272"/>
    <cellStyle name="Porcentual 213 8 3" xfId="9832"/>
    <cellStyle name="Porcentual 213 9" xfId="4247"/>
    <cellStyle name="Porcentual 213 9 2" xfId="13273"/>
    <cellStyle name="Porcentual 213 9 3" xfId="9833"/>
    <cellStyle name="Porcentual 214 10" xfId="4248"/>
    <cellStyle name="Porcentual 214 10 2" xfId="13274"/>
    <cellStyle name="Porcentual 214 10 3" xfId="9834"/>
    <cellStyle name="Porcentual 214 11" xfId="4249"/>
    <cellStyle name="Porcentual 214 11 2" xfId="13275"/>
    <cellStyle name="Porcentual 214 11 3" xfId="9835"/>
    <cellStyle name="Porcentual 214 12" xfId="4250"/>
    <cellStyle name="Porcentual 214 12 2" xfId="13276"/>
    <cellStyle name="Porcentual 214 12 3" xfId="9836"/>
    <cellStyle name="Porcentual 214 13" xfId="4251"/>
    <cellStyle name="Porcentual 214 13 2" xfId="13277"/>
    <cellStyle name="Porcentual 214 13 3" xfId="9837"/>
    <cellStyle name="Porcentual 214 14" xfId="4252"/>
    <cellStyle name="Porcentual 214 14 2" xfId="13278"/>
    <cellStyle name="Porcentual 214 14 3" xfId="9838"/>
    <cellStyle name="Porcentual 214 15" xfId="4253"/>
    <cellStyle name="Porcentual 214 15 2" xfId="13279"/>
    <cellStyle name="Porcentual 214 15 3" xfId="9839"/>
    <cellStyle name="Porcentual 214 16" xfId="4254"/>
    <cellStyle name="Porcentual 214 16 2" xfId="13280"/>
    <cellStyle name="Porcentual 214 16 3" xfId="9840"/>
    <cellStyle name="Porcentual 214 17" xfId="4255"/>
    <cellStyle name="Porcentual 214 17 2" xfId="13281"/>
    <cellStyle name="Porcentual 214 17 3" xfId="9841"/>
    <cellStyle name="Porcentual 214 18" xfId="4256"/>
    <cellStyle name="Porcentual 214 18 2" xfId="13282"/>
    <cellStyle name="Porcentual 214 18 3" xfId="9842"/>
    <cellStyle name="Porcentual 214 19" xfId="4257"/>
    <cellStyle name="Porcentual 214 19 2" xfId="13283"/>
    <cellStyle name="Porcentual 214 19 3" xfId="9843"/>
    <cellStyle name="Porcentual 214 2" xfId="4258"/>
    <cellStyle name="Porcentual 214 2 2" xfId="13284"/>
    <cellStyle name="Porcentual 214 2 3" xfId="9844"/>
    <cellStyle name="Porcentual 214 20" xfId="4259"/>
    <cellStyle name="Porcentual 214 20 2" xfId="13285"/>
    <cellStyle name="Porcentual 214 20 3" xfId="9845"/>
    <cellStyle name="Porcentual 214 21" xfId="4260"/>
    <cellStyle name="Porcentual 214 21 2" xfId="13286"/>
    <cellStyle name="Porcentual 214 21 3" xfId="9846"/>
    <cellStyle name="Porcentual 214 22" xfId="4261"/>
    <cellStyle name="Porcentual 214 22 2" xfId="13287"/>
    <cellStyle name="Porcentual 214 22 3" xfId="9847"/>
    <cellStyle name="Porcentual 214 23" xfId="4262"/>
    <cellStyle name="Porcentual 214 23 2" xfId="13288"/>
    <cellStyle name="Porcentual 214 23 3" xfId="9848"/>
    <cellStyle name="Porcentual 214 24" xfId="4263"/>
    <cellStyle name="Porcentual 214 24 2" xfId="13289"/>
    <cellStyle name="Porcentual 214 24 3" xfId="9849"/>
    <cellStyle name="Porcentual 214 25" xfId="4264"/>
    <cellStyle name="Porcentual 214 25 2" xfId="13290"/>
    <cellStyle name="Porcentual 214 25 3" xfId="9850"/>
    <cellStyle name="Porcentual 214 26" xfId="4265"/>
    <cellStyle name="Porcentual 214 26 2" xfId="13291"/>
    <cellStyle name="Porcentual 214 26 3" xfId="9851"/>
    <cellStyle name="Porcentual 214 27" xfId="4266"/>
    <cellStyle name="Porcentual 214 27 2" xfId="13292"/>
    <cellStyle name="Porcentual 214 27 3" xfId="9852"/>
    <cellStyle name="Porcentual 214 28" xfId="4267"/>
    <cellStyle name="Porcentual 214 28 2" xfId="13293"/>
    <cellStyle name="Porcentual 214 28 3" xfId="9853"/>
    <cellStyle name="Porcentual 214 3" xfId="4268"/>
    <cellStyle name="Porcentual 214 3 2" xfId="13294"/>
    <cellStyle name="Porcentual 214 3 3" xfId="9854"/>
    <cellStyle name="Porcentual 214 4" xfId="4269"/>
    <cellStyle name="Porcentual 214 4 2" xfId="13295"/>
    <cellStyle name="Porcentual 214 4 3" xfId="9855"/>
    <cellStyle name="Porcentual 214 5" xfId="4270"/>
    <cellStyle name="Porcentual 214 5 2" xfId="13296"/>
    <cellStyle name="Porcentual 214 5 3" xfId="9856"/>
    <cellStyle name="Porcentual 214 6" xfId="4271"/>
    <cellStyle name="Porcentual 214 6 2" xfId="13297"/>
    <cellStyle name="Porcentual 214 6 3" xfId="9857"/>
    <cellStyle name="Porcentual 214 7" xfId="4272"/>
    <cellStyle name="Porcentual 214 7 2" xfId="13298"/>
    <cellStyle name="Porcentual 214 7 3" xfId="9858"/>
    <cellStyle name="Porcentual 214 8" xfId="4273"/>
    <cellStyle name="Porcentual 214 8 2" xfId="13299"/>
    <cellStyle name="Porcentual 214 8 3" xfId="9859"/>
    <cellStyle name="Porcentual 214 9" xfId="4274"/>
    <cellStyle name="Porcentual 214 9 2" xfId="13300"/>
    <cellStyle name="Porcentual 214 9 3" xfId="9860"/>
    <cellStyle name="Porcentual 215 10" xfId="4275"/>
    <cellStyle name="Porcentual 215 10 2" xfId="13301"/>
    <cellStyle name="Porcentual 215 10 3" xfId="9861"/>
    <cellStyle name="Porcentual 215 11" xfId="4276"/>
    <cellStyle name="Porcentual 215 11 2" xfId="13302"/>
    <cellStyle name="Porcentual 215 11 3" xfId="9862"/>
    <cellStyle name="Porcentual 215 12" xfId="4277"/>
    <cellStyle name="Porcentual 215 12 2" xfId="13303"/>
    <cellStyle name="Porcentual 215 12 3" xfId="9863"/>
    <cellStyle name="Porcentual 215 13" xfId="4278"/>
    <cellStyle name="Porcentual 215 13 2" xfId="13304"/>
    <cellStyle name="Porcentual 215 13 3" xfId="9864"/>
    <cellStyle name="Porcentual 215 14" xfId="4279"/>
    <cellStyle name="Porcentual 215 14 2" xfId="13305"/>
    <cellStyle name="Porcentual 215 14 3" xfId="9865"/>
    <cellStyle name="Porcentual 215 15" xfId="4280"/>
    <cellStyle name="Porcentual 215 15 2" xfId="13306"/>
    <cellStyle name="Porcentual 215 15 3" xfId="9866"/>
    <cellStyle name="Porcentual 215 16" xfId="4281"/>
    <cellStyle name="Porcentual 215 16 2" xfId="13307"/>
    <cellStyle name="Porcentual 215 16 3" xfId="9867"/>
    <cellStyle name="Porcentual 215 17" xfId="4282"/>
    <cellStyle name="Porcentual 215 17 2" xfId="13308"/>
    <cellStyle name="Porcentual 215 17 3" xfId="9868"/>
    <cellStyle name="Porcentual 215 18" xfId="4283"/>
    <cellStyle name="Porcentual 215 18 2" xfId="13309"/>
    <cellStyle name="Porcentual 215 18 3" xfId="9869"/>
    <cellStyle name="Porcentual 215 19" xfId="4284"/>
    <cellStyle name="Porcentual 215 19 2" xfId="13310"/>
    <cellStyle name="Porcentual 215 19 3" xfId="9870"/>
    <cellStyle name="Porcentual 215 2" xfId="4285"/>
    <cellStyle name="Porcentual 215 2 2" xfId="13311"/>
    <cellStyle name="Porcentual 215 2 3" xfId="9871"/>
    <cellStyle name="Porcentual 215 20" xfId="4286"/>
    <cellStyle name="Porcentual 215 20 2" xfId="13312"/>
    <cellStyle name="Porcentual 215 20 3" xfId="9872"/>
    <cellStyle name="Porcentual 215 21" xfId="4287"/>
    <cellStyle name="Porcentual 215 21 2" xfId="13313"/>
    <cellStyle name="Porcentual 215 21 3" xfId="9873"/>
    <cellStyle name="Porcentual 215 22" xfId="4288"/>
    <cellStyle name="Porcentual 215 22 2" xfId="13314"/>
    <cellStyle name="Porcentual 215 22 3" xfId="9874"/>
    <cellStyle name="Porcentual 215 23" xfId="4289"/>
    <cellStyle name="Porcentual 215 23 2" xfId="13315"/>
    <cellStyle name="Porcentual 215 23 3" xfId="9875"/>
    <cellStyle name="Porcentual 215 24" xfId="4290"/>
    <cellStyle name="Porcentual 215 24 2" xfId="13316"/>
    <cellStyle name="Porcentual 215 24 3" xfId="9876"/>
    <cellStyle name="Porcentual 215 25" xfId="4291"/>
    <cellStyle name="Porcentual 215 25 2" xfId="13317"/>
    <cellStyle name="Porcentual 215 25 3" xfId="9877"/>
    <cellStyle name="Porcentual 215 26" xfId="4292"/>
    <cellStyle name="Porcentual 215 26 2" xfId="13318"/>
    <cellStyle name="Porcentual 215 26 3" xfId="9878"/>
    <cellStyle name="Porcentual 215 27" xfId="4293"/>
    <cellStyle name="Porcentual 215 27 2" xfId="13319"/>
    <cellStyle name="Porcentual 215 27 3" xfId="9879"/>
    <cellStyle name="Porcentual 215 28" xfId="4294"/>
    <cellStyle name="Porcentual 215 28 2" xfId="13320"/>
    <cellStyle name="Porcentual 215 28 3" xfId="9880"/>
    <cellStyle name="Porcentual 215 3" xfId="4295"/>
    <cellStyle name="Porcentual 215 3 2" xfId="13321"/>
    <cellStyle name="Porcentual 215 3 3" xfId="9881"/>
    <cellStyle name="Porcentual 215 4" xfId="4296"/>
    <cellStyle name="Porcentual 215 4 2" xfId="13322"/>
    <cellStyle name="Porcentual 215 4 3" xfId="9882"/>
    <cellStyle name="Porcentual 215 5" xfId="4297"/>
    <cellStyle name="Porcentual 215 5 2" xfId="13323"/>
    <cellStyle name="Porcentual 215 5 3" xfId="9883"/>
    <cellStyle name="Porcentual 215 6" xfId="4298"/>
    <cellStyle name="Porcentual 215 6 2" xfId="13324"/>
    <cellStyle name="Porcentual 215 6 3" xfId="9884"/>
    <cellStyle name="Porcentual 215 7" xfId="4299"/>
    <cellStyle name="Porcentual 215 7 2" xfId="13325"/>
    <cellStyle name="Porcentual 215 7 3" xfId="9885"/>
    <cellStyle name="Porcentual 215 8" xfId="4300"/>
    <cellStyle name="Porcentual 215 8 2" xfId="13326"/>
    <cellStyle name="Porcentual 215 8 3" xfId="9886"/>
    <cellStyle name="Porcentual 215 9" xfId="4301"/>
    <cellStyle name="Porcentual 215 9 2" xfId="13327"/>
    <cellStyle name="Porcentual 215 9 3" xfId="9887"/>
    <cellStyle name="Porcentual 216 10" xfId="4302"/>
    <cellStyle name="Porcentual 216 10 2" xfId="13328"/>
    <cellStyle name="Porcentual 216 10 3" xfId="9888"/>
    <cellStyle name="Porcentual 216 11" xfId="4303"/>
    <cellStyle name="Porcentual 216 11 2" xfId="13329"/>
    <cellStyle name="Porcentual 216 11 3" xfId="9889"/>
    <cellStyle name="Porcentual 216 12" xfId="4304"/>
    <cellStyle name="Porcentual 216 12 2" xfId="13330"/>
    <cellStyle name="Porcentual 216 12 3" xfId="9890"/>
    <cellStyle name="Porcentual 216 13" xfId="4305"/>
    <cellStyle name="Porcentual 216 13 2" xfId="13331"/>
    <cellStyle name="Porcentual 216 13 3" xfId="9891"/>
    <cellStyle name="Porcentual 216 14" xfId="4306"/>
    <cellStyle name="Porcentual 216 14 2" xfId="13332"/>
    <cellStyle name="Porcentual 216 14 3" xfId="9892"/>
    <cellStyle name="Porcentual 216 15" xfId="4307"/>
    <cellStyle name="Porcentual 216 15 2" xfId="13333"/>
    <cellStyle name="Porcentual 216 15 3" xfId="9893"/>
    <cellStyle name="Porcentual 216 16" xfId="4308"/>
    <cellStyle name="Porcentual 216 16 2" xfId="13334"/>
    <cellStyle name="Porcentual 216 16 3" xfId="9894"/>
    <cellStyle name="Porcentual 216 17" xfId="4309"/>
    <cellStyle name="Porcentual 216 17 2" xfId="13335"/>
    <cellStyle name="Porcentual 216 17 3" xfId="9895"/>
    <cellStyle name="Porcentual 216 18" xfId="4310"/>
    <cellStyle name="Porcentual 216 18 2" xfId="13336"/>
    <cellStyle name="Porcentual 216 18 3" xfId="9896"/>
    <cellStyle name="Porcentual 216 19" xfId="4311"/>
    <cellStyle name="Porcentual 216 19 2" xfId="13337"/>
    <cellStyle name="Porcentual 216 19 3" xfId="9897"/>
    <cellStyle name="Porcentual 216 2" xfId="4312"/>
    <cellStyle name="Porcentual 216 2 2" xfId="13338"/>
    <cellStyle name="Porcentual 216 2 3" xfId="9898"/>
    <cellStyle name="Porcentual 216 20" xfId="4313"/>
    <cellStyle name="Porcentual 216 20 2" xfId="13339"/>
    <cellStyle name="Porcentual 216 20 3" xfId="9899"/>
    <cellStyle name="Porcentual 216 21" xfId="4314"/>
    <cellStyle name="Porcentual 216 21 2" xfId="13340"/>
    <cellStyle name="Porcentual 216 21 3" xfId="9900"/>
    <cellStyle name="Porcentual 216 22" xfId="4315"/>
    <cellStyle name="Porcentual 216 22 2" xfId="13341"/>
    <cellStyle name="Porcentual 216 22 3" xfId="9901"/>
    <cellStyle name="Porcentual 216 23" xfId="4316"/>
    <cellStyle name="Porcentual 216 23 2" xfId="13342"/>
    <cellStyle name="Porcentual 216 23 3" xfId="9902"/>
    <cellStyle name="Porcentual 216 24" xfId="4317"/>
    <cellStyle name="Porcentual 216 24 2" xfId="13343"/>
    <cellStyle name="Porcentual 216 24 3" xfId="9903"/>
    <cellStyle name="Porcentual 216 25" xfId="4318"/>
    <cellStyle name="Porcentual 216 25 2" xfId="13344"/>
    <cellStyle name="Porcentual 216 25 3" xfId="9904"/>
    <cellStyle name="Porcentual 216 26" xfId="4319"/>
    <cellStyle name="Porcentual 216 26 2" xfId="13345"/>
    <cellStyle name="Porcentual 216 26 3" xfId="9905"/>
    <cellStyle name="Porcentual 216 27" xfId="4320"/>
    <cellStyle name="Porcentual 216 27 2" xfId="13346"/>
    <cellStyle name="Porcentual 216 27 3" xfId="9906"/>
    <cellStyle name="Porcentual 216 28" xfId="4321"/>
    <cellStyle name="Porcentual 216 28 2" xfId="13347"/>
    <cellStyle name="Porcentual 216 28 3" xfId="9907"/>
    <cellStyle name="Porcentual 216 3" xfId="4322"/>
    <cellStyle name="Porcentual 216 3 2" xfId="13348"/>
    <cellStyle name="Porcentual 216 3 3" xfId="9908"/>
    <cellStyle name="Porcentual 216 4" xfId="4323"/>
    <cellStyle name="Porcentual 216 4 2" xfId="13349"/>
    <cellStyle name="Porcentual 216 4 3" xfId="9909"/>
    <cellStyle name="Porcentual 216 5" xfId="4324"/>
    <cellStyle name="Porcentual 216 5 2" xfId="13350"/>
    <cellStyle name="Porcentual 216 5 3" xfId="9910"/>
    <cellStyle name="Porcentual 216 6" xfId="4325"/>
    <cellStyle name="Porcentual 216 6 2" xfId="13351"/>
    <cellStyle name="Porcentual 216 6 3" xfId="9911"/>
    <cellStyle name="Porcentual 216 7" xfId="4326"/>
    <cellStyle name="Porcentual 216 7 2" xfId="13352"/>
    <cellStyle name="Porcentual 216 7 3" xfId="9912"/>
    <cellStyle name="Porcentual 216 8" xfId="4327"/>
    <cellStyle name="Porcentual 216 8 2" xfId="13353"/>
    <cellStyle name="Porcentual 216 8 3" xfId="9913"/>
    <cellStyle name="Porcentual 216 9" xfId="4328"/>
    <cellStyle name="Porcentual 216 9 2" xfId="13354"/>
    <cellStyle name="Porcentual 216 9 3" xfId="9914"/>
    <cellStyle name="Porcentual 217 10" xfId="4329"/>
    <cellStyle name="Porcentual 217 10 2" xfId="13355"/>
    <cellStyle name="Porcentual 217 10 3" xfId="9915"/>
    <cellStyle name="Porcentual 217 11" xfId="4330"/>
    <cellStyle name="Porcentual 217 11 2" xfId="13356"/>
    <cellStyle name="Porcentual 217 11 3" xfId="9916"/>
    <cellStyle name="Porcentual 217 12" xfId="4331"/>
    <cellStyle name="Porcentual 217 12 2" xfId="13357"/>
    <cellStyle name="Porcentual 217 12 3" xfId="9917"/>
    <cellStyle name="Porcentual 217 13" xfId="4332"/>
    <cellStyle name="Porcentual 217 13 2" xfId="13358"/>
    <cellStyle name="Porcentual 217 13 3" xfId="9918"/>
    <cellStyle name="Porcentual 217 14" xfId="4333"/>
    <cellStyle name="Porcentual 217 14 2" xfId="13359"/>
    <cellStyle name="Porcentual 217 14 3" xfId="9919"/>
    <cellStyle name="Porcentual 217 15" xfId="4334"/>
    <cellStyle name="Porcentual 217 15 2" xfId="13360"/>
    <cellStyle name="Porcentual 217 15 3" xfId="9920"/>
    <cellStyle name="Porcentual 217 16" xfId="4335"/>
    <cellStyle name="Porcentual 217 16 2" xfId="13361"/>
    <cellStyle name="Porcentual 217 16 3" xfId="9921"/>
    <cellStyle name="Porcentual 217 17" xfId="4336"/>
    <cellStyle name="Porcentual 217 17 2" xfId="13362"/>
    <cellStyle name="Porcentual 217 17 3" xfId="9922"/>
    <cellStyle name="Porcentual 217 18" xfId="4337"/>
    <cellStyle name="Porcentual 217 18 2" xfId="13363"/>
    <cellStyle name="Porcentual 217 18 3" xfId="9923"/>
    <cellStyle name="Porcentual 217 19" xfId="4338"/>
    <cellStyle name="Porcentual 217 19 2" xfId="13364"/>
    <cellStyle name="Porcentual 217 19 3" xfId="9924"/>
    <cellStyle name="Porcentual 217 2" xfId="4339"/>
    <cellStyle name="Porcentual 217 2 2" xfId="13365"/>
    <cellStyle name="Porcentual 217 2 3" xfId="9925"/>
    <cellStyle name="Porcentual 217 20" xfId="4340"/>
    <cellStyle name="Porcentual 217 20 2" xfId="13366"/>
    <cellStyle name="Porcentual 217 20 3" xfId="9926"/>
    <cellStyle name="Porcentual 217 21" xfId="4341"/>
    <cellStyle name="Porcentual 217 21 2" xfId="13367"/>
    <cellStyle name="Porcentual 217 21 3" xfId="9927"/>
    <cellStyle name="Porcentual 217 22" xfId="4342"/>
    <cellStyle name="Porcentual 217 22 2" xfId="13368"/>
    <cellStyle name="Porcentual 217 22 3" xfId="9928"/>
    <cellStyle name="Porcentual 217 23" xfId="4343"/>
    <cellStyle name="Porcentual 217 23 2" xfId="13369"/>
    <cellStyle name="Porcentual 217 23 3" xfId="9929"/>
    <cellStyle name="Porcentual 217 24" xfId="4344"/>
    <cellStyle name="Porcentual 217 24 2" xfId="13370"/>
    <cellStyle name="Porcentual 217 24 3" xfId="9930"/>
    <cellStyle name="Porcentual 217 25" xfId="4345"/>
    <cellStyle name="Porcentual 217 25 2" xfId="13371"/>
    <cellStyle name="Porcentual 217 25 3" xfId="9931"/>
    <cellStyle name="Porcentual 217 26" xfId="4346"/>
    <cellStyle name="Porcentual 217 26 2" xfId="13372"/>
    <cellStyle name="Porcentual 217 26 3" xfId="9932"/>
    <cellStyle name="Porcentual 217 27" xfId="4347"/>
    <cellStyle name="Porcentual 217 27 2" xfId="13373"/>
    <cellStyle name="Porcentual 217 27 3" xfId="9933"/>
    <cellStyle name="Porcentual 217 28" xfId="4348"/>
    <cellStyle name="Porcentual 217 28 2" xfId="13374"/>
    <cellStyle name="Porcentual 217 28 3" xfId="9934"/>
    <cellStyle name="Porcentual 217 3" xfId="4349"/>
    <cellStyle name="Porcentual 217 3 2" xfId="13375"/>
    <cellStyle name="Porcentual 217 3 3" xfId="9935"/>
    <cellStyle name="Porcentual 217 4" xfId="4350"/>
    <cellStyle name="Porcentual 217 4 2" xfId="13376"/>
    <cellStyle name="Porcentual 217 4 3" xfId="9936"/>
    <cellStyle name="Porcentual 217 5" xfId="4351"/>
    <cellStyle name="Porcentual 217 5 2" xfId="13377"/>
    <cellStyle name="Porcentual 217 5 3" xfId="9937"/>
    <cellStyle name="Porcentual 217 6" xfId="4352"/>
    <cellStyle name="Porcentual 217 6 2" xfId="13378"/>
    <cellStyle name="Porcentual 217 6 3" xfId="9938"/>
    <cellStyle name="Porcentual 217 7" xfId="4353"/>
    <cellStyle name="Porcentual 217 7 2" xfId="13379"/>
    <cellStyle name="Porcentual 217 7 3" xfId="9939"/>
    <cellStyle name="Porcentual 217 8" xfId="4354"/>
    <cellStyle name="Porcentual 217 8 2" xfId="13380"/>
    <cellStyle name="Porcentual 217 8 3" xfId="9940"/>
    <cellStyle name="Porcentual 217 9" xfId="4355"/>
    <cellStyle name="Porcentual 217 9 2" xfId="13381"/>
    <cellStyle name="Porcentual 217 9 3" xfId="9941"/>
    <cellStyle name="Porcentual 219 10" xfId="4356"/>
    <cellStyle name="Porcentual 219 10 2" xfId="13382"/>
    <cellStyle name="Porcentual 219 10 3" xfId="9942"/>
    <cellStyle name="Porcentual 219 11" xfId="4357"/>
    <cellStyle name="Porcentual 219 11 2" xfId="13383"/>
    <cellStyle name="Porcentual 219 11 3" xfId="9943"/>
    <cellStyle name="Porcentual 219 12" xfId="4358"/>
    <cellStyle name="Porcentual 219 12 2" xfId="13384"/>
    <cellStyle name="Porcentual 219 12 3" xfId="9944"/>
    <cellStyle name="Porcentual 219 13" xfId="4359"/>
    <cellStyle name="Porcentual 219 13 2" xfId="13385"/>
    <cellStyle name="Porcentual 219 13 3" xfId="9945"/>
    <cellStyle name="Porcentual 219 14" xfId="4360"/>
    <cellStyle name="Porcentual 219 14 2" xfId="13386"/>
    <cellStyle name="Porcentual 219 14 3" xfId="9946"/>
    <cellStyle name="Porcentual 219 15" xfId="4361"/>
    <cellStyle name="Porcentual 219 15 2" xfId="13387"/>
    <cellStyle name="Porcentual 219 15 3" xfId="9947"/>
    <cellStyle name="Porcentual 219 16" xfId="4362"/>
    <cellStyle name="Porcentual 219 16 2" xfId="13388"/>
    <cellStyle name="Porcentual 219 16 3" xfId="9948"/>
    <cellStyle name="Porcentual 219 17" xfId="4363"/>
    <cellStyle name="Porcentual 219 17 2" xfId="13389"/>
    <cellStyle name="Porcentual 219 17 3" xfId="9949"/>
    <cellStyle name="Porcentual 219 18" xfId="4364"/>
    <cellStyle name="Porcentual 219 18 2" xfId="13390"/>
    <cellStyle name="Porcentual 219 18 3" xfId="9950"/>
    <cellStyle name="Porcentual 219 19" xfId="4365"/>
    <cellStyle name="Porcentual 219 19 2" xfId="13391"/>
    <cellStyle name="Porcentual 219 19 3" xfId="9951"/>
    <cellStyle name="Porcentual 219 2" xfId="4366"/>
    <cellStyle name="Porcentual 219 2 2" xfId="13392"/>
    <cellStyle name="Porcentual 219 2 3" xfId="9952"/>
    <cellStyle name="Porcentual 219 20" xfId="4367"/>
    <cellStyle name="Porcentual 219 20 2" xfId="13393"/>
    <cellStyle name="Porcentual 219 20 3" xfId="9953"/>
    <cellStyle name="Porcentual 219 21" xfId="4368"/>
    <cellStyle name="Porcentual 219 21 2" xfId="13394"/>
    <cellStyle name="Porcentual 219 21 3" xfId="9954"/>
    <cellStyle name="Porcentual 219 22" xfId="4369"/>
    <cellStyle name="Porcentual 219 22 2" xfId="13395"/>
    <cellStyle name="Porcentual 219 22 3" xfId="9955"/>
    <cellStyle name="Porcentual 219 23" xfId="4370"/>
    <cellStyle name="Porcentual 219 23 2" xfId="13396"/>
    <cellStyle name="Porcentual 219 23 3" xfId="9956"/>
    <cellStyle name="Porcentual 219 24" xfId="4371"/>
    <cellStyle name="Porcentual 219 24 2" xfId="13397"/>
    <cellStyle name="Porcentual 219 24 3" xfId="9957"/>
    <cellStyle name="Porcentual 219 25" xfId="4372"/>
    <cellStyle name="Porcentual 219 25 2" xfId="13398"/>
    <cellStyle name="Porcentual 219 25 3" xfId="9958"/>
    <cellStyle name="Porcentual 219 26" xfId="4373"/>
    <cellStyle name="Porcentual 219 26 2" xfId="13399"/>
    <cellStyle name="Porcentual 219 26 3" xfId="9959"/>
    <cellStyle name="Porcentual 219 27" xfId="4374"/>
    <cellStyle name="Porcentual 219 27 2" xfId="13400"/>
    <cellStyle name="Porcentual 219 27 3" xfId="9960"/>
    <cellStyle name="Porcentual 219 28" xfId="4375"/>
    <cellStyle name="Porcentual 219 28 2" xfId="13401"/>
    <cellStyle name="Porcentual 219 28 3" xfId="9961"/>
    <cellStyle name="Porcentual 219 3" xfId="4376"/>
    <cellStyle name="Porcentual 219 3 2" xfId="13402"/>
    <cellStyle name="Porcentual 219 3 3" xfId="9962"/>
    <cellStyle name="Porcentual 219 4" xfId="4377"/>
    <cellStyle name="Porcentual 219 4 2" xfId="13403"/>
    <cellStyle name="Porcentual 219 4 3" xfId="9963"/>
    <cellStyle name="Porcentual 219 5" xfId="4378"/>
    <cellStyle name="Porcentual 219 5 2" xfId="13404"/>
    <cellStyle name="Porcentual 219 5 3" xfId="9964"/>
    <cellStyle name="Porcentual 219 6" xfId="4379"/>
    <cellStyle name="Porcentual 219 6 2" xfId="13405"/>
    <cellStyle name="Porcentual 219 6 3" xfId="9965"/>
    <cellStyle name="Porcentual 219 7" xfId="4380"/>
    <cellStyle name="Porcentual 219 7 2" xfId="13406"/>
    <cellStyle name="Porcentual 219 7 3" xfId="9966"/>
    <cellStyle name="Porcentual 219 8" xfId="4381"/>
    <cellStyle name="Porcentual 219 8 2" xfId="13407"/>
    <cellStyle name="Porcentual 219 8 3" xfId="9967"/>
    <cellStyle name="Porcentual 219 9" xfId="4382"/>
    <cellStyle name="Porcentual 219 9 2" xfId="13408"/>
    <cellStyle name="Porcentual 219 9 3" xfId="9968"/>
    <cellStyle name="Porcentual 22" xfId="4383"/>
    <cellStyle name="Porcentual 22 10" xfId="4384"/>
    <cellStyle name="Porcentual 22 10 2" xfId="13409"/>
    <cellStyle name="Porcentual 22 10 3" xfId="9970"/>
    <cellStyle name="Porcentual 22 11" xfId="4385"/>
    <cellStyle name="Porcentual 22 11 2" xfId="13410"/>
    <cellStyle name="Porcentual 22 11 3" xfId="9971"/>
    <cellStyle name="Porcentual 22 12" xfId="4386"/>
    <cellStyle name="Porcentual 22 12 2" xfId="13411"/>
    <cellStyle name="Porcentual 22 12 3" xfId="9972"/>
    <cellStyle name="Porcentual 22 13" xfId="4387"/>
    <cellStyle name="Porcentual 22 13 2" xfId="13412"/>
    <cellStyle name="Porcentual 22 13 3" xfId="9973"/>
    <cellStyle name="Porcentual 22 14" xfId="4388"/>
    <cellStyle name="Porcentual 22 14 2" xfId="13413"/>
    <cellStyle name="Porcentual 22 14 3" xfId="9974"/>
    <cellStyle name="Porcentual 22 15" xfId="4389"/>
    <cellStyle name="Porcentual 22 15 2" xfId="13414"/>
    <cellStyle name="Porcentual 22 15 3" xfId="9975"/>
    <cellStyle name="Porcentual 22 16" xfId="4390"/>
    <cellStyle name="Porcentual 22 16 2" xfId="13415"/>
    <cellStyle name="Porcentual 22 16 3" xfId="9976"/>
    <cellStyle name="Porcentual 22 17" xfId="4391"/>
    <cellStyle name="Porcentual 22 17 2" xfId="13416"/>
    <cellStyle name="Porcentual 22 17 3" xfId="9977"/>
    <cellStyle name="Porcentual 22 18" xfId="4392"/>
    <cellStyle name="Porcentual 22 18 2" xfId="13417"/>
    <cellStyle name="Porcentual 22 18 3" xfId="9978"/>
    <cellStyle name="Porcentual 22 19" xfId="4393"/>
    <cellStyle name="Porcentual 22 19 2" xfId="13418"/>
    <cellStyle name="Porcentual 22 19 3" xfId="9979"/>
    <cellStyle name="Porcentual 22 2" xfId="4394"/>
    <cellStyle name="Porcentual 22 2 2" xfId="13419"/>
    <cellStyle name="Porcentual 22 2 3" xfId="9980"/>
    <cellStyle name="Porcentual 22 20" xfId="4395"/>
    <cellStyle name="Porcentual 22 20 2" xfId="13420"/>
    <cellStyle name="Porcentual 22 20 3" xfId="9981"/>
    <cellStyle name="Porcentual 22 21" xfId="4396"/>
    <cellStyle name="Porcentual 22 21 2" xfId="13421"/>
    <cellStyle name="Porcentual 22 21 3" xfId="9982"/>
    <cellStyle name="Porcentual 22 22" xfId="4397"/>
    <cellStyle name="Porcentual 22 22 2" xfId="13422"/>
    <cellStyle name="Porcentual 22 22 3" xfId="9983"/>
    <cellStyle name="Porcentual 22 23" xfId="4398"/>
    <cellStyle name="Porcentual 22 23 2" xfId="13423"/>
    <cellStyle name="Porcentual 22 23 3" xfId="9984"/>
    <cellStyle name="Porcentual 22 24" xfId="4399"/>
    <cellStyle name="Porcentual 22 24 2" xfId="13424"/>
    <cellStyle name="Porcentual 22 24 3" xfId="9985"/>
    <cellStyle name="Porcentual 22 25" xfId="4400"/>
    <cellStyle name="Porcentual 22 25 2" xfId="13425"/>
    <cellStyle name="Porcentual 22 25 3" xfId="9986"/>
    <cellStyle name="Porcentual 22 26" xfId="4401"/>
    <cellStyle name="Porcentual 22 26 2" xfId="13426"/>
    <cellStyle name="Porcentual 22 26 3" xfId="9987"/>
    <cellStyle name="Porcentual 22 27" xfId="4402"/>
    <cellStyle name="Porcentual 22 27 2" xfId="13427"/>
    <cellStyle name="Porcentual 22 27 3" xfId="9988"/>
    <cellStyle name="Porcentual 22 28" xfId="4403"/>
    <cellStyle name="Porcentual 22 28 2" xfId="13428"/>
    <cellStyle name="Porcentual 22 28 3" xfId="9989"/>
    <cellStyle name="Porcentual 22 29" xfId="13429"/>
    <cellStyle name="Porcentual 22 3" xfId="4404"/>
    <cellStyle name="Porcentual 22 3 2" xfId="13430"/>
    <cellStyle name="Porcentual 22 3 3" xfId="9990"/>
    <cellStyle name="Porcentual 22 30" xfId="9969"/>
    <cellStyle name="Porcentual 22 4" xfId="4405"/>
    <cellStyle name="Porcentual 22 4 2" xfId="13431"/>
    <cellStyle name="Porcentual 22 4 3" xfId="9991"/>
    <cellStyle name="Porcentual 22 5" xfId="4406"/>
    <cellStyle name="Porcentual 22 5 2" xfId="13432"/>
    <cellStyle name="Porcentual 22 5 3" xfId="9992"/>
    <cellStyle name="Porcentual 22 6" xfId="4407"/>
    <cellStyle name="Porcentual 22 6 2" xfId="13433"/>
    <cellStyle name="Porcentual 22 6 3" xfId="9993"/>
    <cellStyle name="Porcentual 22 7" xfId="4408"/>
    <cellStyle name="Porcentual 22 7 2" xfId="13434"/>
    <cellStyle name="Porcentual 22 7 3" xfId="9994"/>
    <cellStyle name="Porcentual 22 8" xfId="4409"/>
    <cellStyle name="Porcentual 22 8 2" xfId="13435"/>
    <cellStyle name="Porcentual 22 8 3" xfId="9995"/>
    <cellStyle name="Porcentual 22 9" xfId="4410"/>
    <cellStyle name="Porcentual 22 9 2" xfId="13436"/>
    <cellStyle name="Porcentual 22 9 3" xfId="9996"/>
    <cellStyle name="Porcentual 220 10" xfId="4411"/>
    <cellStyle name="Porcentual 220 10 2" xfId="13437"/>
    <cellStyle name="Porcentual 220 10 3" xfId="9997"/>
    <cellStyle name="Porcentual 220 11" xfId="4412"/>
    <cellStyle name="Porcentual 220 11 2" xfId="13438"/>
    <cellStyle name="Porcentual 220 11 3" xfId="9998"/>
    <cellStyle name="Porcentual 220 12" xfId="4413"/>
    <cellStyle name="Porcentual 220 12 2" xfId="13439"/>
    <cellStyle name="Porcentual 220 12 3" xfId="9999"/>
    <cellStyle name="Porcentual 220 13" xfId="4414"/>
    <cellStyle name="Porcentual 220 13 2" xfId="13440"/>
    <cellStyle name="Porcentual 220 13 3" xfId="10000"/>
    <cellStyle name="Porcentual 220 14" xfId="4415"/>
    <cellStyle name="Porcentual 220 14 2" xfId="13441"/>
    <cellStyle name="Porcentual 220 14 3" xfId="10001"/>
    <cellStyle name="Porcentual 220 15" xfId="4416"/>
    <cellStyle name="Porcentual 220 15 2" xfId="13442"/>
    <cellStyle name="Porcentual 220 15 3" xfId="10002"/>
    <cellStyle name="Porcentual 220 16" xfId="4417"/>
    <cellStyle name="Porcentual 220 16 2" xfId="13443"/>
    <cellStyle name="Porcentual 220 16 3" xfId="10003"/>
    <cellStyle name="Porcentual 220 17" xfId="4418"/>
    <cellStyle name="Porcentual 220 17 2" xfId="13444"/>
    <cellStyle name="Porcentual 220 17 3" xfId="10004"/>
    <cellStyle name="Porcentual 220 18" xfId="4419"/>
    <cellStyle name="Porcentual 220 18 2" xfId="13445"/>
    <cellStyle name="Porcentual 220 18 3" xfId="10005"/>
    <cellStyle name="Porcentual 220 19" xfId="4420"/>
    <cellStyle name="Porcentual 220 19 2" xfId="13446"/>
    <cellStyle name="Porcentual 220 19 3" xfId="10006"/>
    <cellStyle name="Porcentual 220 2" xfId="4421"/>
    <cellStyle name="Porcentual 220 2 2" xfId="13447"/>
    <cellStyle name="Porcentual 220 2 3" xfId="10007"/>
    <cellStyle name="Porcentual 220 20" xfId="4422"/>
    <cellStyle name="Porcentual 220 20 2" xfId="13448"/>
    <cellStyle name="Porcentual 220 20 3" xfId="10008"/>
    <cellStyle name="Porcentual 220 21" xfId="4423"/>
    <cellStyle name="Porcentual 220 21 2" xfId="13449"/>
    <cellStyle name="Porcentual 220 21 3" xfId="10009"/>
    <cellStyle name="Porcentual 220 22" xfId="4424"/>
    <cellStyle name="Porcentual 220 22 2" xfId="13450"/>
    <cellStyle name="Porcentual 220 22 3" xfId="10010"/>
    <cellStyle name="Porcentual 220 23" xfId="4425"/>
    <cellStyle name="Porcentual 220 23 2" xfId="13451"/>
    <cellStyle name="Porcentual 220 23 3" xfId="10011"/>
    <cellStyle name="Porcentual 220 24" xfId="4426"/>
    <cellStyle name="Porcentual 220 24 2" xfId="13452"/>
    <cellStyle name="Porcentual 220 24 3" xfId="10012"/>
    <cellStyle name="Porcentual 220 25" xfId="4427"/>
    <cellStyle name="Porcentual 220 25 2" xfId="13453"/>
    <cellStyle name="Porcentual 220 25 3" xfId="10013"/>
    <cellStyle name="Porcentual 220 26" xfId="4428"/>
    <cellStyle name="Porcentual 220 26 2" xfId="13454"/>
    <cellStyle name="Porcentual 220 26 3" xfId="10014"/>
    <cellStyle name="Porcentual 220 27" xfId="4429"/>
    <cellStyle name="Porcentual 220 27 2" xfId="13455"/>
    <cellStyle name="Porcentual 220 27 3" xfId="10015"/>
    <cellStyle name="Porcentual 220 28" xfId="4430"/>
    <cellStyle name="Porcentual 220 28 2" xfId="13456"/>
    <cellStyle name="Porcentual 220 28 3" xfId="10016"/>
    <cellStyle name="Porcentual 220 3" xfId="4431"/>
    <cellStyle name="Porcentual 220 3 2" xfId="13457"/>
    <cellStyle name="Porcentual 220 3 3" xfId="10017"/>
    <cellStyle name="Porcentual 220 4" xfId="4432"/>
    <cellStyle name="Porcentual 220 4 2" xfId="13458"/>
    <cellStyle name="Porcentual 220 4 3" xfId="10018"/>
    <cellStyle name="Porcentual 220 5" xfId="4433"/>
    <cellStyle name="Porcentual 220 5 2" xfId="13459"/>
    <cellStyle name="Porcentual 220 5 3" xfId="10019"/>
    <cellStyle name="Porcentual 220 6" xfId="4434"/>
    <cellStyle name="Porcentual 220 6 2" xfId="13460"/>
    <cellStyle name="Porcentual 220 6 3" xfId="10020"/>
    <cellStyle name="Porcentual 220 7" xfId="4435"/>
    <cellStyle name="Porcentual 220 7 2" xfId="13461"/>
    <cellStyle name="Porcentual 220 7 3" xfId="10021"/>
    <cellStyle name="Porcentual 220 8" xfId="4436"/>
    <cellStyle name="Porcentual 220 8 2" xfId="13462"/>
    <cellStyle name="Porcentual 220 8 3" xfId="10022"/>
    <cellStyle name="Porcentual 220 9" xfId="4437"/>
    <cellStyle name="Porcentual 220 9 2" xfId="13463"/>
    <cellStyle name="Porcentual 220 9 3" xfId="10023"/>
    <cellStyle name="Porcentual 221 10" xfId="4438"/>
    <cellStyle name="Porcentual 221 10 2" xfId="13464"/>
    <cellStyle name="Porcentual 221 10 3" xfId="10024"/>
    <cellStyle name="Porcentual 221 11" xfId="4439"/>
    <cellStyle name="Porcentual 221 11 2" xfId="13465"/>
    <cellStyle name="Porcentual 221 11 3" xfId="10025"/>
    <cellStyle name="Porcentual 221 12" xfId="4440"/>
    <cellStyle name="Porcentual 221 12 2" xfId="13466"/>
    <cellStyle name="Porcentual 221 12 3" xfId="10026"/>
    <cellStyle name="Porcentual 221 13" xfId="4441"/>
    <cellStyle name="Porcentual 221 13 2" xfId="13467"/>
    <cellStyle name="Porcentual 221 13 3" xfId="10027"/>
    <cellStyle name="Porcentual 221 14" xfId="4442"/>
    <cellStyle name="Porcentual 221 14 2" xfId="13468"/>
    <cellStyle name="Porcentual 221 14 3" xfId="10028"/>
    <cellStyle name="Porcentual 221 15" xfId="4443"/>
    <cellStyle name="Porcentual 221 15 2" xfId="13469"/>
    <cellStyle name="Porcentual 221 15 3" xfId="10029"/>
    <cellStyle name="Porcentual 221 16" xfId="4444"/>
    <cellStyle name="Porcentual 221 16 2" xfId="13470"/>
    <cellStyle name="Porcentual 221 16 3" xfId="10030"/>
    <cellStyle name="Porcentual 221 17" xfId="4445"/>
    <cellStyle name="Porcentual 221 17 2" xfId="13471"/>
    <cellStyle name="Porcentual 221 17 3" xfId="10031"/>
    <cellStyle name="Porcentual 221 18" xfId="4446"/>
    <cellStyle name="Porcentual 221 18 2" xfId="13472"/>
    <cellStyle name="Porcentual 221 18 3" xfId="10032"/>
    <cellStyle name="Porcentual 221 19" xfId="4447"/>
    <cellStyle name="Porcentual 221 19 2" xfId="13473"/>
    <cellStyle name="Porcentual 221 19 3" xfId="10033"/>
    <cellStyle name="Porcentual 221 2" xfId="4448"/>
    <cellStyle name="Porcentual 221 2 2" xfId="13474"/>
    <cellStyle name="Porcentual 221 2 3" xfId="10034"/>
    <cellStyle name="Porcentual 221 20" xfId="4449"/>
    <cellStyle name="Porcentual 221 20 2" xfId="13475"/>
    <cellStyle name="Porcentual 221 20 3" xfId="10035"/>
    <cellStyle name="Porcentual 221 21" xfId="4450"/>
    <cellStyle name="Porcentual 221 21 2" xfId="13476"/>
    <cellStyle name="Porcentual 221 21 3" xfId="10036"/>
    <cellStyle name="Porcentual 221 22" xfId="4451"/>
    <cellStyle name="Porcentual 221 22 2" xfId="13477"/>
    <cellStyle name="Porcentual 221 22 3" xfId="10037"/>
    <cellStyle name="Porcentual 221 23" xfId="4452"/>
    <cellStyle name="Porcentual 221 23 2" xfId="13478"/>
    <cellStyle name="Porcentual 221 23 3" xfId="10038"/>
    <cellStyle name="Porcentual 221 24" xfId="4453"/>
    <cellStyle name="Porcentual 221 24 2" xfId="13479"/>
    <cellStyle name="Porcentual 221 24 3" xfId="10039"/>
    <cellStyle name="Porcentual 221 25" xfId="4454"/>
    <cellStyle name="Porcentual 221 25 2" xfId="13480"/>
    <cellStyle name="Porcentual 221 25 3" xfId="10040"/>
    <cellStyle name="Porcentual 221 26" xfId="4455"/>
    <cellStyle name="Porcentual 221 26 2" xfId="13481"/>
    <cellStyle name="Porcentual 221 26 3" xfId="10041"/>
    <cellStyle name="Porcentual 221 27" xfId="4456"/>
    <cellStyle name="Porcentual 221 27 2" xfId="13482"/>
    <cellStyle name="Porcentual 221 27 3" xfId="10042"/>
    <cellStyle name="Porcentual 221 28" xfId="4457"/>
    <cellStyle name="Porcentual 221 28 2" xfId="13483"/>
    <cellStyle name="Porcentual 221 28 3" xfId="10043"/>
    <cellStyle name="Porcentual 221 3" xfId="4458"/>
    <cellStyle name="Porcentual 221 3 2" xfId="13484"/>
    <cellStyle name="Porcentual 221 3 3" xfId="10044"/>
    <cellStyle name="Porcentual 221 4" xfId="4459"/>
    <cellStyle name="Porcentual 221 4 2" xfId="13485"/>
    <cellStyle name="Porcentual 221 4 3" xfId="10045"/>
    <cellStyle name="Porcentual 221 5" xfId="4460"/>
    <cellStyle name="Porcentual 221 5 2" xfId="13486"/>
    <cellStyle name="Porcentual 221 5 3" xfId="10046"/>
    <cellStyle name="Porcentual 221 6" xfId="4461"/>
    <cellStyle name="Porcentual 221 6 2" xfId="13487"/>
    <cellStyle name="Porcentual 221 6 3" xfId="10047"/>
    <cellStyle name="Porcentual 221 7" xfId="4462"/>
    <cellStyle name="Porcentual 221 7 2" xfId="13488"/>
    <cellStyle name="Porcentual 221 7 3" xfId="10048"/>
    <cellStyle name="Porcentual 221 8" xfId="4463"/>
    <cellStyle name="Porcentual 221 8 2" xfId="13489"/>
    <cellStyle name="Porcentual 221 8 3" xfId="10049"/>
    <cellStyle name="Porcentual 221 9" xfId="4464"/>
    <cellStyle name="Porcentual 221 9 2" xfId="13490"/>
    <cellStyle name="Porcentual 221 9 3" xfId="10050"/>
    <cellStyle name="Porcentual 222 10" xfId="4465"/>
    <cellStyle name="Porcentual 222 10 2" xfId="13491"/>
    <cellStyle name="Porcentual 222 10 3" xfId="10051"/>
    <cellStyle name="Porcentual 222 11" xfId="4466"/>
    <cellStyle name="Porcentual 222 11 2" xfId="13492"/>
    <cellStyle name="Porcentual 222 11 3" xfId="10052"/>
    <cellStyle name="Porcentual 222 12" xfId="4467"/>
    <cellStyle name="Porcentual 222 12 2" xfId="13493"/>
    <cellStyle name="Porcentual 222 12 3" xfId="10053"/>
    <cellStyle name="Porcentual 222 13" xfId="4468"/>
    <cellStyle name="Porcentual 222 13 2" xfId="13494"/>
    <cellStyle name="Porcentual 222 13 3" xfId="10054"/>
    <cellStyle name="Porcentual 222 14" xfId="4469"/>
    <cellStyle name="Porcentual 222 14 2" xfId="13495"/>
    <cellStyle name="Porcentual 222 14 3" xfId="10055"/>
    <cellStyle name="Porcentual 222 15" xfId="4470"/>
    <cellStyle name="Porcentual 222 15 2" xfId="13496"/>
    <cellStyle name="Porcentual 222 15 3" xfId="10056"/>
    <cellStyle name="Porcentual 222 16" xfId="4471"/>
    <cellStyle name="Porcentual 222 16 2" xfId="13497"/>
    <cellStyle name="Porcentual 222 16 3" xfId="10057"/>
    <cellStyle name="Porcentual 222 17" xfId="4472"/>
    <cellStyle name="Porcentual 222 17 2" xfId="13498"/>
    <cellStyle name="Porcentual 222 17 3" xfId="10058"/>
    <cellStyle name="Porcentual 222 18" xfId="4473"/>
    <cellStyle name="Porcentual 222 18 2" xfId="13499"/>
    <cellStyle name="Porcentual 222 18 3" xfId="10059"/>
    <cellStyle name="Porcentual 222 19" xfId="4474"/>
    <cellStyle name="Porcentual 222 19 2" xfId="13500"/>
    <cellStyle name="Porcentual 222 19 3" xfId="10060"/>
    <cellStyle name="Porcentual 222 2" xfId="4475"/>
    <cellStyle name="Porcentual 222 2 2" xfId="13501"/>
    <cellStyle name="Porcentual 222 2 3" xfId="10061"/>
    <cellStyle name="Porcentual 222 20" xfId="4476"/>
    <cellStyle name="Porcentual 222 20 2" xfId="13502"/>
    <cellStyle name="Porcentual 222 20 3" xfId="10062"/>
    <cellStyle name="Porcentual 222 21" xfId="4477"/>
    <cellStyle name="Porcentual 222 21 2" xfId="13503"/>
    <cellStyle name="Porcentual 222 21 3" xfId="10063"/>
    <cellStyle name="Porcentual 222 22" xfId="4478"/>
    <cellStyle name="Porcentual 222 22 2" xfId="13504"/>
    <cellStyle name="Porcentual 222 22 3" xfId="10064"/>
    <cellStyle name="Porcentual 222 23" xfId="4479"/>
    <cellStyle name="Porcentual 222 23 2" xfId="13505"/>
    <cellStyle name="Porcentual 222 23 3" xfId="10065"/>
    <cellStyle name="Porcentual 222 24" xfId="4480"/>
    <cellStyle name="Porcentual 222 24 2" xfId="13506"/>
    <cellStyle name="Porcentual 222 24 3" xfId="10066"/>
    <cellStyle name="Porcentual 222 25" xfId="4481"/>
    <cellStyle name="Porcentual 222 25 2" xfId="13507"/>
    <cellStyle name="Porcentual 222 25 3" xfId="10067"/>
    <cellStyle name="Porcentual 222 26" xfId="4482"/>
    <cellStyle name="Porcentual 222 26 2" xfId="13508"/>
    <cellStyle name="Porcentual 222 26 3" xfId="10068"/>
    <cellStyle name="Porcentual 222 27" xfId="4483"/>
    <cellStyle name="Porcentual 222 27 2" xfId="13509"/>
    <cellStyle name="Porcentual 222 27 3" xfId="10069"/>
    <cellStyle name="Porcentual 222 28" xfId="4484"/>
    <cellStyle name="Porcentual 222 28 2" xfId="13510"/>
    <cellStyle name="Porcentual 222 28 3" xfId="10070"/>
    <cellStyle name="Porcentual 222 3" xfId="4485"/>
    <cellStyle name="Porcentual 222 3 2" xfId="13511"/>
    <cellStyle name="Porcentual 222 3 3" xfId="10071"/>
    <cellStyle name="Porcentual 222 4" xfId="4486"/>
    <cellStyle name="Porcentual 222 4 2" xfId="13512"/>
    <cellStyle name="Porcentual 222 4 3" xfId="10072"/>
    <cellStyle name="Porcentual 222 5" xfId="4487"/>
    <cellStyle name="Porcentual 222 5 2" xfId="13513"/>
    <cellStyle name="Porcentual 222 5 3" xfId="10073"/>
    <cellStyle name="Porcentual 222 6" xfId="4488"/>
    <cellStyle name="Porcentual 222 6 2" xfId="13514"/>
    <cellStyle name="Porcentual 222 6 3" xfId="10074"/>
    <cellStyle name="Porcentual 222 7" xfId="4489"/>
    <cellStyle name="Porcentual 222 7 2" xfId="13515"/>
    <cellStyle name="Porcentual 222 7 3" xfId="10075"/>
    <cellStyle name="Porcentual 222 8" xfId="4490"/>
    <cellStyle name="Porcentual 222 8 2" xfId="13516"/>
    <cellStyle name="Porcentual 222 8 3" xfId="10076"/>
    <cellStyle name="Porcentual 222 9" xfId="4491"/>
    <cellStyle name="Porcentual 222 9 2" xfId="13517"/>
    <cellStyle name="Porcentual 222 9 3" xfId="10077"/>
    <cellStyle name="Porcentual 23" xfId="4492"/>
    <cellStyle name="Porcentual 23 10" xfId="4493"/>
    <cellStyle name="Porcentual 23 10 2" xfId="13518"/>
    <cellStyle name="Porcentual 23 10 3" xfId="10079"/>
    <cellStyle name="Porcentual 23 11" xfId="4494"/>
    <cellStyle name="Porcentual 23 11 2" xfId="13519"/>
    <cellStyle name="Porcentual 23 11 3" xfId="10080"/>
    <cellStyle name="Porcentual 23 12" xfId="4495"/>
    <cellStyle name="Porcentual 23 12 2" xfId="13520"/>
    <cellStyle name="Porcentual 23 12 3" xfId="10081"/>
    <cellStyle name="Porcentual 23 13" xfId="4496"/>
    <cellStyle name="Porcentual 23 13 2" xfId="13521"/>
    <cellStyle name="Porcentual 23 13 3" xfId="10082"/>
    <cellStyle name="Porcentual 23 14" xfId="4497"/>
    <cellStyle name="Porcentual 23 14 2" xfId="13522"/>
    <cellStyle name="Porcentual 23 14 3" xfId="10083"/>
    <cellStyle name="Porcentual 23 15" xfId="4498"/>
    <cellStyle name="Porcentual 23 15 2" xfId="13523"/>
    <cellStyle name="Porcentual 23 15 3" xfId="10084"/>
    <cellStyle name="Porcentual 23 16" xfId="4499"/>
    <cellStyle name="Porcentual 23 16 2" xfId="13524"/>
    <cellStyle name="Porcentual 23 16 3" xfId="10085"/>
    <cellStyle name="Porcentual 23 17" xfId="4500"/>
    <cellStyle name="Porcentual 23 17 2" xfId="13525"/>
    <cellStyle name="Porcentual 23 17 3" xfId="10086"/>
    <cellStyle name="Porcentual 23 18" xfId="4501"/>
    <cellStyle name="Porcentual 23 18 2" xfId="13526"/>
    <cellStyle name="Porcentual 23 18 3" xfId="10087"/>
    <cellStyle name="Porcentual 23 19" xfId="4502"/>
    <cellStyle name="Porcentual 23 19 2" xfId="13527"/>
    <cellStyle name="Porcentual 23 19 3" xfId="10088"/>
    <cellStyle name="Porcentual 23 2" xfId="4503"/>
    <cellStyle name="Porcentual 23 2 2" xfId="13528"/>
    <cellStyle name="Porcentual 23 2 3" xfId="10089"/>
    <cellStyle name="Porcentual 23 20" xfId="4504"/>
    <cellStyle name="Porcentual 23 20 2" xfId="13529"/>
    <cellStyle name="Porcentual 23 20 3" xfId="10090"/>
    <cellStyle name="Porcentual 23 21" xfId="4505"/>
    <cellStyle name="Porcentual 23 21 2" xfId="13530"/>
    <cellStyle name="Porcentual 23 21 3" xfId="10091"/>
    <cellStyle name="Porcentual 23 22" xfId="4506"/>
    <cellStyle name="Porcentual 23 22 2" xfId="13531"/>
    <cellStyle name="Porcentual 23 22 3" xfId="10092"/>
    <cellStyle name="Porcentual 23 23" xfId="4507"/>
    <cellStyle name="Porcentual 23 23 2" xfId="13532"/>
    <cellStyle name="Porcentual 23 23 3" xfId="10093"/>
    <cellStyle name="Porcentual 23 24" xfId="4508"/>
    <cellStyle name="Porcentual 23 24 2" xfId="13533"/>
    <cellStyle name="Porcentual 23 24 3" xfId="10094"/>
    <cellStyle name="Porcentual 23 25" xfId="4509"/>
    <cellStyle name="Porcentual 23 25 2" xfId="13534"/>
    <cellStyle name="Porcentual 23 25 3" xfId="10095"/>
    <cellStyle name="Porcentual 23 26" xfId="4510"/>
    <cellStyle name="Porcentual 23 26 2" xfId="13535"/>
    <cellStyle name="Porcentual 23 26 3" xfId="10096"/>
    <cellStyle name="Porcentual 23 27" xfId="4511"/>
    <cellStyle name="Porcentual 23 27 2" xfId="13536"/>
    <cellStyle name="Porcentual 23 27 3" xfId="10097"/>
    <cellStyle name="Porcentual 23 28" xfId="4512"/>
    <cellStyle name="Porcentual 23 28 2" xfId="13537"/>
    <cellStyle name="Porcentual 23 28 3" xfId="10098"/>
    <cellStyle name="Porcentual 23 29" xfId="13538"/>
    <cellStyle name="Porcentual 23 3" xfId="4513"/>
    <cellStyle name="Porcentual 23 3 2" xfId="13539"/>
    <cellStyle name="Porcentual 23 3 3" xfId="10099"/>
    <cellStyle name="Porcentual 23 30" xfId="10078"/>
    <cellStyle name="Porcentual 23 4" xfId="4514"/>
    <cellStyle name="Porcentual 23 4 2" xfId="13540"/>
    <cellStyle name="Porcentual 23 4 3" xfId="10100"/>
    <cellStyle name="Porcentual 23 5" xfId="4515"/>
    <cellStyle name="Porcentual 23 5 2" xfId="13541"/>
    <cellStyle name="Porcentual 23 5 3" xfId="10101"/>
    <cellStyle name="Porcentual 23 6" xfId="4516"/>
    <cellStyle name="Porcentual 23 6 2" xfId="13542"/>
    <cellStyle name="Porcentual 23 6 3" xfId="10102"/>
    <cellStyle name="Porcentual 23 7" xfId="4517"/>
    <cellStyle name="Porcentual 23 7 2" xfId="13543"/>
    <cellStyle name="Porcentual 23 7 3" xfId="10103"/>
    <cellStyle name="Porcentual 23 8" xfId="4518"/>
    <cellStyle name="Porcentual 23 8 2" xfId="13544"/>
    <cellStyle name="Porcentual 23 8 3" xfId="10104"/>
    <cellStyle name="Porcentual 23 9" xfId="4519"/>
    <cellStyle name="Porcentual 23 9 2" xfId="13545"/>
    <cellStyle name="Porcentual 23 9 3" xfId="10105"/>
    <cellStyle name="Porcentual 24" xfId="4520"/>
    <cellStyle name="Porcentual 24 10" xfId="4521"/>
    <cellStyle name="Porcentual 24 10 2" xfId="13546"/>
    <cellStyle name="Porcentual 24 10 3" xfId="10107"/>
    <cellStyle name="Porcentual 24 11" xfId="4522"/>
    <cellStyle name="Porcentual 24 11 2" xfId="13547"/>
    <cellStyle name="Porcentual 24 11 3" xfId="10108"/>
    <cellStyle name="Porcentual 24 12" xfId="4523"/>
    <cellStyle name="Porcentual 24 12 2" xfId="13548"/>
    <cellStyle name="Porcentual 24 12 3" xfId="10109"/>
    <cellStyle name="Porcentual 24 13" xfId="4524"/>
    <cellStyle name="Porcentual 24 13 2" xfId="13549"/>
    <cellStyle name="Porcentual 24 13 3" xfId="10110"/>
    <cellStyle name="Porcentual 24 14" xfId="4525"/>
    <cellStyle name="Porcentual 24 14 2" xfId="13550"/>
    <cellStyle name="Porcentual 24 14 3" xfId="10111"/>
    <cellStyle name="Porcentual 24 15" xfId="4526"/>
    <cellStyle name="Porcentual 24 15 2" xfId="13551"/>
    <cellStyle name="Porcentual 24 15 3" xfId="10112"/>
    <cellStyle name="Porcentual 24 16" xfId="4527"/>
    <cellStyle name="Porcentual 24 16 2" xfId="13552"/>
    <cellStyle name="Porcentual 24 16 3" xfId="10113"/>
    <cellStyle name="Porcentual 24 17" xfId="4528"/>
    <cellStyle name="Porcentual 24 17 2" xfId="13553"/>
    <cellStyle name="Porcentual 24 17 3" xfId="10114"/>
    <cellStyle name="Porcentual 24 18" xfId="4529"/>
    <cellStyle name="Porcentual 24 18 2" xfId="13554"/>
    <cellStyle name="Porcentual 24 18 3" xfId="10115"/>
    <cellStyle name="Porcentual 24 19" xfId="4530"/>
    <cellStyle name="Porcentual 24 19 2" xfId="13555"/>
    <cellStyle name="Porcentual 24 19 3" xfId="10116"/>
    <cellStyle name="Porcentual 24 2" xfId="4531"/>
    <cellStyle name="Porcentual 24 2 2" xfId="13556"/>
    <cellStyle name="Porcentual 24 2 3" xfId="10117"/>
    <cellStyle name="Porcentual 24 20" xfId="4532"/>
    <cellStyle name="Porcentual 24 20 2" xfId="13557"/>
    <cellStyle name="Porcentual 24 20 3" xfId="10118"/>
    <cellStyle name="Porcentual 24 21" xfId="4533"/>
    <cellStyle name="Porcentual 24 21 2" xfId="13558"/>
    <cellStyle name="Porcentual 24 21 3" xfId="10119"/>
    <cellStyle name="Porcentual 24 22" xfId="4534"/>
    <cellStyle name="Porcentual 24 22 2" xfId="13559"/>
    <cellStyle name="Porcentual 24 22 3" xfId="10120"/>
    <cellStyle name="Porcentual 24 23" xfId="4535"/>
    <cellStyle name="Porcentual 24 23 2" xfId="13560"/>
    <cellStyle name="Porcentual 24 23 3" xfId="10121"/>
    <cellStyle name="Porcentual 24 24" xfId="4536"/>
    <cellStyle name="Porcentual 24 24 2" xfId="13561"/>
    <cellStyle name="Porcentual 24 24 3" xfId="10122"/>
    <cellStyle name="Porcentual 24 25" xfId="4537"/>
    <cellStyle name="Porcentual 24 25 2" xfId="13562"/>
    <cellStyle name="Porcentual 24 25 3" xfId="10123"/>
    <cellStyle name="Porcentual 24 26" xfId="4538"/>
    <cellStyle name="Porcentual 24 26 2" xfId="13563"/>
    <cellStyle name="Porcentual 24 26 3" xfId="10124"/>
    <cellStyle name="Porcentual 24 27" xfId="4539"/>
    <cellStyle name="Porcentual 24 27 2" xfId="13564"/>
    <cellStyle name="Porcentual 24 27 3" xfId="10125"/>
    <cellStyle name="Porcentual 24 28" xfId="4540"/>
    <cellStyle name="Porcentual 24 28 2" xfId="13565"/>
    <cellStyle name="Porcentual 24 28 3" xfId="10126"/>
    <cellStyle name="Porcentual 24 29" xfId="13566"/>
    <cellStyle name="Porcentual 24 3" xfId="4541"/>
    <cellStyle name="Porcentual 24 3 2" xfId="13567"/>
    <cellStyle name="Porcentual 24 3 3" xfId="10127"/>
    <cellStyle name="Porcentual 24 30" xfId="10106"/>
    <cellStyle name="Porcentual 24 4" xfId="4542"/>
    <cellStyle name="Porcentual 24 4 2" xfId="13568"/>
    <cellStyle name="Porcentual 24 4 3" xfId="10128"/>
    <cellStyle name="Porcentual 24 5" xfId="4543"/>
    <cellStyle name="Porcentual 24 5 2" xfId="13569"/>
    <cellStyle name="Porcentual 24 5 3" xfId="10129"/>
    <cellStyle name="Porcentual 24 6" xfId="4544"/>
    <cellStyle name="Porcentual 24 6 2" xfId="13570"/>
    <cellStyle name="Porcentual 24 6 3" xfId="10130"/>
    <cellStyle name="Porcentual 24 7" xfId="4545"/>
    <cellStyle name="Porcentual 24 7 2" xfId="13571"/>
    <cellStyle name="Porcentual 24 7 3" xfId="10131"/>
    <cellStyle name="Porcentual 24 8" xfId="4546"/>
    <cellStyle name="Porcentual 24 8 2" xfId="13572"/>
    <cellStyle name="Porcentual 24 8 3" xfId="10132"/>
    <cellStyle name="Porcentual 24 9" xfId="4547"/>
    <cellStyle name="Porcentual 24 9 2" xfId="13573"/>
    <cellStyle name="Porcentual 24 9 3" xfId="10133"/>
    <cellStyle name="Porcentual 25" xfId="4548"/>
    <cellStyle name="Porcentual 25 10" xfId="4549"/>
    <cellStyle name="Porcentual 25 10 2" xfId="13574"/>
    <cellStyle name="Porcentual 25 10 3" xfId="10135"/>
    <cellStyle name="Porcentual 25 11" xfId="4550"/>
    <cellStyle name="Porcentual 25 11 2" xfId="13575"/>
    <cellStyle name="Porcentual 25 11 3" xfId="10136"/>
    <cellStyle name="Porcentual 25 12" xfId="4551"/>
    <cellStyle name="Porcentual 25 12 2" xfId="13576"/>
    <cellStyle name="Porcentual 25 12 3" xfId="10137"/>
    <cellStyle name="Porcentual 25 13" xfId="4552"/>
    <cellStyle name="Porcentual 25 13 2" xfId="13577"/>
    <cellStyle name="Porcentual 25 13 3" xfId="10138"/>
    <cellStyle name="Porcentual 25 14" xfId="4553"/>
    <cellStyle name="Porcentual 25 14 2" xfId="13578"/>
    <cellStyle name="Porcentual 25 14 3" xfId="10139"/>
    <cellStyle name="Porcentual 25 15" xfId="4554"/>
    <cellStyle name="Porcentual 25 15 2" xfId="13579"/>
    <cellStyle name="Porcentual 25 15 3" xfId="10140"/>
    <cellStyle name="Porcentual 25 16" xfId="4555"/>
    <cellStyle name="Porcentual 25 16 2" xfId="13580"/>
    <cellStyle name="Porcentual 25 16 3" xfId="10141"/>
    <cellStyle name="Porcentual 25 17" xfId="4556"/>
    <cellStyle name="Porcentual 25 17 2" xfId="13581"/>
    <cellStyle name="Porcentual 25 17 3" xfId="10142"/>
    <cellStyle name="Porcentual 25 18" xfId="4557"/>
    <cellStyle name="Porcentual 25 18 2" xfId="13582"/>
    <cellStyle name="Porcentual 25 18 3" xfId="10143"/>
    <cellStyle name="Porcentual 25 19" xfId="4558"/>
    <cellStyle name="Porcentual 25 19 2" xfId="13583"/>
    <cellStyle name="Porcentual 25 19 3" xfId="10144"/>
    <cellStyle name="Porcentual 25 2" xfId="4559"/>
    <cellStyle name="Porcentual 25 2 2" xfId="13584"/>
    <cellStyle name="Porcentual 25 2 3" xfId="10145"/>
    <cellStyle name="Porcentual 25 20" xfId="4560"/>
    <cellStyle name="Porcentual 25 20 2" xfId="13585"/>
    <cellStyle name="Porcentual 25 20 3" xfId="10146"/>
    <cellStyle name="Porcentual 25 21" xfId="4561"/>
    <cellStyle name="Porcentual 25 21 2" xfId="13586"/>
    <cellStyle name="Porcentual 25 21 3" xfId="10147"/>
    <cellStyle name="Porcentual 25 22" xfId="4562"/>
    <cellStyle name="Porcentual 25 22 2" xfId="13587"/>
    <cellStyle name="Porcentual 25 22 3" xfId="10148"/>
    <cellStyle name="Porcentual 25 23" xfId="4563"/>
    <cellStyle name="Porcentual 25 23 2" xfId="13588"/>
    <cellStyle name="Porcentual 25 23 3" xfId="10149"/>
    <cellStyle name="Porcentual 25 24" xfId="4564"/>
    <cellStyle name="Porcentual 25 24 2" xfId="13589"/>
    <cellStyle name="Porcentual 25 24 3" xfId="10150"/>
    <cellStyle name="Porcentual 25 25" xfId="4565"/>
    <cellStyle name="Porcentual 25 25 2" xfId="13590"/>
    <cellStyle name="Porcentual 25 25 3" xfId="10151"/>
    <cellStyle name="Porcentual 25 26" xfId="4566"/>
    <cellStyle name="Porcentual 25 26 2" xfId="13591"/>
    <cellStyle name="Porcentual 25 26 3" xfId="10152"/>
    <cellStyle name="Porcentual 25 27" xfId="4567"/>
    <cellStyle name="Porcentual 25 27 2" xfId="13592"/>
    <cellStyle name="Porcentual 25 27 3" xfId="10153"/>
    <cellStyle name="Porcentual 25 28" xfId="4568"/>
    <cellStyle name="Porcentual 25 28 2" xfId="13593"/>
    <cellStyle name="Porcentual 25 28 3" xfId="10154"/>
    <cellStyle name="Porcentual 25 29" xfId="13594"/>
    <cellStyle name="Porcentual 25 3" xfId="4569"/>
    <cellStyle name="Porcentual 25 3 2" xfId="13595"/>
    <cellStyle name="Porcentual 25 3 3" xfId="10155"/>
    <cellStyle name="Porcentual 25 30" xfId="10134"/>
    <cellStyle name="Porcentual 25 4" xfId="4570"/>
    <cellStyle name="Porcentual 25 4 2" xfId="13596"/>
    <cellStyle name="Porcentual 25 4 3" xfId="10156"/>
    <cellStyle name="Porcentual 25 5" xfId="4571"/>
    <cellStyle name="Porcentual 25 5 2" xfId="13597"/>
    <cellStyle name="Porcentual 25 5 3" xfId="10157"/>
    <cellStyle name="Porcentual 25 6" xfId="4572"/>
    <cellStyle name="Porcentual 25 6 2" xfId="13598"/>
    <cellStyle name="Porcentual 25 6 3" xfId="10158"/>
    <cellStyle name="Porcentual 25 7" xfId="4573"/>
    <cellStyle name="Porcentual 25 7 2" xfId="13599"/>
    <cellStyle name="Porcentual 25 7 3" xfId="10159"/>
    <cellStyle name="Porcentual 25 8" xfId="4574"/>
    <cellStyle name="Porcentual 25 8 2" xfId="13600"/>
    <cellStyle name="Porcentual 25 8 3" xfId="10160"/>
    <cellStyle name="Porcentual 25 9" xfId="4575"/>
    <cellStyle name="Porcentual 25 9 2" xfId="13601"/>
    <cellStyle name="Porcentual 25 9 3" xfId="10161"/>
    <cellStyle name="Porcentual 250" xfId="4576"/>
    <cellStyle name="Porcentual 250 2" xfId="13602"/>
    <cellStyle name="Porcentual 26" xfId="4577"/>
    <cellStyle name="Porcentual 26 10" xfId="4578"/>
    <cellStyle name="Porcentual 26 10 2" xfId="13603"/>
    <cellStyle name="Porcentual 26 10 3" xfId="10163"/>
    <cellStyle name="Porcentual 26 11" xfId="4579"/>
    <cellStyle name="Porcentual 26 11 2" xfId="13604"/>
    <cellStyle name="Porcentual 26 11 3" xfId="10164"/>
    <cellStyle name="Porcentual 26 12" xfId="4580"/>
    <cellStyle name="Porcentual 26 12 2" xfId="13605"/>
    <cellStyle name="Porcentual 26 12 3" xfId="10165"/>
    <cellStyle name="Porcentual 26 13" xfId="4581"/>
    <cellStyle name="Porcentual 26 13 2" xfId="13606"/>
    <cellStyle name="Porcentual 26 13 3" xfId="10166"/>
    <cellStyle name="Porcentual 26 14" xfId="4582"/>
    <cellStyle name="Porcentual 26 14 2" xfId="13607"/>
    <cellStyle name="Porcentual 26 14 3" xfId="10167"/>
    <cellStyle name="Porcentual 26 15" xfId="4583"/>
    <cellStyle name="Porcentual 26 15 2" xfId="13608"/>
    <cellStyle name="Porcentual 26 15 3" xfId="10168"/>
    <cellStyle name="Porcentual 26 16" xfId="4584"/>
    <cellStyle name="Porcentual 26 16 2" xfId="13609"/>
    <cellStyle name="Porcentual 26 16 3" xfId="10169"/>
    <cellStyle name="Porcentual 26 17" xfId="4585"/>
    <cellStyle name="Porcentual 26 17 2" xfId="13610"/>
    <cellStyle name="Porcentual 26 17 3" xfId="10170"/>
    <cellStyle name="Porcentual 26 18" xfId="4586"/>
    <cellStyle name="Porcentual 26 18 2" xfId="13611"/>
    <cellStyle name="Porcentual 26 18 3" xfId="10171"/>
    <cellStyle name="Porcentual 26 19" xfId="4587"/>
    <cellStyle name="Porcentual 26 19 2" xfId="13612"/>
    <cellStyle name="Porcentual 26 19 3" xfId="10172"/>
    <cellStyle name="Porcentual 26 2" xfId="4588"/>
    <cellStyle name="Porcentual 26 2 2" xfId="13613"/>
    <cellStyle name="Porcentual 26 2 3" xfId="10173"/>
    <cellStyle name="Porcentual 26 20" xfId="4589"/>
    <cellStyle name="Porcentual 26 20 2" xfId="13614"/>
    <cellStyle name="Porcentual 26 20 3" xfId="10174"/>
    <cellStyle name="Porcentual 26 21" xfId="4590"/>
    <cellStyle name="Porcentual 26 21 2" xfId="13615"/>
    <cellStyle name="Porcentual 26 21 3" xfId="10175"/>
    <cellStyle name="Porcentual 26 22" xfId="4591"/>
    <cellStyle name="Porcentual 26 22 2" xfId="13616"/>
    <cellStyle name="Porcentual 26 22 3" xfId="10176"/>
    <cellStyle name="Porcentual 26 23" xfId="4592"/>
    <cellStyle name="Porcentual 26 23 2" xfId="13617"/>
    <cellStyle name="Porcentual 26 23 3" xfId="10177"/>
    <cellStyle name="Porcentual 26 24" xfId="4593"/>
    <cellStyle name="Porcentual 26 24 2" xfId="13618"/>
    <cellStyle name="Porcentual 26 24 3" xfId="10178"/>
    <cellStyle name="Porcentual 26 25" xfId="4594"/>
    <cellStyle name="Porcentual 26 25 2" xfId="13619"/>
    <cellStyle name="Porcentual 26 25 3" xfId="10179"/>
    <cellStyle name="Porcentual 26 26" xfId="4595"/>
    <cellStyle name="Porcentual 26 26 2" xfId="13620"/>
    <cellStyle name="Porcentual 26 26 3" xfId="10180"/>
    <cellStyle name="Porcentual 26 27" xfId="4596"/>
    <cellStyle name="Porcentual 26 27 2" xfId="13621"/>
    <cellStyle name="Porcentual 26 27 3" xfId="10181"/>
    <cellStyle name="Porcentual 26 28" xfId="4597"/>
    <cellStyle name="Porcentual 26 28 2" xfId="13622"/>
    <cellStyle name="Porcentual 26 28 3" xfId="10182"/>
    <cellStyle name="Porcentual 26 29" xfId="13623"/>
    <cellStyle name="Porcentual 26 3" xfId="4598"/>
    <cellStyle name="Porcentual 26 3 2" xfId="13624"/>
    <cellStyle name="Porcentual 26 3 3" xfId="10183"/>
    <cellStyle name="Porcentual 26 30" xfId="10162"/>
    <cellStyle name="Porcentual 26 4" xfId="4599"/>
    <cellStyle name="Porcentual 26 4 2" xfId="13625"/>
    <cellStyle name="Porcentual 26 4 3" xfId="10184"/>
    <cellStyle name="Porcentual 26 5" xfId="4600"/>
    <cellStyle name="Porcentual 26 5 2" xfId="13626"/>
    <cellStyle name="Porcentual 26 5 3" xfId="10185"/>
    <cellStyle name="Porcentual 26 6" xfId="4601"/>
    <cellStyle name="Porcentual 26 6 2" xfId="13627"/>
    <cellStyle name="Porcentual 26 6 3" xfId="10186"/>
    <cellStyle name="Porcentual 26 7" xfId="4602"/>
    <cellStyle name="Porcentual 26 7 2" xfId="13628"/>
    <cellStyle name="Porcentual 26 7 3" xfId="10187"/>
    <cellStyle name="Porcentual 26 8" xfId="4603"/>
    <cellStyle name="Porcentual 26 8 2" xfId="13629"/>
    <cellStyle name="Porcentual 26 8 3" xfId="10188"/>
    <cellStyle name="Porcentual 26 9" xfId="4604"/>
    <cellStyle name="Porcentual 26 9 2" xfId="13630"/>
    <cellStyle name="Porcentual 26 9 3" xfId="10189"/>
    <cellStyle name="Porcentual 27" xfId="4605"/>
    <cellStyle name="Porcentual 27 2" xfId="13631"/>
    <cellStyle name="Porcentual 27 2 2" xfId="17381"/>
    <cellStyle name="Porcentual 27 2 2 2" xfId="27399"/>
    <cellStyle name="Porcentual 27 2 2 2 2" xfId="30045"/>
    <cellStyle name="Porcentual 27 2 2 3" xfId="28889"/>
    <cellStyle name="Porcentual 27 2 2 4" xfId="30709"/>
    <cellStyle name="Porcentual 27 2 2 5" xfId="26265"/>
    <cellStyle name="Porcentual 27 2 3" xfId="21304"/>
    <cellStyle name="Porcentual 27 2 3 2" xfId="29168"/>
    <cellStyle name="Porcentual 27 2 3 3" xfId="26544"/>
    <cellStyle name="Porcentual 27 2 4" xfId="25110"/>
    <cellStyle name="Porcentual 27 2 4 2" xfId="29680"/>
    <cellStyle name="Porcentual 27 2 4 3" xfId="27028"/>
    <cellStyle name="Porcentual 27 2 5" xfId="28595"/>
    <cellStyle name="Porcentual 27 2 6" xfId="30427"/>
    <cellStyle name="Porcentual 27 2 7" xfId="25972"/>
    <cellStyle name="Porcentual 27 3" xfId="13632"/>
    <cellStyle name="Porcentual 27 3 2" xfId="17382"/>
    <cellStyle name="Porcentual 27 3 2 2" xfId="27400"/>
    <cellStyle name="Porcentual 27 3 2 2 2" xfId="30046"/>
    <cellStyle name="Porcentual 27 3 2 3" xfId="28890"/>
    <cellStyle name="Porcentual 27 3 2 4" xfId="30710"/>
    <cellStyle name="Porcentual 27 3 2 5" xfId="26266"/>
    <cellStyle name="Porcentual 27 3 3" xfId="21305"/>
    <cellStyle name="Porcentual 27 3 3 2" xfId="29169"/>
    <cellStyle name="Porcentual 27 3 3 3" xfId="26545"/>
    <cellStyle name="Porcentual 27 3 4" xfId="25111"/>
    <cellStyle name="Porcentual 27 3 4 2" xfId="29681"/>
    <cellStyle name="Porcentual 27 3 4 3" xfId="27029"/>
    <cellStyle name="Porcentual 27 3 5" xfId="28596"/>
    <cellStyle name="Porcentual 27 3 6" xfId="30428"/>
    <cellStyle name="Porcentual 27 3 7" xfId="25973"/>
    <cellStyle name="Porcentual 27 4" xfId="10190"/>
    <cellStyle name="Porcentual 28" xfId="4606"/>
    <cellStyle name="Porcentual 28 2" xfId="13633"/>
    <cellStyle name="Porcentual 28 2 2" xfId="17383"/>
    <cellStyle name="Porcentual 28 2 2 2" xfId="27401"/>
    <cellStyle name="Porcentual 28 2 2 2 2" xfId="30047"/>
    <cellStyle name="Porcentual 28 2 2 3" xfId="28891"/>
    <cellStyle name="Porcentual 28 2 2 4" xfId="30711"/>
    <cellStyle name="Porcentual 28 2 2 5" xfId="26267"/>
    <cellStyle name="Porcentual 28 2 3" xfId="21306"/>
    <cellStyle name="Porcentual 28 2 3 2" xfId="29170"/>
    <cellStyle name="Porcentual 28 2 3 3" xfId="26546"/>
    <cellStyle name="Porcentual 28 2 4" xfId="25112"/>
    <cellStyle name="Porcentual 28 2 4 2" xfId="29682"/>
    <cellStyle name="Porcentual 28 2 4 3" xfId="27030"/>
    <cellStyle name="Porcentual 28 2 5" xfId="28597"/>
    <cellStyle name="Porcentual 28 2 6" xfId="30429"/>
    <cellStyle name="Porcentual 28 2 7" xfId="25974"/>
    <cellStyle name="Porcentual 28 3" xfId="13634"/>
    <cellStyle name="Porcentual 28 3 2" xfId="17384"/>
    <cellStyle name="Porcentual 28 3 2 2" xfId="27402"/>
    <cellStyle name="Porcentual 28 3 2 2 2" xfId="30048"/>
    <cellStyle name="Porcentual 28 3 2 3" xfId="28892"/>
    <cellStyle name="Porcentual 28 3 2 4" xfId="30712"/>
    <cellStyle name="Porcentual 28 3 2 5" xfId="26268"/>
    <cellStyle name="Porcentual 28 3 3" xfId="21307"/>
    <cellStyle name="Porcentual 28 3 3 2" xfId="29171"/>
    <cellStyle name="Porcentual 28 3 3 3" xfId="26547"/>
    <cellStyle name="Porcentual 28 3 4" xfId="25113"/>
    <cellStyle name="Porcentual 28 3 4 2" xfId="29683"/>
    <cellStyle name="Porcentual 28 3 4 3" xfId="27031"/>
    <cellStyle name="Porcentual 28 3 5" xfId="28598"/>
    <cellStyle name="Porcentual 28 3 6" xfId="30430"/>
    <cellStyle name="Porcentual 28 3 7" xfId="25975"/>
    <cellStyle name="Porcentual 28 4" xfId="10191"/>
    <cellStyle name="Porcentual 29" xfId="4607"/>
    <cellStyle name="Porcentual 29 2" xfId="13635"/>
    <cellStyle name="Porcentual 29 2 2" xfId="17385"/>
    <cellStyle name="Porcentual 29 2 2 2" xfId="27403"/>
    <cellStyle name="Porcentual 29 2 2 2 2" xfId="30049"/>
    <cellStyle name="Porcentual 29 2 2 3" xfId="28893"/>
    <cellStyle name="Porcentual 29 2 2 4" xfId="30713"/>
    <cellStyle name="Porcentual 29 2 2 5" xfId="26269"/>
    <cellStyle name="Porcentual 29 2 3" xfId="21308"/>
    <cellStyle name="Porcentual 29 2 3 2" xfId="29172"/>
    <cellStyle name="Porcentual 29 2 3 3" xfId="26548"/>
    <cellStyle name="Porcentual 29 2 4" xfId="25114"/>
    <cellStyle name="Porcentual 29 2 4 2" xfId="29684"/>
    <cellStyle name="Porcentual 29 2 4 3" xfId="27032"/>
    <cellStyle name="Porcentual 29 2 5" xfId="28599"/>
    <cellStyle name="Porcentual 29 2 6" xfId="30431"/>
    <cellStyle name="Porcentual 29 2 7" xfId="25976"/>
    <cellStyle name="Porcentual 29 3" xfId="13636"/>
    <cellStyle name="Porcentual 29 3 2" xfId="17386"/>
    <cellStyle name="Porcentual 29 3 2 2" xfId="27404"/>
    <cellStyle name="Porcentual 29 3 2 2 2" xfId="30050"/>
    <cellStyle name="Porcentual 29 3 2 3" xfId="28894"/>
    <cellStyle name="Porcentual 29 3 2 4" xfId="30714"/>
    <cellStyle name="Porcentual 29 3 2 5" xfId="26270"/>
    <cellStyle name="Porcentual 29 3 3" xfId="21309"/>
    <cellStyle name="Porcentual 29 3 3 2" xfId="29173"/>
    <cellStyle name="Porcentual 29 3 3 3" xfId="26549"/>
    <cellStyle name="Porcentual 29 3 4" xfId="25115"/>
    <cellStyle name="Porcentual 29 3 4 2" xfId="29685"/>
    <cellStyle name="Porcentual 29 3 4 3" xfId="27033"/>
    <cellStyle name="Porcentual 29 3 5" xfId="28600"/>
    <cellStyle name="Porcentual 29 3 6" xfId="30432"/>
    <cellStyle name="Porcentual 29 3 7" xfId="25977"/>
    <cellStyle name="Porcentual 29 4" xfId="10192"/>
    <cellStyle name="Porcentual 3" xfId="90"/>
    <cellStyle name="Porcentual 3 10" xfId="4608"/>
    <cellStyle name="Porcentual 3 10 2" xfId="10451"/>
    <cellStyle name="Porcentual 3 11" xfId="4661"/>
    <cellStyle name="Porcentual 3 12" xfId="7654"/>
    <cellStyle name="Porcentual 3 2" xfId="196"/>
    <cellStyle name="Porcentual 3 2 10" xfId="31095"/>
    <cellStyle name="Porcentual 3 2 2" xfId="4610"/>
    <cellStyle name="Porcentual 3 2 2 2" xfId="10193"/>
    <cellStyle name="Porcentual 3 2 3" xfId="4611"/>
    <cellStyle name="Porcentual 3 2 3 2" xfId="10194"/>
    <cellStyle name="Porcentual 3 2 4" xfId="4612"/>
    <cellStyle name="Porcentual 3 2 4 2" xfId="10195"/>
    <cellStyle name="Porcentual 3 2 5" xfId="4613"/>
    <cellStyle name="Porcentual 3 2 5 2" xfId="10196"/>
    <cellStyle name="Porcentual 3 2 6" xfId="4614"/>
    <cellStyle name="Porcentual 3 2 6 2" xfId="10197"/>
    <cellStyle name="Porcentual 3 2 7" xfId="4615"/>
    <cellStyle name="Porcentual 3 2 7 2" xfId="10198"/>
    <cellStyle name="Porcentual 3 2 8" xfId="4616"/>
    <cellStyle name="Porcentual 3 2 8 2" xfId="10199"/>
    <cellStyle name="Porcentual 3 2 9" xfId="4609"/>
    <cellStyle name="Porcentual 3 3" xfId="310"/>
    <cellStyle name="Porcentual 3 3 2" xfId="4617"/>
    <cellStyle name="Porcentual 3 4" xfId="4618"/>
    <cellStyle name="Porcentual 3 5" xfId="4619"/>
    <cellStyle name="Porcentual 3 6" xfId="4620"/>
    <cellStyle name="Porcentual 3 7" xfId="4621"/>
    <cellStyle name="Porcentual 3 8" xfId="4622"/>
    <cellStyle name="Porcentual 3 9" xfId="4623"/>
    <cellStyle name="Porcentual 30" xfId="4624"/>
    <cellStyle name="Porcentual 30 2" xfId="13637"/>
    <cellStyle name="Porcentual 30 2 2" xfId="17387"/>
    <cellStyle name="Porcentual 30 2 2 2" xfId="27405"/>
    <cellStyle name="Porcentual 30 2 2 2 2" xfId="30051"/>
    <cellStyle name="Porcentual 30 2 2 3" xfId="28895"/>
    <cellStyle name="Porcentual 30 2 2 4" xfId="30715"/>
    <cellStyle name="Porcentual 30 2 2 5" xfId="26271"/>
    <cellStyle name="Porcentual 30 2 3" xfId="21310"/>
    <cellStyle name="Porcentual 30 2 3 2" xfId="29174"/>
    <cellStyle name="Porcentual 30 2 3 3" xfId="26550"/>
    <cellStyle name="Porcentual 30 2 4" xfId="25116"/>
    <cellStyle name="Porcentual 30 2 4 2" xfId="29686"/>
    <cellStyle name="Porcentual 30 2 4 3" xfId="27034"/>
    <cellStyle name="Porcentual 30 2 5" xfId="28601"/>
    <cellStyle name="Porcentual 30 2 6" xfId="30433"/>
    <cellStyle name="Porcentual 30 2 7" xfId="25978"/>
    <cellStyle name="Porcentual 30 3" xfId="13638"/>
    <cellStyle name="Porcentual 30 3 2" xfId="17388"/>
    <cellStyle name="Porcentual 30 3 2 2" xfId="27406"/>
    <cellStyle name="Porcentual 30 3 2 2 2" xfId="30052"/>
    <cellStyle name="Porcentual 30 3 2 3" xfId="28896"/>
    <cellStyle name="Porcentual 30 3 2 4" xfId="30716"/>
    <cellStyle name="Porcentual 30 3 2 5" xfId="26272"/>
    <cellStyle name="Porcentual 30 3 3" xfId="21311"/>
    <cellStyle name="Porcentual 30 3 3 2" xfId="29175"/>
    <cellStyle name="Porcentual 30 3 3 3" xfId="26551"/>
    <cellStyle name="Porcentual 30 3 4" xfId="25117"/>
    <cellStyle name="Porcentual 30 3 4 2" xfId="29687"/>
    <cellStyle name="Porcentual 30 3 4 3" xfId="27035"/>
    <cellStyle name="Porcentual 30 3 5" xfId="28602"/>
    <cellStyle name="Porcentual 30 3 6" xfId="30434"/>
    <cellStyle name="Porcentual 30 3 7" xfId="25979"/>
    <cellStyle name="Porcentual 30 4" xfId="10200"/>
    <cellStyle name="Porcentual 31" xfId="4625"/>
    <cellStyle name="Porcentual 31 2" xfId="13639"/>
    <cellStyle name="Porcentual 31 2 2" xfId="17389"/>
    <cellStyle name="Porcentual 31 2 2 2" xfId="27407"/>
    <cellStyle name="Porcentual 31 2 2 2 2" xfId="30053"/>
    <cellStyle name="Porcentual 31 2 2 3" xfId="28897"/>
    <cellStyle name="Porcentual 31 2 2 4" xfId="30717"/>
    <cellStyle name="Porcentual 31 2 2 5" xfId="26273"/>
    <cellStyle name="Porcentual 31 2 3" xfId="21312"/>
    <cellStyle name="Porcentual 31 2 3 2" xfId="29176"/>
    <cellStyle name="Porcentual 31 2 3 3" xfId="26552"/>
    <cellStyle name="Porcentual 31 2 4" xfId="25118"/>
    <cellStyle name="Porcentual 31 2 4 2" xfId="29688"/>
    <cellStyle name="Porcentual 31 2 4 3" xfId="27036"/>
    <cellStyle name="Porcentual 31 2 5" xfId="28603"/>
    <cellStyle name="Porcentual 31 2 6" xfId="30435"/>
    <cellStyle name="Porcentual 31 2 7" xfId="25980"/>
    <cellStyle name="Porcentual 31 3" xfId="10201"/>
    <cellStyle name="Porcentual 32" xfId="4626"/>
    <cellStyle name="Porcentual 32 2" xfId="13640"/>
    <cellStyle name="Porcentual 32 2 2" xfId="17390"/>
    <cellStyle name="Porcentual 32 2 2 2" xfId="27408"/>
    <cellStyle name="Porcentual 32 2 2 2 2" xfId="30054"/>
    <cellStyle name="Porcentual 32 2 2 3" xfId="28898"/>
    <cellStyle name="Porcentual 32 2 2 4" xfId="30718"/>
    <cellStyle name="Porcentual 32 2 2 5" xfId="26274"/>
    <cellStyle name="Porcentual 32 2 3" xfId="21313"/>
    <cellStyle name="Porcentual 32 2 3 2" xfId="29177"/>
    <cellStyle name="Porcentual 32 2 3 3" xfId="26553"/>
    <cellStyle name="Porcentual 32 2 4" xfId="25119"/>
    <cellStyle name="Porcentual 32 2 4 2" xfId="29689"/>
    <cellStyle name="Porcentual 32 2 4 3" xfId="27037"/>
    <cellStyle name="Porcentual 32 2 5" xfId="28604"/>
    <cellStyle name="Porcentual 32 2 6" xfId="30436"/>
    <cellStyle name="Porcentual 32 2 7" xfId="25981"/>
    <cellStyle name="Porcentual 32 3" xfId="10202"/>
    <cellStyle name="Porcentual 33" xfId="4627"/>
    <cellStyle name="Porcentual 33 2" xfId="13641"/>
    <cellStyle name="Porcentual 33 2 2" xfId="17391"/>
    <cellStyle name="Porcentual 33 2 2 2" xfId="27409"/>
    <cellStyle name="Porcentual 33 2 2 2 2" xfId="30055"/>
    <cellStyle name="Porcentual 33 2 2 3" xfId="28899"/>
    <cellStyle name="Porcentual 33 2 2 4" xfId="30719"/>
    <cellStyle name="Porcentual 33 2 2 5" xfId="26275"/>
    <cellStyle name="Porcentual 33 2 3" xfId="21314"/>
    <cellStyle name="Porcentual 33 2 3 2" xfId="29178"/>
    <cellStyle name="Porcentual 33 2 3 3" xfId="26554"/>
    <cellStyle name="Porcentual 33 2 4" xfId="25120"/>
    <cellStyle name="Porcentual 33 2 4 2" xfId="29690"/>
    <cellStyle name="Porcentual 33 2 4 3" xfId="27038"/>
    <cellStyle name="Porcentual 33 2 5" xfId="28605"/>
    <cellStyle name="Porcentual 33 2 6" xfId="30437"/>
    <cellStyle name="Porcentual 33 2 7" xfId="25982"/>
    <cellStyle name="Porcentual 33 3" xfId="10203"/>
    <cellStyle name="Porcentual 34" xfId="4628"/>
    <cellStyle name="Porcentual 34 2" xfId="13642"/>
    <cellStyle name="Porcentual 34 2 2" xfId="17392"/>
    <cellStyle name="Porcentual 34 2 2 2" xfId="27410"/>
    <cellStyle name="Porcentual 34 2 2 2 2" xfId="30056"/>
    <cellStyle name="Porcentual 34 2 2 3" xfId="28900"/>
    <cellStyle name="Porcentual 34 2 2 4" xfId="30720"/>
    <cellStyle name="Porcentual 34 2 2 5" xfId="26276"/>
    <cellStyle name="Porcentual 34 2 3" xfId="21315"/>
    <cellStyle name="Porcentual 34 2 3 2" xfId="29179"/>
    <cellStyle name="Porcentual 34 2 3 3" xfId="26555"/>
    <cellStyle name="Porcentual 34 2 4" xfId="25121"/>
    <cellStyle name="Porcentual 34 2 4 2" xfId="29691"/>
    <cellStyle name="Porcentual 34 2 4 3" xfId="27039"/>
    <cellStyle name="Porcentual 34 2 5" xfId="28606"/>
    <cellStyle name="Porcentual 34 2 6" xfId="30438"/>
    <cellStyle name="Porcentual 34 2 7" xfId="25983"/>
    <cellStyle name="Porcentual 34 3" xfId="10204"/>
    <cellStyle name="Porcentual 35" xfId="4629"/>
    <cellStyle name="Porcentual 35 2" xfId="13643"/>
    <cellStyle name="Porcentual 35 2 2" xfId="17393"/>
    <cellStyle name="Porcentual 35 2 2 2" xfId="27411"/>
    <cellStyle name="Porcentual 35 2 2 2 2" xfId="30057"/>
    <cellStyle name="Porcentual 35 2 2 3" xfId="28901"/>
    <cellStyle name="Porcentual 35 2 2 4" xfId="30721"/>
    <cellStyle name="Porcentual 35 2 2 5" xfId="26277"/>
    <cellStyle name="Porcentual 35 2 3" xfId="21316"/>
    <cellStyle name="Porcentual 35 2 3 2" xfId="29180"/>
    <cellStyle name="Porcentual 35 2 3 3" xfId="26556"/>
    <cellStyle name="Porcentual 35 2 4" xfId="25122"/>
    <cellStyle name="Porcentual 35 2 4 2" xfId="29692"/>
    <cellStyle name="Porcentual 35 2 4 3" xfId="27040"/>
    <cellStyle name="Porcentual 35 2 5" xfId="28607"/>
    <cellStyle name="Porcentual 35 2 6" xfId="30439"/>
    <cellStyle name="Porcentual 35 2 7" xfId="25984"/>
    <cellStyle name="Porcentual 35 3" xfId="10205"/>
    <cellStyle name="Porcentual 36" xfId="4630"/>
    <cellStyle name="Porcentual 36 2" xfId="13644"/>
    <cellStyle name="Porcentual 36 2 2" xfId="17394"/>
    <cellStyle name="Porcentual 36 2 2 2" xfId="27412"/>
    <cellStyle name="Porcentual 36 2 2 2 2" xfId="30058"/>
    <cellStyle name="Porcentual 36 2 2 3" xfId="28902"/>
    <cellStyle name="Porcentual 36 2 2 4" xfId="30722"/>
    <cellStyle name="Porcentual 36 2 2 5" xfId="26278"/>
    <cellStyle name="Porcentual 36 2 3" xfId="21317"/>
    <cellStyle name="Porcentual 36 2 3 2" xfId="29181"/>
    <cellStyle name="Porcentual 36 2 3 3" xfId="26557"/>
    <cellStyle name="Porcentual 36 2 4" xfId="25123"/>
    <cellStyle name="Porcentual 36 2 4 2" xfId="29693"/>
    <cellStyle name="Porcentual 36 2 4 3" xfId="27041"/>
    <cellStyle name="Porcentual 36 2 5" xfId="28608"/>
    <cellStyle name="Porcentual 36 2 6" xfId="30440"/>
    <cellStyle name="Porcentual 36 2 7" xfId="25985"/>
    <cellStyle name="Porcentual 36 3" xfId="10206"/>
    <cellStyle name="Porcentual 37" xfId="4631"/>
    <cellStyle name="Porcentual 37 2" xfId="13645"/>
    <cellStyle name="Porcentual 37 2 2" xfId="17395"/>
    <cellStyle name="Porcentual 37 2 2 2" xfId="27413"/>
    <cellStyle name="Porcentual 37 2 2 2 2" xfId="30059"/>
    <cellStyle name="Porcentual 37 2 2 3" xfId="28903"/>
    <cellStyle name="Porcentual 37 2 2 4" xfId="30723"/>
    <cellStyle name="Porcentual 37 2 2 5" xfId="26279"/>
    <cellStyle name="Porcentual 37 2 3" xfId="21318"/>
    <cellStyle name="Porcentual 37 2 3 2" xfId="29182"/>
    <cellStyle name="Porcentual 37 2 3 3" xfId="26558"/>
    <cellStyle name="Porcentual 37 2 4" xfId="25124"/>
    <cellStyle name="Porcentual 37 2 4 2" xfId="29694"/>
    <cellStyle name="Porcentual 37 2 4 3" xfId="27042"/>
    <cellStyle name="Porcentual 37 2 5" xfId="28609"/>
    <cellStyle name="Porcentual 37 2 6" xfId="30441"/>
    <cellStyle name="Porcentual 37 2 7" xfId="25986"/>
    <cellStyle name="Porcentual 37 3" xfId="10207"/>
    <cellStyle name="Porcentual 38" xfId="4632"/>
    <cellStyle name="Porcentual 38 2" xfId="13646"/>
    <cellStyle name="Porcentual 38 2 2" xfId="17396"/>
    <cellStyle name="Porcentual 38 2 2 2" xfId="27414"/>
    <cellStyle name="Porcentual 38 2 2 2 2" xfId="30060"/>
    <cellStyle name="Porcentual 38 2 2 3" xfId="28904"/>
    <cellStyle name="Porcentual 38 2 2 4" xfId="30724"/>
    <cellStyle name="Porcentual 38 2 2 5" xfId="26280"/>
    <cellStyle name="Porcentual 38 2 3" xfId="21319"/>
    <cellStyle name="Porcentual 38 2 3 2" xfId="29183"/>
    <cellStyle name="Porcentual 38 2 3 3" xfId="26559"/>
    <cellStyle name="Porcentual 38 2 4" xfId="25125"/>
    <cellStyle name="Porcentual 38 2 4 2" xfId="29695"/>
    <cellStyle name="Porcentual 38 2 4 3" xfId="27043"/>
    <cellStyle name="Porcentual 38 2 5" xfId="28610"/>
    <cellStyle name="Porcentual 38 2 6" xfId="30442"/>
    <cellStyle name="Porcentual 38 2 7" xfId="25987"/>
    <cellStyle name="Porcentual 38 3" xfId="10208"/>
    <cellStyle name="Porcentual 39" xfId="4633"/>
    <cellStyle name="Porcentual 39 2" xfId="13647"/>
    <cellStyle name="Porcentual 39 2 2" xfId="17397"/>
    <cellStyle name="Porcentual 39 2 2 2" xfId="27415"/>
    <cellStyle name="Porcentual 39 2 2 2 2" xfId="30061"/>
    <cellStyle name="Porcentual 39 2 2 3" xfId="28905"/>
    <cellStyle name="Porcentual 39 2 2 4" xfId="30725"/>
    <cellStyle name="Porcentual 39 2 2 5" xfId="26281"/>
    <cellStyle name="Porcentual 39 2 3" xfId="21320"/>
    <cellStyle name="Porcentual 39 2 3 2" xfId="29184"/>
    <cellStyle name="Porcentual 39 2 3 3" xfId="26560"/>
    <cellStyle name="Porcentual 39 2 4" xfId="25126"/>
    <cellStyle name="Porcentual 39 2 4 2" xfId="29696"/>
    <cellStyle name="Porcentual 39 2 4 3" xfId="27044"/>
    <cellStyle name="Porcentual 39 2 5" xfId="28611"/>
    <cellStyle name="Porcentual 39 2 6" xfId="30443"/>
    <cellStyle name="Porcentual 39 2 7" xfId="25988"/>
    <cellStyle name="Porcentual 39 3" xfId="10209"/>
    <cellStyle name="Porcentual 4" xfId="311"/>
    <cellStyle name="Porcentual 4 2" xfId="4635"/>
    <cellStyle name="Porcentual 4 2 2" xfId="13648"/>
    <cellStyle name="Porcentual 4 2 3" xfId="31096"/>
    <cellStyle name="Porcentual 4 3" xfId="4634"/>
    <cellStyle name="Porcentual 4 3 2" xfId="13649"/>
    <cellStyle name="Porcentual 4 4" xfId="7655"/>
    <cellStyle name="Porcentual 40" xfId="4636"/>
    <cellStyle name="Porcentual 40 2" xfId="13650"/>
    <cellStyle name="Porcentual 40 2 2" xfId="17398"/>
    <cellStyle name="Porcentual 40 2 2 2" xfId="27416"/>
    <cellStyle name="Porcentual 40 2 2 2 2" xfId="30062"/>
    <cellStyle name="Porcentual 40 2 2 3" xfId="28906"/>
    <cellStyle name="Porcentual 40 2 2 4" xfId="30726"/>
    <cellStyle name="Porcentual 40 2 2 5" xfId="26282"/>
    <cellStyle name="Porcentual 40 2 3" xfId="21321"/>
    <cellStyle name="Porcentual 40 2 3 2" xfId="29185"/>
    <cellStyle name="Porcentual 40 2 3 3" xfId="26561"/>
    <cellStyle name="Porcentual 40 2 4" xfId="25127"/>
    <cellStyle name="Porcentual 40 2 4 2" xfId="29697"/>
    <cellStyle name="Porcentual 40 2 4 3" xfId="27045"/>
    <cellStyle name="Porcentual 40 2 5" xfId="28612"/>
    <cellStyle name="Porcentual 40 2 6" xfId="30444"/>
    <cellStyle name="Porcentual 40 2 7" xfId="25989"/>
    <cellStyle name="Porcentual 40 3" xfId="10210"/>
    <cellStyle name="Porcentual 41" xfId="4637"/>
    <cellStyle name="Porcentual 41 2" xfId="13651"/>
    <cellStyle name="Porcentual 41 2 2" xfId="17399"/>
    <cellStyle name="Porcentual 41 2 2 2" xfId="27417"/>
    <cellStyle name="Porcentual 41 2 2 2 2" xfId="30063"/>
    <cellStyle name="Porcentual 41 2 2 3" xfId="28907"/>
    <cellStyle name="Porcentual 41 2 2 4" xfId="30727"/>
    <cellStyle name="Porcentual 41 2 2 5" xfId="26283"/>
    <cellStyle name="Porcentual 41 2 3" xfId="21322"/>
    <cellStyle name="Porcentual 41 2 3 2" xfId="29186"/>
    <cellStyle name="Porcentual 41 2 3 3" xfId="26562"/>
    <cellStyle name="Porcentual 41 2 4" xfId="25128"/>
    <cellStyle name="Porcentual 41 2 4 2" xfId="29698"/>
    <cellStyle name="Porcentual 41 2 4 3" xfId="27046"/>
    <cellStyle name="Porcentual 41 2 5" xfId="28613"/>
    <cellStyle name="Porcentual 41 2 6" xfId="30445"/>
    <cellStyle name="Porcentual 41 2 7" xfId="25990"/>
    <cellStyle name="Porcentual 41 3" xfId="10211"/>
    <cellStyle name="Porcentual 42" xfId="4638"/>
    <cellStyle name="Porcentual 42 2" xfId="13652"/>
    <cellStyle name="Porcentual 42 2 2" xfId="17400"/>
    <cellStyle name="Porcentual 42 2 2 2" xfId="27418"/>
    <cellStyle name="Porcentual 42 2 2 2 2" xfId="30064"/>
    <cellStyle name="Porcentual 42 2 2 3" xfId="28908"/>
    <cellStyle name="Porcentual 42 2 2 4" xfId="30728"/>
    <cellStyle name="Porcentual 42 2 2 5" xfId="26284"/>
    <cellStyle name="Porcentual 42 2 3" xfId="21323"/>
    <cellStyle name="Porcentual 42 2 3 2" xfId="29187"/>
    <cellStyle name="Porcentual 42 2 3 3" xfId="26563"/>
    <cellStyle name="Porcentual 42 2 4" xfId="25129"/>
    <cellStyle name="Porcentual 42 2 4 2" xfId="29699"/>
    <cellStyle name="Porcentual 42 2 4 3" xfId="27047"/>
    <cellStyle name="Porcentual 42 2 5" xfId="28614"/>
    <cellStyle name="Porcentual 42 2 6" xfId="30446"/>
    <cellStyle name="Porcentual 42 2 7" xfId="25991"/>
    <cellStyle name="Porcentual 42 3" xfId="10212"/>
    <cellStyle name="Porcentual 45" xfId="4639"/>
    <cellStyle name="Porcentual 45 2" xfId="13653"/>
    <cellStyle name="Porcentual 45 2 2" xfId="17401"/>
    <cellStyle name="Porcentual 45 2 2 2" xfId="27419"/>
    <cellStyle name="Porcentual 45 2 2 2 2" xfId="30065"/>
    <cellStyle name="Porcentual 45 2 2 3" xfId="28909"/>
    <cellStyle name="Porcentual 45 2 2 4" xfId="30729"/>
    <cellStyle name="Porcentual 45 2 2 5" xfId="26285"/>
    <cellStyle name="Porcentual 45 2 3" xfId="21324"/>
    <cellStyle name="Porcentual 45 2 3 2" xfId="29188"/>
    <cellStyle name="Porcentual 45 2 3 3" xfId="26564"/>
    <cellStyle name="Porcentual 45 2 4" xfId="25130"/>
    <cellStyle name="Porcentual 45 2 4 2" xfId="29700"/>
    <cellStyle name="Porcentual 45 2 4 3" xfId="27048"/>
    <cellStyle name="Porcentual 45 2 5" xfId="28615"/>
    <cellStyle name="Porcentual 45 2 6" xfId="30447"/>
    <cellStyle name="Porcentual 45 2 7" xfId="25992"/>
    <cellStyle name="Porcentual 45 3" xfId="10213"/>
    <cellStyle name="Porcentual 46" xfId="4640"/>
    <cellStyle name="Porcentual 46 2" xfId="13654"/>
    <cellStyle name="Porcentual 46 2 2" xfId="17402"/>
    <cellStyle name="Porcentual 46 2 2 2" xfId="27420"/>
    <cellStyle name="Porcentual 46 2 2 2 2" xfId="30066"/>
    <cellStyle name="Porcentual 46 2 2 3" xfId="28910"/>
    <cellStyle name="Porcentual 46 2 2 4" xfId="30730"/>
    <cellStyle name="Porcentual 46 2 2 5" xfId="26286"/>
    <cellStyle name="Porcentual 46 2 3" xfId="21325"/>
    <cellStyle name="Porcentual 46 2 3 2" xfId="29189"/>
    <cellStyle name="Porcentual 46 2 3 3" xfId="26565"/>
    <cellStyle name="Porcentual 46 2 4" xfId="25131"/>
    <cellStyle name="Porcentual 46 2 4 2" xfId="29701"/>
    <cellStyle name="Porcentual 46 2 4 3" xfId="27049"/>
    <cellStyle name="Porcentual 46 2 5" xfId="28616"/>
    <cellStyle name="Porcentual 46 2 6" xfId="30448"/>
    <cellStyle name="Porcentual 46 2 7" xfId="25993"/>
    <cellStyle name="Porcentual 46 3" xfId="10214"/>
    <cellStyle name="Porcentual 47" xfId="4641"/>
    <cellStyle name="Porcentual 47 2" xfId="13655"/>
    <cellStyle name="Porcentual 47 2 2" xfId="17403"/>
    <cellStyle name="Porcentual 47 2 2 2" xfId="27421"/>
    <cellStyle name="Porcentual 47 2 2 2 2" xfId="30067"/>
    <cellStyle name="Porcentual 47 2 2 3" xfId="28911"/>
    <cellStyle name="Porcentual 47 2 2 4" xfId="30731"/>
    <cellStyle name="Porcentual 47 2 2 5" xfId="26287"/>
    <cellStyle name="Porcentual 47 2 3" xfId="21326"/>
    <cellStyle name="Porcentual 47 2 3 2" xfId="29190"/>
    <cellStyle name="Porcentual 47 2 3 3" xfId="26566"/>
    <cellStyle name="Porcentual 47 2 4" xfId="25132"/>
    <cellStyle name="Porcentual 47 2 4 2" xfId="29702"/>
    <cellStyle name="Porcentual 47 2 4 3" xfId="27050"/>
    <cellStyle name="Porcentual 47 2 5" xfId="28617"/>
    <cellStyle name="Porcentual 47 2 6" xfId="30449"/>
    <cellStyle name="Porcentual 47 2 7" xfId="25994"/>
    <cellStyle name="Porcentual 47 3" xfId="10215"/>
    <cellStyle name="Porcentual 48" xfId="4642"/>
    <cellStyle name="Porcentual 48 2" xfId="13656"/>
    <cellStyle name="Porcentual 48 2 2" xfId="17404"/>
    <cellStyle name="Porcentual 48 2 2 2" xfId="27422"/>
    <cellStyle name="Porcentual 48 2 2 2 2" xfId="30068"/>
    <cellStyle name="Porcentual 48 2 2 3" xfId="28912"/>
    <cellStyle name="Porcentual 48 2 2 4" xfId="30732"/>
    <cellStyle name="Porcentual 48 2 2 5" xfId="26288"/>
    <cellStyle name="Porcentual 48 2 3" xfId="21327"/>
    <cellStyle name="Porcentual 48 2 3 2" xfId="29191"/>
    <cellStyle name="Porcentual 48 2 3 3" xfId="26567"/>
    <cellStyle name="Porcentual 48 2 4" xfId="25133"/>
    <cellStyle name="Porcentual 48 2 4 2" xfId="29703"/>
    <cellStyle name="Porcentual 48 2 4 3" xfId="27051"/>
    <cellStyle name="Porcentual 48 2 5" xfId="28618"/>
    <cellStyle name="Porcentual 48 2 6" xfId="30450"/>
    <cellStyle name="Porcentual 48 2 7" xfId="25995"/>
    <cellStyle name="Porcentual 48 3" xfId="10216"/>
    <cellStyle name="Porcentual 49" xfId="4643"/>
    <cellStyle name="Porcentual 49 2" xfId="13657"/>
    <cellStyle name="Porcentual 49 2 2" xfId="17405"/>
    <cellStyle name="Porcentual 49 2 2 2" xfId="27423"/>
    <cellStyle name="Porcentual 49 2 2 2 2" xfId="30069"/>
    <cellStyle name="Porcentual 49 2 2 3" xfId="28913"/>
    <cellStyle name="Porcentual 49 2 2 4" xfId="30733"/>
    <cellStyle name="Porcentual 49 2 2 5" xfId="26289"/>
    <cellStyle name="Porcentual 49 2 3" xfId="21328"/>
    <cellStyle name="Porcentual 49 2 3 2" xfId="29192"/>
    <cellStyle name="Porcentual 49 2 3 3" xfId="26568"/>
    <cellStyle name="Porcentual 49 2 4" xfId="25134"/>
    <cellStyle name="Porcentual 49 2 4 2" xfId="29704"/>
    <cellStyle name="Porcentual 49 2 4 3" xfId="27052"/>
    <cellStyle name="Porcentual 49 2 5" xfId="28619"/>
    <cellStyle name="Porcentual 49 2 6" xfId="30451"/>
    <cellStyle name="Porcentual 49 2 7" xfId="25996"/>
    <cellStyle name="Porcentual 49 3" xfId="10217"/>
    <cellStyle name="Porcentual 5" xfId="4644"/>
    <cellStyle name="Porcentual 50" xfId="4645"/>
    <cellStyle name="Porcentual 50 2" xfId="13658"/>
    <cellStyle name="Porcentual 50 2 2" xfId="17406"/>
    <cellStyle name="Porcentual 50 2 2 2" xfId="27424"/>
    <cellStyle name="Porcentual 50 2 2 2 2" xfId="30070"/>
    <cellStyle name="Porcentual 50 2 2 3" xfId="28914"/>
    <cellStyle name="Porcentual 50 2 2 4" xfId="30734"/>
    <cellStyle name="Porcentual 50 2 2 5" xfId="26290"/>
    <cellStyle name="Porcentual 50 2 3" xfId="21329"/>
    <cellStyle name="Porcentual 50 2 3 2" xfId="29193"/>
    <cellStyle name="Porcentual 50 2 3 3" xfId="26569"/>
    <cellStyle name="Porcentual 50 2 4" xfId="25135"/>
    <cellStyle name="Porcentual 50 2 4 2" xfId="29705"/>
    <cellStyle name="Porcentual 50 2 4 3" xfId="27053"/>
    <cellStyle name="Porcentual 50 2 5" xfId="28620"/>
    <cellStyle name="Porcentual 50 2 6" xfId="30452"/>
    <cellStyle name="Porcentual 50 2 7" xfId="25997"/>
    <cellStyle name="Porcentual 50 3" xfId="10218"/>
    <cellStyle name="Porcentual 52" xfId="4646"/>
    <cellStyle name="Porcentual 52 2" xfId="13659"/>
    <cellStyle name="Porcentual 52 2 2" xfId="17407"/>
    <cellStyle name="Porcentual 52 2 2 2" xfId="27425"/>
    <cellStyle name="Porcentual 52 2 2 2 2" xfId="30071"/>
    <cellStyle name="Porcentual 52 2 2 3" xfId="28915"/>
    <cellStyle name="Porcentual 52 2 2 4" xfId="30735"/>
    <cellStyle name="Porcentual 52 2 2 5" xfId="26291"/>
    <cellStyle name="Porcentual 52 2 3" xfId="21330"/>
    <cellStyle name="Porcentual 52 2 3 2" xfId="29194"/>
    <cellStyle name="Porcentual 52 2 3 3" xfId="26570"/>
    <cellStyle name="Porcentual 52 2 4" xfId="25136"/>
    <cellStyle name="Porcentual 52 2 4 2" xfId="29706"/>
    <cellStyle name="Porcentual 52 2 4 3" xfId="27054"/>
    <cellStyle name="Porcentual 52 2 5" xfId="28621"/>
    <cellStyle name="Porcentual 52 2 6" xfId="30453"/>
    <cellStyle name="Porcentual 52 2 7" xfId="25998"/>
    <cellStyle name="Porcentual 52 3" xfId="10219"/>
    <cellStyle name="Porcentual 53" xfId="4647"/>
    <cellStyle name="Porcentual 53 2" xfId="13660"/>
    <cellStyle name="Porcentual 53 2 2" xfId="17408"/>
    <cellStyle name="Porcentual 53 2 2 2" xfId="27426"/>
    <cellStyle name="Porcentual 53 2 2 2 2" xfId="30072"/>
    <cellStyle name="Porcentual 53 2 2 3" xfId="28916"/>
    <cellStyle name="Porcentual 53 2 2 4" xfId="30736"/>
    <cellStyle name="Porcentual 53 2 2 5" xfId="26292"/>
    <cellStyle name="Porcentual 53 2 3" xfId="21331"/>
    <cellStyle name="Porcentual 53 2 3 2" xfId="29195"/>
    <cellStyle name="Porcentual 53 2 3 3" xfId="26571"/>
    <cellStyle name="Porcentual 53 2 4" xfId="25137"/>
    <cellStyle name="Porcentual 53 2 4 2" xfId="29707"/>
    <cellStyle name="Porcentual 53 2 4 3" xfId="27055"/>
    <cellStyle name="Porcentual 53 2 5" xfId="28622"/>
    <cellStyle name="Porcentual 53 2 6" xfId="30454"/>
    <cellStyle name="Porcentual 53 2 7" xfId="25999"/>
    <cellStyle name="Porcentual 53 3" xfId="10220"/>
    <cellStyle name="Porcentual 55" xfId="4648"/>
    <cellStyle name="Porcentual 55 2" xfId="13661"/>
    <cellStyle name="Porcentual 55 2 2" xfId="17409"/>
    <cellStyle name="Porcentual 55 2 2 2" xfId="27427"/>
    <cellStyle name="Porcentual 55 2 2 2 2" xfId="30073"/>
    <cellStyle name="Porcentual 55 2 2 3" xfId="28917"/>
    <cellStyle name="Porcentual 55 2 2 4" xfId="30737"/>
    <cellStyle name="Porcentual 55 2 2 5" xfId="26293"/>
    <cellStyle name="Porcentual 55 2 3" xfId="21332"/>
    <cellStyle name="Porcentual 55 2 3 2" xfId="29196"/>
    <cellStyle name="Porcentual 55 2 3 3" xfId="26572"/>
    <cellStyle name="Porcentual 55 2 4" xfId="25138"/>
    <cellStyle name="Porcentual 55 2 4 2" xfId="29708"/>
    <cellStyle name="Porcentual 55 2 4 3" xfId="27056"/>
    <cellStyle name="Porcentual 55 2 5" xfId="28623"/>
    <cellStyle name="Porcentual 55 2 6" xfId="30455"/>
    <cellStyle name="Porcentual 55 2 7" xfId="26000"/>
    <cellStyle name="Porcentual 55 3" xfId="10221"/>
    <cellStyle name="Porcentual 56" xfId="4649"/>
    <cellStyle name="Porcentual 56 2" xfId="13662"/>
    <cellStyle name="Porcentual 56 2 2" xfId="17410"/>
    <cellStyle name="Porcentual 56 2 2 2" xfId="27428"/>
    <cellStyle name="Porcentual 56 2 2 2 2" xfId="30074"/>
    <cellStyle name="Porcentual 56 2 2 3" xfId="28918"/>
    <cellStyle name="Porcentual 56 2 2 4" xfId="30738"/>
    <cellStyle name="Porcentual 56 2 2 5" xfId="26294"/>
    <cellStyle name="Porcentual 56 2 3" xfId="21333"/>
    <cellStyle name="Porcentual 56 2 3 2" xfId="29197"/>
    <cellStyle name="Porcentual 56 2 3 3" xfId="26573"/>
    <cellStyle name="Porcentual 56 2 4" xfId="25139"/>
    <cellStyle name="Porcentual 56 2 4 2" xfId="29709"/>
    <cellStyle name="Porcentual 56 2 4 3" xfId="27057"/>
    <cellStyle name="Porcentual 56 2 5" xfId="28624"/>
    <cellStyle name="Porcentual 56 2 6" xfId="30456"/>
    <cellStyle name="Porcentual 56 2 7" xfId="26001"/>
    <cellStyle name="Porcentual 56 3" xfId="10222"/>
    <cellStyle name="Porcentual 6" xfId="284"/>
    <cellStyle name="Porcentual 6 2" xfId="10223"/>
    <cellStyle name="Porcentual 7" xfId="4650"/>
    <cellStyle name="Porcentual 7 2" xfId="13663"/>
    <cellStyle name="Porcentual 8" xfId="4651"/>
    <cellStyle name="Porcentual 8 2" xfId="13664"/>
    <cellStyle name="Porcentual 8 2 2" xfId="13665"/>
    <cellStyle name="Porcentual 8 2 2 2" xfId="17412"/>
    <cellStyle name="Porcentual 8 2 2 2 2" xfId="27430"/>
    <cellStyle name="Porcentual 8 2 2 2 2 2" xfId="30076"/>
    <cellStyle name="Porcentual 8 2 2 2 3" xfId="28920"/>
    <cellStyle name="Porcentual 8 2 2 2 4" xfId="30740"/>
    <cellStyle name="Porcentual 8 2 2 2 5" xfId="26296"/>
    <cellStyle name="Porcentual 8 2 2 3" xfId="21335"/>
    <cellStyle name="Porcentual 8 2 2 3 2" xfId="29199"/>
    <cellStyle name="Porcentual 8 2 2 3 3" xfId="26575"/>
    <cellStyle name="Porcentual 8 2 2 4" xfId="25141"/>
    <cellStyle name="Porcentual 8 2 2 4 2" xfId="29711"/>
    <cellStyle name="Porcentual 8 2 2 4 3" xfId="27059"/>
    <cellStyle name="Porcentual 8 2 2 5" xfId="28626"/>
    <cellStyle name="Porcentual 8 2 2 6" xfId="30458"/>
    <cellStyle name="Porcentual 8 2 2 7" xfId="26003"/>
    <cellStyle name="Porcentual 8 2 3" xfId="17411"/>
    <cellStyle name="Porcentual 8 2 3 2" xfId="27429"/>
    <cellStyle name="Porcentual 8 2 3 2 2" xfId="30075"/>
    <cellStyle name="Porcentual 8 2 3 3" xfId="28919"/>
    <cellStyle name="Porcentual 8 2 3 4" xfId="30739"/>
    <cellStyle name="Porcentual 8 2 3 5" xfId="26295"/>
    <cellStyle name="Porcentual 8 2 4" xfId="21334"/>
    <cellStyle name="Porcentual 8 2 4 2" xfId="29198"/>
    <cellStyle name="Porcentual 8 2 4 3" xfId="26574"/>
    <cellStyle name="Porcentual 8 2 5" xfId="25140"/>
    <cellStyle name="Porcentual 8 2 5 2" xfId="29710"/>
    <cellStyle name="Porcentual 8 2 5 3" xfId="27058"/>
    <cellStyle name="Porcentual 8 2 6" xfId="28625"/>
    <cellStyle name="Porcentual 8 2 7" xfId="30457"/>
    <cellStyle name="Porcentual 8 2 8" xfId="26002"/>
    <cellStyle name="Porcentual 8 3" xfId="10224"/>
    <cellStyle name="Porcentual 9" xfId="4652"/>
    <cellStyle name="Porcentual 9 2" xfId="13666"/>
    <cellStyle name="Porcentual 9 2 2" xfId="17413"/>
    <cellStyle name="Porcentual 9 2 2 2" xfId="27431"/>
    <cellStyle name="Porcentual 9 2 2 2 2" xfId="30077"/>
    <cellStyle name="Porcentual 9 2 2 3" xfId="28921"/>
    <cellStyle name="Porcentual 9 2 2 4" xfId="30741"/>
    <cellStyle name="Porcentual 9 2 2 5" xfId="26297"/>
    <cellStyle name="Porcentual 9 2 3" xfId="21336"/>
    <cellStyle name="Porcentual 9 2 3 2" xfId="29200"/>
    <cellStyle name="Porcentual 9 2 3 3" xfId="26576"/>
    <cellStyle name="Porcentual 9 2 4" xfId="25142"/>
    <cellStyle name="Porcentual 9 2 4 2" xfId="29712"/>
    <cellStyle name="Porcentual 9 2 4 3" xfId="27060"/>
    <cellStyle name="Porcentual 9 2 5" xfId="28627"/>
    <cellStyle name="Porcentual 9 2 6" xfId="30459"/>
    <cellStyle name="Porcentual 9 2 7" xfId="26004"/>
    <cellStyle name="Porcentual 9 3" xfId="10225"/>
    <cellStyle name="Porcentual(2)" xfId="774"/>
    <cellStyle name="Punto" xfId="122"/>
    <cellStyle name="Punto 2" xfId="4653"/>
    <cellStyle name="Punto0" xfId="123"/>
    <cellStyle name="Punto0 2" xfId="4654"/>
    <cellStyle name="Ratio" xfId="6168"/>
    <cellStyle name="Red" xfId="6169"/>
    <cellStyle name="Red Font" xfId="6170"/>
    <cellStyle name="robs" xfId="6171"/>
    <cellStyle name="robs 10" xfId="22954"/>
    <cellStyle name="robs 11" xfId="24866"/>
    <cellStyle name="robs 2" xfId="7557"/>
    <cellStyle name="robs 2 2" xfId="7584"/>
    <cellStyle name="robs 2 2 2" xfId="13744"/>
    <cellStyle name="robs 2 2 2 2" xfId="17479"/>
    <cellStyle name="robs 2 2 2 3" xfId="21401"/>
    <cellStyle name="robs 2 2 2 4" xfId="25193"/>
    <cellStyle name="robs 2 2 2 5" xfId="25213"/>
    <cellStyle name="robs 2 2 3" xfId="13729"/>
    <cellStyle name="robs 2 2 3 2" xfId="17467"/>
    <cellStyle name="robs 2 2 3 3" xfId="21387"/>
    <cellStyle name="robs 2 2 3 4" xfId="25187"/>
    <cellStyle name="robs 2 2 3 5" xfId="25205"/>
    <cellStyle name="robs 2 2 4" xfId="16616"/>
    <cellStyle name="robs 2 2 5" xfId="20558"/>
    <cellStyle name="robs 2 2 6" xfId="24330"/>
    <cellStyle name="robs 2 2 7" xfId="25097"/>
    <cellStyle name="robs 2 3" xfId="13737"/>
    <cellStyle name="robs 2 3 2" xfId="17472"/>
    <cellStyle name="robs 2 3 3" xfId="21394"/>
    <cellStyle name="robs 2 3 4" xfId="25190"/>
    <cellStyle name="robs 2 3 5" xfId="25210"/>
    <cellStyle name="robs 2 4" xfId="13722"/>
    <cellStyle name="robs 2 4 2" xfId="17460"/>
    <cellStyle name="robs 2 4 3" xfId="21380"/>
    <cellStyle name="robs 2 4 4" xfId="25184"/>
    <cellStyle name="robs 2 4 5" xfId="25202"/>
    <cellStyle name="robs 2 5" xfId="16600"/>
    <cellStyle name="robs 2 6" xfId="20535"/>
    <cellStyle name="robs 2 7" xfId="24311"/>
    <cellStyle name="robs 2 8" xfId="24358"/>
    <cellStyle name="robs 3" xfId="7578"/>
    <cellStyle name="robs 3 2" xfId="13742"/>
    <cellStyle name="robs 3 2 2" xfId="17477"/>
    <cellStyle name="robs 3 2 3" xfId="21399"/>
    <cellStyle name="robs 3 2 4" xfId="25192"/>
    <cellStyle name="robs 3 2 5" xfId="25212"/>
    <cellStyle name="robs 3 3" xfId="13727"/>
    <cellStyle name="robs 3 3 2" xfId="17465"/>
    <cellStyle name="robs 3 3 3" xfId="21385"/>
    <cellStyle name="robs 3 3 4" xfId="25186"/>
    <cellStyle name="robs 3 3 5" xfId="25204"/>
    <cellStyle name="robs 3 4" xfId="16613"/>
    <cellStyle name="robs 3 5" xfId="20552"/>
    <cellStyle name="robs 3 6" xfId="24326"/>
    <cellStyle name="robs 3 7" xfId="25100"/>
    <cellStyle name="robs 4" xfId="7577"/>
    <cellStyle name="robs 4 2" xfId="13741"/>
    <cellStyle name="robs 4 2 2" xfId="17476"/>
    <cellStyle name="robs 4 2 3" xfId="21398"/>
    <cellStyle name="robs 4 2 4" xfId="25191"/>
    <cellStyle name="robs 4 2 5" xfId="25211"/>
    <cellStyle name="robs 4 3" xfId="13726"/>
    <cellStyle name="robs 4 3 2" xfId="17464"/>
    <cellStyle name="robs 4 3 3" xfId="21384"/>
    <cellStyle name="robs 4 3 4" xfId="25185"/>
    <cellStyle name="robs 4 3 5" xfId="25203"/>
    <cellStyle name="robs 4 4" xfId="16612"/>
    <cellStyle name="robs 4 5" xfId="20551"/>
    <cellStyle name="robs 4 6" xfId="24325"/>
    <cellStyle name="robs 4 7" xfId="24353"/>
    <cellStyle name="robs 5" xfId="6225"/>
    <cellStyle name="robs 5 2" xfId="13736"/>
    <cellStyle name="robs 5 2 2" xfId="17471"/>
    <cellStyle name="robs 5 2 3" xfId="21393"/>
    <cellStyle name="robs 5 2 4" xfId="25189"/>
    <cellStyle name="robs 5 2 5" xfId="25209"/>
    <cellStyle name="robs 5 3" xfId="13721"/>
    <cellStyle name="robs 5 3 2" xfId="17459"/>
    <cellStyle name="robs 5 3 3" xfId="21379"/>
    <cellStyle name="robs 5 3 4" xfId="25183"/>
    <cellStyle name="robs 5 3 5" xfId="25201"/>
    <cellStyle name="robs 5 4" xfId="15270"/>
    <cellStyle name="robs 5 5" xfId="19204"/>
    <cellStyle name="robs 5 6" xfId="22981"/>
    <cellStyle name="robs 5 7" xfId="24864"/>
    <cellStyle name="robs 6" xfId="13734"/>
    <cellStyle name="robs 6 2" xfId="17469"/>
    <cellStyle name="robs 6 3" xfId="21391"/>
    <cellStyle name="robs 6 4" xfId="25188"/>
    <cellStyle name="robs 6 5" xfId="25208"/>
    <cellStyle name="robs 7" xfId="13718"/>
    <cellStyle name="robs 7 2" xfId="17456"/>
    <cellStyle name="robs 7 3" xfId="21376"/>
    <cellStyle name="robs 7 4" xfId="25181"/>
    <cellStyle name="robs 7 5" xfId="25200"/>
    <cellStyle name="robs 8" xfId="15246"/>
    <cellStyle name="robs 9" xfId="19176"/>
    <cellStyle name="Salida" xfId="91"/>
    <cellStyle name="Salida 2" xfId="236"/>
    <cellStyle name="Salida 2 2" xfId="775"/>
    <cellStyle name="Salida 2 2 2" xfId="13749"/>
    <cellStyle name="Salida 2 2 3" xfId="13875"/>
    <cellStyle name="Salida 2 2 4" xfId="17484"/>
    <cellStyle name="Salida 2 2 5" xfId="21406"/>
    <cellStyle name="Salida 2 2 6" xfId="25197"/>
    <cellStyle name="Salida 2 2 7" xfId="25217"/>
    <cellStyle name="Salida 2 3" xfId="7956"/>
    <cellStyle name="Salida 2 4" xfId="16845"/>
    <cellStyle name="Salida 2 5" xfId="20772"/>
    <cellStyle name="Salida 2 6" xfId="24559"/>
    <cellStyle name="Salida 2 7" xfId="24345"/>
    <cellStyle name="Salida 2 8" xfId="31145"/>
    <cellStyle name="Salida 3" xfId="31242"/>
    <cellStyle name="Separador de milhares [0]_IB06" xfId="6172"/>
    <cellStyle name="Separador de milhares_IB06" xfId="6173"/>
    <cellStyle name="Single Accounting" xfId="6174"/>
    <cellStyle name="style1441217094643" xfId="7957"/>
    <cellStyle name="style1441217094643 10" xfId="25442"/>
    <cellStyle name="style1441217094643 2" xfId="8184"/>
    <cellStyle name="style1441217094643 2 2" xfId="17067"/>
    <cellStyle name="style1441217094643 2 2 2" xfId="28163"/>
    <cellStyle name="style1441217094643 2 3" xfId="20994"/>
    <cellStyle name="style1441217094643 2 4" xfId="24781"/>
    <cellStyle name="style1441217094643 2 5" xfId="25662"/>
    <cellStyle name="style1441217094643 3" xfId="16846"/>
    <cellStyle name="style1441217094643 3 2" xfId="27471"/>
    <cellStyle name="style1441217094643 4" xfId="17582"/>
    <cellStyle name="style1441217094643 4 2" xfId="30098"/>
    <cellStyle name="style1441217094643 5" xfId="17697"/>
    <cellStyle name="style1441217094643 6" xfId="20773"/>
    <cellStyle name="style1441217094643 7" xfId="21424"/>
    <cellStyle name="style1441217094643 8" xfId="21518"/>
    <cellStyle name="style1441217094643 9" xfId="24560"/>
    <cellStyle name="style1441217094689" xfId="7958"/>
    <cellStyle name="style1441217094689 10" xfId="25443"/>
    <cellStyle name="style1441217094689 2" xfId="8185"/>
    <cellStyle name="style1441217094689 2 2" xfId="17068"/>
    <cellStyle name="style1441217094689 2 2 2" xfId="28164"/>
    <cellStyle name="style1441217094689 2 3" xfId="20995"/>
    <cellStyle name="style1441217094689 2 4" xfId="24782"/>
    <cellStyle name="style1441217094689 2 5" xfId="25663"/>
    <cellStyle name="style1441217094689 3" xfId="16847"/>
    <cellStyle name="style1441217094689 3 2" xfId="27464"/>
    <cellStyle name="style1441217094689 4" xfId="17583"/>
    <cellStyle name="style1441217094689 4 2" xfId="30099"/>
    <cellStyle name="style1441217094689 5" xfId="17698"/>
    <cellStyle name="style1441217094689 6" xfId="20774"/>
    <cellStyle name="style1441217094689 7" xfId="21425"/>
    <cellStyle name="style1441217094689 8" xfId="21519"/>
    <cellStyle name="style1441217094689 9" xfId="24561"/>
    <cellStyle name="style1441217094721" xfId="7959"/>
    <cellStyle name="style1441217094721 10" xfId="25444"/>
    <cellStyle name="style1441217094721 2" xfId="8186"/>
    <cellStyle name="style1441217094721 2 2" xfId="17069"/>
    <cellStyle name="style1441217094721 2 2 2" xfId="28165"/>
    <cellStyle name="style1441217094721 2 3" xfId="20996"/>
    <cellStyle name="style1441217094721 2 4" xfId="24783"/>
    <cellStyle name="style1441217094721 2 5" xfId="25664"/>
    <cellStyle name="style1441217094721 3" xfId="16848"/>
    <cellStyle name="style1441217094721 3 2" xfId="27465"/>
    <cellStyle name="style1441217094721 4" xfId="17584"/>
    <cellStyle name="style1441217094721 4 2" xfId="30100"/>
    <cellStyle name="style1441217094721 5" xfId="17699"/>
    <cellStyle name="style1441217094721 6" xfId="20775"/>
    <cellStyle name="style1441217094721 7" xfId="21426"/>
    <cellStyle name="style1441217094721 8" xfId="21520"/>
    <cellStyle name="style1441217094721 9" xfId="24562"/>
    <cellStyle name="style1441217094736" xfId="7960"/>
    <cellStyle name="style1441217094736 10" xfId="25445"/>
    <cellStyle name="style1441217094736 2" xfId="8187"/>
    <cellStyle name="style1441217094736 2 2" xfId="17070"/>
    <cellStyle name="style1441217094736 2 2 2" xfId="28166"/>
    <cellStyle name="style1441217094736 2 3" xfId="20997"/>
    <cellStyle name="style1441217094736 2 4" xfId="24784"/>
    <cellStyle name="style1441217094736 2 5" xfId="25665"/>
    <cellStyle name="style1441217094736 3" xfId="16849"/>
    <cellStyle name="style1441217094736 3 2" xfId="27466"/>
    <cellStyle name="style1441217094736 4" xfId="17585"/>
    <cellStyle name="style1441217094736 4 2" xfId="30101"/>
    <cellStyle name="style1441217094736 5" xfId="17700"/>
    <cellStyle name="style1441217094736 6" xfId="20776"/>
    <cellStyle name="style1441217094736 7" xfId="21427"/>
    <cellStyle name="style1441217094736 8" xfId="21521"/>
    <cellStyle name="style1441217094736 9" xfId="24563"/>
    <cellStyle name="style1441217094783" xfId="7961"/>
    <cellStyle name="style1441217094783 10" xfId="25446"/>
    <cellStyle name="style1441217094783 2" xfId="8188"/>
    <cellStyle name="style1441217094783 2 2" xfId="17071"/>
    <cellStyle name="style1441217094783 2 2 2" xfId="28167"/>
    <cellStyle name="style1441217094783 2 3" xfId="20998"/>
    <cellStyle name="style1441217094783 2 4" xfId="24785"/>
    <cellStyle name="style1441217094783 2 5" xfId="25666"/>
    <cellStyle name="style1441217094783 3" xfId="16850"/>
    <cellStyle name="style1441217094783 3 2" xfId="27467"/>
    <cellStyle name="style1441217094783 4" xfId="17586"/>
    <cellStyle name="style1441217094783 4 2" xfId="30102"/>
    <cellStyle name="style1441217094783 5" xfId="17701"/>
    <cellStyle name="style1441217094783 6" xfId="20777"/>
    <cellStyle name="style1441217094783 7" xfId="21428"/>
    <cellStyle name="style1441217094783 8" xfId="21522"/>
    <cellStyle name="style1441217094783 9" xfId="24564"/>
    <cellStyle name="style1441217094814" xfId="7962"/>
    <cellStyle name="style1441217094814 10" xfId="25447"/>
    <cellStyle name="style1441217094814 2" xfId="8189"/>
    <cellStyle name="style1441217094814 2 2" xfId="17072"/>
    <cellStyle name="style1441217094814 2 2 2" xfId="28168"/>
    <cellStyle name="style1441217094814 2 3" xfId="20999"/>
    <cellStyle name="style1441217094814 2 4" xfId="24786"/>
    <cellStyle name="style1441217094814 2 5" xfId="25667"/>
    <cellStyle name="style1441217094814 3" xfId="16851"/>
    <cellStyle name="style1441217094814 3 2" xfId="27468"/>
    <cellStyle name="style1441217094814 4" xfId="17587"/>
    <cellStyle name="style1441217094814 4 2" xfId="30103"/>
    <cellStyle name="style1441217094814 5" xfId="17702"/>
    <cellStyle name="style1441217094814 6" xfId="20778"/>
    <cellStyle name="style1441217094814 7" xfId="21429"/>
    <cellStyle name="style1441217094814 8" xfId="21523"/>
    <cellStyle name="style1441217094814 9" xfId="24565"/>
    <cellStyle name="style1441217094861" xfId="7963"/>
    <cellStyle name="style1441217094861 10" xfId="25448"/>
    <cellStyle name="style1441217094861 2" xfId="8190"/>
    <cellStyle name="style1441217094861 2 2" xfId="17073"/>
    <cellStyle name="style1441217094861 2 2 2" xfId="28169"/>
    <cellStyle name="style1441217094861 2 3" xfId="21000"/>
    <cellStyle name="style1441217094861 2 4" xfId="24787"/>
    <cellStyle name="style1441217094861 2 5" xfId="25668"/>
    <cellStyle name="style1441217094861 3" xfId="16852"/>
    <cellStyle name="style1441217094861 3 2" xfId="27469"/>
    <cellStyle name="style1441217094861 4" xfId="17588"/>
    <cellStyle name="style1441217094861 4 2" xfId="30104"/>
    <cellStyle name="style1441217094861 5" xfId="17703"/>
    <cellStyle name="style1441217094861 6" xfId="20779"/>
    <cellStyle name="style1441217094861 7" xfId="21430"/>
    <cellStyle name="style1441217094861 8" xfId="21524"/>
    <cellStyle name="style1441217094861 9" xfId="24566"/>
    <cellStyle name="style1441217094923" xfId="7964"/>
    <cellStyle name="style1441217094923 10" xfId="25449"/>
    <cellStyle name="style1441217094923 2" xfId="8191"/>
    <cellStyle name="style1441217094923 2 2" xfId="17074"/>
    <cellStyle name="style1441217094923 2 2 2" xfId="28170"/>
    <cellStyle name="style1441217094923 2 3" xfId="21001"/>
    <cellStyle name="style1441217094923 2 4" xfId="24788"/>
    <cellStyle name="style1441217094923 2 5" xfId="25669"/>
    <cellStyle name="style1441217094923 3" xfId="16853"/>
    <cellStyle name="style1441217094923 3 2" xfId="27470"/>
    <cellStyle name="style1441217094923 4" xfId="17589"/>
    <cellStyle name="style1441217094923 4 2" xfId="30105"/>
    <cellStyle name="style1441217094923 5" xfId="17704"/>
    <cellStyle name="style1441217094923 6" xfId="20780"/>
    <cellStyle name="style1441217094923 7" xfId="21431"/>
    <cellStyle name="style1441217094923 8" xfId="21525"/>
    <cellStyle name="style1441217094923 9" xfId="24567"/>
    <cellStyle name="style1441217094970" xfId="7965"/>
    <cellStyle name="style1441217094970 10" xfId="25450"/>
    <cellStyle name="style1441217094970 2" xfId="8192"/>
    <cellStyle name="style1441217094970 2 2" xfId="17075"/>
    <cellStyle name="style1441217094970 2 2 2" xfId="28171"/>
    <cellStyle name="style1441217094970 2 3" xfId="21002"/>
    <cellStyle name="style1441217094970 2 4" xfId="24789"/>
    <cellStyle name="style1441217094970 2 5" xfId="25670"/>
    <cellStyle name="style1441217094970 3" xfId="16854"/>
    <cellStyle name="style1441217094970 3 2" xfId="27451"/>
    <cellStyle name="style1441217094970 4" xfId="17590"/>
    <cellStyle name="style1441217094970 4 2" xfId="30106"/>
    <cellStyle name="style1441217094970 5" xfId="17705"/>
    <cellStyle name="style1441217094970 6" xfId="20781"/>
    <cellStyle name="style1441217094970 7" xfId="21432"/>
    <cellStyle name="style1441217094970 8" xfId="21526"/>
    <cellStyle name="style1441217094970 9" xfId="24568"/>
    <cellStyle name="style1441217095033" xfId="7966"/>
    <cellStyle name="style1441217095033 10" xfId="25451"/>
    <cellStyle name="style1441217095033 2" xfId="8193"/>
    <cellStyle name="style1441217095033 2 2" xfId="17076"/>
    <cellStyle name="style1441217095033 2 2 2" xfId="28172"/>
    <cellStyle name="style1441217095033 2 3" xfId="21003"/>
    <cellStyle name="style1441217095033 2 4" xfId="24790"/>
    <cellStyle name="style1441217095033 2 5" xfId="25671"/>
    <cellStyle name="style1441217095033 3" xfId="16855"/>
    <cellStyle name="style1441217095033 3 2" xfId="27452"/>
    <cellStyle name="style1441217095033 4" xfId="17591"/>
    <cellStyle name="style1441217095033 4 2" xfId="30107"/>
    <cellStyle name="style1441217095033 5" xfId="17706"/>
    <cellStyle name="style1441217095033 6" xfId="20782"/>
    <cellStyle name="style1441217095033 7" xfId="21433"/>
    <cellStyle name="style1441217095033 8" xfId="21527"/>
    <cellStyle name="style1441217095033 9" xfId="24569"/>
    <cellStyle name="style1441217095064" xfId="7967"/>
    <cellStyle name="style1441217095064 10" xfId="25452"/>
    <cellStyle name="style1441217095064 2" xfId="8194"/>
    <cellStyle name="style1441217095064 2 2" xfId="17077"/>
    <cellStyle name="style1441217095064 2 2 2" xfId="28173"/>
    <cellStyle name="style1441217095064 2 3" xfId="21004"/>
    <cellStyle name="style1441217095064 2 4" xfId="24791"/>
    <cellStyle name="style1441217095064 2 5" xfId="25672"/>
    <cellStyle name="style1441217095064 3" xfId="16856"/>
    <cellStyle name="style1441217095064 3 2" xfId="27453"/>
    <cellStyle name="style1441217095064 4" xfId="17592"/>
    <cellStyle name="style1441217095064 4 2" xfId="30108"/>
    <cellStyle name="style1441217095064 5" xfId="17707"/>
    <cellStyle name="style1441217095064 6" xfId="20783"/>
    <cellStyle name="style1441217095064 7" xfId="21434"/>
    <cellStyle name="style1441217095064 8" xfId="21528"/>
    <cellStyle name="style1441217095064 9" xfId="24570"/>
    <cellStyle name="style1441217095095" xfId="7968"/>
    <cellStyle name="style1441217095095 10" xfId="25453"/>
    <cellStyle name="style1441217095095 2" xfId="8195"/>
    <cellStyle name="style1441217095095 2 2" xfId="17078"/>
    <cellStyle name="style1441217095095 2 2 2" xfId="28174"/>
    <cellStyle name="style1441217095095 2 3" xfId="21005"/>
    <cellStyle name="style1441217095095 2 4" xfId="24792"/>
    <cellStyle name="style1441217095095 2 5" xfId="25673"/>
    <cellStyle name="style1441217095095 3" xfId="16857"/>
    <cellStyle name="style1441217095095 3 2" xfId="27456"/>
    <cellStyle name="style1441217095095 4" xfId="17593"/>
    <cellStyle name="style1441217095095 4 2" xfId="30109"/>
    <cellStyle name="style1441217095095 5" xfId="17708"/>
    <cellStyle name="style1441217095095 6" xfId="20784"/>
    <cellStyle name="style1441217095095 7" xfId="21435"/>
    <cellStyle name="style1441217095095 8" xfId="21529"/>
    <cellStyle name="style1441217095095 9" xfId="24571"/>
    <cellStyle name="style1441217095111" xfId="7969"/>
    <cellStyle name="style1441217095111 10" xfId="25454"/>
    <cellStyle name="style1441217095111 2" xfId="8196"/>
    <cellStyle name="style1441217095111 2 2" xfId="17079"/>
    <cellStyle name="style1441217095111 2 2 2" xfId="28175"/>
    <cellStyle name="style1441217095111 2 3" xfId="21006"/>
    <cellStyle name="style1441217095111 2 4" xfId="24793"/>
    <cellStyle name="style1441217095111 2 5" xfId="25674"/>
    <cellStyle name="style1441217095111 3" xfId="16858"/>
    <cellStyle name="style1441217095111 3 2" xfId="27457"/>
    <cellStyle name="style1441217095111 4" xfId="17594"/>
    <cellStyle name="style1441217095111 4 2" xfId="30110"/>
    <cellStyle name="style1441217095111 5" xfId="17709"/>
    <cellStyle name="style1441217095111 6" xfId="20785"/>
    <cellStyle name="style1441217095111 7" xfId="21436"/>
    <cellStyle name="style1441217095111 8" xfId="21530"/>
    <cellStyle name="style1441217095111 9" xfId="24572"/>
    <cellStyle name="style1441217095142" xfId="7970"/>
    <cellStyle name="style1441217095142 10" xfId="25455"/>
    <cellStyle name="style1441217095142 2" xfId="8197"/>
    <cellStyle name="style1441217095142 2 2" xfId="17080"/>
    <cellStyle name="style1441217095142 2 2 2" xfId="28176"/>
    <cellStyle name="style1441217095142 2 3" xfId="21007"/>
    <cellStyle name="style1441217095142 2 4" xfId="24794"/>
    <cellStyle name="style1441217095142 2 5" xfId="25675"/>
    <cellStyle name="style1441217095142 3" xfId="16859"/>
    <cellStyle name="style1441217095142 3 2" xfId="27458"/>
    <cellStyle name="style1441217095142 4" xfId="17595"/>
    <cellStyle name="style1441217095142 4 2" xfId="30111"/>
    <cellStyle name="style1441217095142 5" xfId="17710"/>
    <cellStyle name="style1441217095142 6" xfId="20786"/>
    <cellStyle name="style1441217095142 7" xfId="21437"/>
    <cellStyle name="style1441217095142 8" xfId="21531"/>
    <cellStyle name="style1441217095142 9" xfId="24573"/>
    <cellStyle name="style1441217096078" xfId="7971"/>
    <cellStyle name="style1441217096078 10" xfId="25456"/>
    <cellStyle name="style1441217096078 2" xfId="8198"/>
    <cellStyle name="style1441217096078 2 2" xfId="17081"/>
    <cellStyle name="style1441217096078 2 2 2" xfId="28177"/>
    <cellStyle name="style1441217096078 2 3" xfId="21008"/>
    <cellStyle name="style1441217096078 2 4" xfId="24795"/>
    <cellStyle name="style1441217096078 2 5" xfId="25676"/>
    <cellStyle name="style1441217096078 3" xfId="16860"/>
    <cellStyle name="style1441217096078 3 2" xfId="27461"/>
    <cellStyle name="style1441217096078 4" xfId="17596"/>
    <cellStyle name="style1441217096078 4 2" xfId="30112"/>
    <cellStyle name="style1441217096078 5" xfId="17711"/>
    <cellStyle name="style1441217096078 6" xfId="20787"/>
    <cellStyle name="style1441217096078 7" xfId="21438"/>
    <cellStyle name="style1441217096078 8" xfId="21532"/>
    <cellStyle name="style1441217096078 9" xfId="24574"/>
    <cellStyle name="style1441217096093" xfId="7972"/>
    <cellStyle name="style1441217096093 10" xfId="25457"/>
    <cellStyle name="style1441217096093 2" xfId="8199"/>
    <cellStyle name="style1441217096093 2 2" xfId="17082"/>
    <cellStyle name="style1441217096093 2 2 2" xfId="28178"/>
    <cellStyle name="style1441217096093 2 3" xfId="21009"/>
    <cellStyle name="style1441217096093 2 4" xfId="24796"/>
    <cellStyle name="style1441217096093 2 5" xfId="25677"/>
    <cellStyle name="style1441217096093 3" xfId="16861"/>
    <cellStyle name="style1441217096093 3 2" xfId="27462"/>
    <cellStyle name="style1441217096093 4" xfId="17597"/>
    <cellStyle name="style1441217096093 4 2" xfId="30113"/>
    <cellStyle name="style1441217096093 5" xfId="17712"/>
    <cellStyle name="style1441217096093 6" xfId="20788"/>
    <cellStyle name="style1441217096093 7" xfId="21439"/>
    <cellStyle name="style1441217096093 8" xfId="21533"/>
    <cellStyle name="style1441217096093 9" xfId="24575"/>
    <cellStyle name="style1441217096171" xfId="7973"/>
    <cellStyle name="style1441217096171 10" xfId="25458"/>
    <cellStyle name="style1441217096171 2" xfId="8200"/>
    <cellStyle name="style1441217096171 2 2" xfId="17083"/>
    <cellStyle name="style1441217096171 2 2 2" xfId="28179"/>
    <cellStyle name="style1441217096171 2 3" xfId="21010"/>
    <cellStyle name="style1441217096171 2 4" xfId="24797"/>
    <cellStyle name="style1441217096171 2 5" xfId="25678"/>
    <cellStyle name="style1441217096171 3" xfId="16862"/>
    <cellStyle name="style1441217096171 3 2" xfId="27463"/>
    <cellStyle name="style1441217096171 4" xfId="17598"/>
    <cellStyle name="style1441217096171 4 2" xfId="30114"/>
    <cellStyle name="style1441217096171 5" xfId="17713"/>
    <cellStyle name="style1441217096171 6" xfId="20789"/>
    <cellStyle name="style1441217096171 7" xfId="21440"/>
    <cellStyle name="style1441217096171 8" xfId="21534"/>
    <cellStyle name="style1441217096171 9" xfId="24576"/>
    <cellStyle name="style1441217097201" xfId="7974"/>
    <cellStyle name="style1441217097201 10" xfId="25459"/>
    <cellStyle name="style1441217097201 2" xfId="8201"/>
    <cellStyle name="style1441217097201 2 2" xfId="17084"/>
    <cellStyle name="style1441217097201 2 2 2" xfId="28180"/>
    <cellStyle name="style1441217097201 2 3" xfId="21011"/>
    <cellStyle name="style1441217097201 2 4" xfId="24798"/>
    <cellStyle name="style1441217097201 2 5" xfId="25679"/>
    <cellStyle name="style1441217097201 3" xfId="16863"/>
    <cellStyle name="style1441217097201 3 2" xfId="27449"/>
    <cellStyle name="style1441217097201 4" xfId="17599"/>
    <cellStyle name="style1441217097201 4 2" xfId="30115"/>
    <cellStyle name="style1441217097201 5" xfId="17714"/>
    <cellStyle name="style1441217097201 6" xfId="20790"/>
    <cellStyle name="style1441217097201 7" xfId="21441"/>
    <cellStyle name="style1441217097201 8" xfId="21535"/>
    <cellStyle name="style1441217097201 9" xfId="24577"/>
    <cellStyle name="style1441217097217" xfId="7975"/>
    <cellStyle name="style1441217097217 10" xfId="25460"/>
    <cellStyle name="style1441217097217 2" xfId="8202"/>
    <cellStyle name="style1441217097217 2 2" xfId="17085"/>
    <cellStyle name="style1441217097217 2 2 2" xfId="28181"/>
    <cellStyle name="style1441217097217 2 3" xfId="21012"/>
    <cellStyle name="style1441217097217 2 4" xfId="24799"/>
    <cellStyle name="style1441217097217 2 5" xfId="25680"/>
    <cellStyle name="style1441217097217 3" xfId="16864"/>
    <cellStyle name="style1441217097217 3 2" xfId="27454"/>
    <cellStyle name="style1441217097217 4" xfId="17600"/>
    <cellStyle name="style1441217097217 4 2" xfId="30116"/>
    <cellStyle name="style1441217097217 5" xfId="17715"/>
    <cellStyle name="style1441217097217 6" xfId="20791"/>
    <cellStyle name="style1441217097217 7" xfId="21442"/>
    <cellStyle name="style1441217097217 8" xfId="21536"/>
    <cellStyle name="style1441217097217 9" xfId="24578"/>
    <cellStyle name="style1441217097232" xfId="7976"/>
    <cellStyle name="style1441217097232 10" xfId="25461"/>
    <cellStyle name="style1441217097232 2" xfId="8203"/>
    <cellStyle name="style1441217097232 2 2" xfId="17086"/>
    <cellStyle name="style1441217097232 2 2 2" xfId="28182"/>
    <cellStyle name="style1441217097232 2 3" xfId="21013"/>
    <cellStyle name="style1441217097232 2 4" xfId="24800"/>
    <cellStyle name="style1441217097232 2 5" xfId="25681"/>
    <cellStyle name="style1441217097232 3" xfId="16865"/>
    <cellStyle name="style1441217097232 3 2" xfId="27450"/>
    <cellStyle name="style1441217097232 4" xfId="17601"/>
    <cellStyle name="style1441217097232 4 2" xfId="30117"/>
    <cellStyle name="style1441217097232 5" xfId="17716"/>
    <cellStyle name="style1441217097232 6" xfId="20792"/>
    <cellStyle name="style1441217097232 7" xfId="21443"/>
    <cellStyle name="style1441217097232 8" xfId="21537"/>
    <cellStyle name="style1441217097232 9" xfId="24579"/>
    <cellStyle name="style1441217097263" xfId="7977"/>
    <cellStyle name="style1441217097263 10" xfId="25462"/>
    <cellStyle name="style1441217097263 2" xfId="8204"/>
    <cellStyle name="style1441217097263 2 2" xfId="17087"/>
    <cellStyle name="style1441217097263 2 2 2" xfId="28183"/>
    <cellStyle name="style1441217097263 2 3" xfId="21014"/>
    <cellStyle name="style1441217097263 2 4" xfId="24801"/>
    <cellStyle name="style1441217097263 2 5" xfId="25682"/>
    <cellStyle name="style1441217097263 3" xfId="16866"/>
    <cellStyle name="style1441217097263 3 2" xfId="27455"/>
    <cellStyle name="style1441217097263 4" xfId="17602"/>
    <cellStyle name="style1441217097263 4 2" xfId="30118"/>
    <cellStyle name="style1441217097263 5" xfId="17717"/>
    <cellStyle name="style1441217097263 6" xfId="20793"/>
    <cellStyle name="style1441217097263 7" xfId="21444"/>
    <cellStyle name="style1441217097263 8" xfId="21538"/>
    <cellStyle name="style1441217097263 9" xfId="24580"/>
    <cellStyle name="style1441217097279" xfId="7978"/>
    <cellStyle name="style1441217097279 10" xfId="25463"/>
    <cellStyle name="style1441217097279 2" xfId="8205"/>
    <cellStyle name="style1441217097279 2 2" xfId="17088"/>
    <cellStyle name="style1441217097279 2 2 2" xfId="28184"/>
    <cellStyle name="style1441217097279 2 3" xfId="21015"/>
    <cellStyle name="style1441217097279 2 4" xfId="24802"/>
    <cellStyle name="style1441217097279 2 5" xfId="25683"/>
    <cellStyle name="style1441217097279 3" xfId="16867"/>
    <cellStyle name="style1441217097279 3 2" xfId="27459"/>
    <cellStyle name="style1441217097279 4" xfId="17603"/>
    <cellStyle name="style1441217097279 4 2" xfId="30119"/>
    <cellStyle name="style1441217097279 5" xfId="17718"/>
    <cellStyle name="style1441217097279 6" xfId="20794"/>
    <cellStyle name="style1441217097279 7" xfId="21445"/>
    <cellStyle name="style1441217097279 8" xfId="21539"/>
    <cellStyle name="style1441217097279 9" xfId="24581"/>
    <cellStyle name="style1441217097310" xfId="7979"/>
    <cellStyle name="style1441217097310 10" xfId="25464"/>
    <cellStyle name="style1441217097310 2" xfId="8206"/>
    <cellStyle name="style1441217097310 2 2" xfId="17089"/>
    <cellStyle name="style1441217097310 2 2 2" xfId="28185"/>
    <cellStyle name="style1441217097310 2 3" xfId="21016"/>
    <cellStyle name="style1441217097310 2 4" xfId="24803"/>
    <cellStyle name="style1441217097310 2 5" xfId="25684"/>
    <cellStyle name="style1441217097310 3" xfId="16868"/>
    <cellStyle name="style1441217097310 3 2" xfId="27460"/>
    <cellStyle name="style1441217097310 4" xfId="17604"/>
    <cellStyle name="style1441217097310 4 2" xfId="30120"/>
    <cellStyle name="style1441217097310 5" xfId="17719"/>
    <cellStyle name="style1441217097310 6" xfId="20795"/>
    <cellStyle name="style1441217097310 7" xfId="21446"/>
    <cellStyle name="style1441217097310 8" xfId="21540"/>
    <cellStyle name="style1441217097310 9" xfId="24582"/>
    <cellStyle name="style1441217097653" xfId="7980"/>
    <cellStyle name="style1441217097653 10" xfId="25465"/>
    <cellStyle name="style1441217097653 2" xfId="8207"/>
    <cellStyle name="style1441217097653 2 2" xfId="17090"/>
    <cellStyle name="style1441217097653 2 2 2" xfId="28186"/>
    <cellStyle name="style1441217097653 2 3" xfId="21017"/>
    <cellStyle name="style1441217097653 2 4" xfId="24804"/>
    <cellStyle name="style1441217097653 2 5" xfId="25685"/>
    <cellStyle name="style1441217097653 3" xfId="16869"/>
    <cellStyle name="style1441217097653 3 2" xfId="27472"/>
    <cellStyle name="style1441217097653 4" xfId="17605"/>
    <cellStyle name="style1441217097653 4 2" xfId="30121"/>
    <cellStyle name="style1441217097653 5" xfId="17720"/>
    <cellStyle name="style1441217097653 6" xfId="20796"/>
    <cellStyle name="style1441217097653 7" xfId="21447"/>
    <cellStyle name="style1441217097653 8" xfId="21541"/>
    <cellStyle name="style1441217097653 9" xfId="24583"/>
    <cellStyle name="style1441217097669" xfId="7981"/>
    <cellStyle name="style1441217097669 10" xfId="25466"/>
    <cellStyle name="style1441217097669 2" xfId="8208"/>
    <cellStyle name="style1441217097669 2 2" xfId="17091"/>
    <cellStyle name="style1441217097669 2 2 2" xfId="28187"/>
    <cellStyle name="style1441217097669 2 3" xfId="21018"/>
    <cellStyle name="style1441217097669 2 4" xfId="24805"/>
    <cellStyle name="style1441217097669 2 5" xfId="25686"/>
    <cellStyle name="style1441217097669 3" xfId="16870"/>
    <cellStyle name="style1441217097669 3 2" xfId="27476"/>
    <cellStyle name="style1441217097669 4" xfId="17606"/>
    <cellStyle name="style1441217097669 4 2" xfId="30122"/>
    <cellStyle name="style1441217097669 5" xfId="17721"/>
    <cellStyle name="style1441217097669 6" xfId="20797"/>
    <cellStyle name="style1441217097669 7" xfId="21448"/>
    <cellStyle name="style1441217097669 8" xfId="21542"/>
    <cellStyle name="style1441217097669 9" xfId="24584"/>
    <cellStyle name="style1441217097685" xfId="7982"/>
    <cellStyle name="style1441217097685 10" xfId="25467"/>
    <cellStyle name="style1441217097685 2" xfId="8209"/>
    <cellStyle name="style1441217097685 2 2" xfId="17092"/>
    <cellStyle name="style1441217097685 2 2 2" xfId="28188"/>
    <cellStyle name="style1441217097685 2 3" xfId="21019"/>
    <cellStyle name="style1441217097685 2 4" xfId="24806"/>
    <cellStyle name="style1441217097685 2 5" xfId="25687"/>
    <cellStyle name="style1441217097685 3" xfId="16871"/>
    <cellStyle name="style1441217097685 3 2" xfId="27473"/>
    <cellStyle name="style1441217097685 4" xfId="17607"/>
    <cellStyle name="style1441217097685 4 2" xfId="30123"/>
    <cellStyle name="style1441217097685 5" xfId="17722"/>
    <cellStyle name="style1441217097685 6" xfId="20798"/>
    <cellStyle name="style1441217097685 7" xfId="21449"/>
    <cellStyle name="style1441217097685 8" xfId="21543"/>
    <cellStyle name="style1441217097685 9" xfId="24585"/>
    <cellStyle name="style1441217097700" xfId="7983"/>
    <cellStyle name="style1441217097700 10" xfId="25468"/>
    <cellStyle name="style1441217097700 2" xfId="8210"/>
    <cellStyle name="style1441217097700 2 2" xfId="17093"/>
    <cellStyle name="style1441217097700 2 2 2" xfId="28189"/>
    <cellStyle name="style1441217097700 2 3" xfId="21020"/>
    <cellStyle name="style1441217097700 2 4" xfId="24807"/>
    <cellStyle name="style1441217097700 2 5" xfId="25688"/>
    <cellStyle name="style1441217097700 3" xfId="16872"/>
    <cellStyle name="style1441217097700 3 2" xfId="27474"/>
    <cellStyle name="style1441217097700 4" xfId="17608"/>
    <cellStyle name="style1441217097700 4 2" xfId="30124"/>
    <cellStyle name="style1441217097700 5" xfId="17723"/>
    <cellStyle name="style1441217097700 6" xfId="20799"/>
    <cellStyle name="style1441217097700 7" xfId="21450"/>
    <cellStyle name="style1441217097700 8" xfId="21544"/>
    <cellStyle name="style1441217097700 9" xfId="24586"/>
    <cellStyle name="style1441217097731" xfId="7984"/>
    <cellStyle name="style1441217097731 10" xfId="25469"/>
    <cellStyle name="style1441217097731 2" xfId="8211"/>
    <cellStyle name="style1441217097731 2 2" xfId="17094"/>
    <cellStyle name="style1441217097731 2 2 2" xfId="28190"/>
    <cellStyle name="style1441217097731 2 3" xfId="21021"/>
    <cellStyle name="style1441217097731 2 4" xfId="24808"/>
    <cellStyle name="style1441217097731 2 5" xfId="25689"/>
    <cellStyle name="style1441217097731 3" xfId="16873"/>
    <cellStyle name="style1441217097731 3 2" xfId="27475"/>
    <cellStyle name="style1441217097731 4" xfId="17609"/>
    <cellStyle name="style1441217097731 4 2" xfId="30125"/>
    <cellStyle name="style1441217097731 5" xfId="17724"/>
    <cellStyle name="style1441217097731 6" xfId="20800"/>
    <cellStyle name="style1441217097731 7" xfId="21451"/>
    <cellStyle name="style1441217097731 8" xfId="21545"/>
    <cellStyle name="style1441217097731 9" xfId="24587"/>
    <cellStyle name="style1441217097747" xfId="7985"/>
    <cellStyle name="style1441217097747 10" xfId="25470"/>
    <cellStyle name="style1441217097747 2" xfId="8212"/>
    <cellStyle name="style1441217097747 2 2" xfId="17095"/>
    <cellStyle name="style1441217097747 2 2 2" xfId="28191"/>
    <cellStyle name="style1441217097747 2 3" xfId="21022"/>
    <cellStyle name="style1441217097747 2 4" xfId="24809"/>
    <cellStyle name="style1441217097747 2 5" xfId="25690"/>
    <cellStyle name="style1441217097747 3" xfId="16874"/>
    <cellStyle name="style1441217097747 3 2" xfId="27477"/>
    <cellStyle name="style1441217097747 4" xfId="17610"/>
    <cellStyle name="style1441217097747 4 2" xfId="30126"/>
    <cellStyle name="style1441217097747 5" xfId="17725"/>
    <cellStyle name="style1441217097747 6" xfId="20801"/>
    <cellStyle name="style1441217097747 7" xfId="21452"/>
    <cellStyle name="style1441217097747 8" xfId="21546"/>
    <cellStyle name="style1441217097747 9" xfId="24588"/>
    <cellStyle name="style1441217097778" xfId="7986"/>
    <cellStyle name="style1441217097778 10" xfId="25471"/>
    <cellStyle name="style1441217097778 2" xfId="8213"/>
    <cellStyle name="style1441217097778 2 2" xfId="17096"/>
    <cellStyle name="style1441217097778 2 2 2" xfId="28192"/>
    <cellStyle name="style1441217097778 2 3" xfId="21023"/>
    <cellStyle name="style1441217097778 2 4" xfId="24810"/>
    <cellStyle name="style1441217097778 2 5" xfId="25691"/>
    <cellStyle name="style1441217097778 3" xfId="16875"/>
    <cellStyle name="style1441217097778 3 2" xfId="27478"/>
    <cellStyle name="style1441217097778 4" xfId="17611"/>
    <cellStyle name="style1441217097778 4 2" xfId="30127"/>
    <cellStyle name="style1441217097778 5" xfId="17726"/>
    <cellStyle name="style1441217097778 6" xfId="20802"/>
    <cellStyle name="style1441217097778 7" xfId="21453"/>
    <cellStyle name="style1441217097778 8" xfId="21547"/>
    <cellStyle name="style1441217097778 9" xfId="24589"/>
    <cellStyle name="style1441217097794" xfId="7987"/>
    <cellStyle name="style1441217097794 10" xfId="25472"/>
    <cellStyle name="style1441217097794 2" xfId="8214"/>
    <cellStyle name="style1441217097794 2 2" xfId="17097"/>
    <cellStyle name="style1441217097794 2 2 2" xfId="28193"/>
    <cellStyle name="style1441217097794 2 3" xfId="21024"/>
    <cellStyle name="style1441217097794 2 4" xfId="24811"/>
    <cellStyle name="style1441217097794 2 5" xfId="25692"/>
    <cellStyle name="style1441217097794 3" xfId="16876"/>
    <cellStyle name="style1441217097794 3 2" xfId="27479"/>
    <cellStyle name="style1441217097794 4" xfId="17612"/>
    <cellStyle name="style1441217097794 4 2" xfId="30128"/>
    <cellStyle name="style1441217097794 5" xfId="17727"/>
    <cellStyle name="style1441217097794 6" xfId="20803"/>
    <cellStyle name="style1441217097794 7" xfId="21454"/>
    <cellStyle name="style1441217097794 8" xfId="21548"/>
    <cellStyle name="style1441217097794 9" xfId="24590"/>
    <cellStyle name="style1441217097841" xfId="7988"/>
    <cellStyle name="style1441217097841 10" xfId="25473"/>
    <cellStyle name="style1441217097841 2" xfId="8215"/>
    <cellStyle name="style1441217097841 2 2" xfId="17098"/>
    <cellStyle name="style1441217097841 2 2 2" xfId="28194"/>
    <cellStyle name="style1441217097841 2 3" xfId="21025"/>
    <cellStyle name="style1441217097841 2 4" xfId="24812"/>
    <cellStyle name="style1441217097841 2 5" xfId="25693"/>
    <cellStyle name="style1441217097841 3" xfId="16877"/>
    <cellStyle name="style1441217097841 3 2" xfId="27480"/>
    <cellStyle name="style1441217097841 4" xfId="17613"/>
    <cellStyle name="style1441217097841 4 2" xfId="30129"/>
    <cellStyle name="style1441217097841 5" xfId="17728"/>
    <cellStyle name="style1441217097841 6" xfId="20804"/>
    <cellStyle name="style1441217097841 7" xfId="21455"/>
    <cellStyle name="style1441217097841 8" xfId="21549"/>
    <cellStyle name="style1441217097841 9" xfId="24591"/>
    <cellStyle name="style1441217097856" xfId="7989"/>
    <cellStyle name="style1441217097856 10" xfId="25474"/>
    <cellStyle name="style1441217097856 2" xfId="8216"/>
    <cellStyle name="style1441217097856 2 2" xfId="17099"/>
    <cellStyle name="style1441217097856 2 2 2" xfId="28195"/>
    <cellStyle name="style1441217097856 2 3" xfId="21026"/>
    <cellStyle name="style1441217097856 2 4" xfId="24813"/>
    <cellStyle name="style1441217097856 2 5" xfId="25694"/>
    <cellStyle name="style1441217097856 3" xfId="16878"/>
    <cellStyle name="style1441217097856 3 2" xfId="27481"/>
    <cellStyle name="style1441217097856 4" xfId="17614"/>
    <cellStyle name="style1441217097856 4 2" xfId="30130"/>
    <cellStyle name="style1441217097856 5" xfId="17729"/>
    <cellStyle name="style1441217097856 6" xfId="20805"/>
    <cellStyle name="style1441217097856 7" xfId="21456"/>
    <cellStyle name="style1441217097856 8" xfId="21550"/>
    <cellStyle name="style1441217097856 9" xfId="24592"/>
    <cellStyle name="style1441217097872" xfId="7990"/>
    <cellStyle name="style1441217097872 10" xfId="25475"/>
    <cellStyle name="style1441217097872 2" xfId="8217"/>
    <cellStyle name="style1441217097872 2 2" xfId="17100"/>
    <cellStyle name="style1441217097872 2 2 2" xfId="28196"/>
    <cellStyle name="style1441217097872 2 3" xfId="21027"/>
    <cellStyle name="style1441217097872 2 4" xfId="24814"/>
    <cellStyle name="style1441217097872 2 5" xfId="25695"/>
    <cellStyle name="style1441217097872 3" xfId="16879"/>
    <cellStyle name="style1441217097872 3 2" xfId="27482"/>
    <cellStyle name="style1441217097872 4" xfId="17615"/>
    <cellStyle name="style1441217097872 4 2" xfId="30131"/>
    <cellStyle name="style1441217097872 5" xfId="17730"/>
    <cellStyle name="style1441217097872 6" xfId="20806"/>
    <cellStyle name="style1441217097872 7" xfId="21457"/>
    <cellStyle name="style1441217097872 8" xfId="21551"/>
    <cellStyle name="style1441217097872 9" xfId="24593"/>
    <cellStyle name="style1448302172104" xfId="7991"/>
    <cellStyle name="style1448302172104 10" xfId="25476"/>
    <cellStyle name="style1448302172104 2" xfId="8218"/>
    <cellStyle name="style1448302172104 2 2" xfId="17101"/>
    <cellStyle name="style1448302172104 2 2 2" xfId="28197"/>
    <cellStyle name="style1448302172104 2 3" xfId="21028"/>
    <cellStyle name="style1448302172104 2 4" xfId="24815"/>
    <cellStyle name="style1448302172104 2 5" xfId="25696"/>
    <cellStyle name="style1448302172104 3" xfId="16880"/>
    <cellStyle name="style1448302172104 3 2" xfId="27485"/>
    <cellStyle name="style1448302172104 4" xfId="17616"/>
    <cellStyle name="style1448302172104 4 2" xfId="30132"/>
    <cellStyle name="style1448302172104 5" xfId="17731"/>
    <cellStyle name="style1448302172104 6" xfId="20807"/>
    <cellStyle name="style1448302172104 7" xfId="21458"/>
    <cellStyle name="style1448302172104 8" xfId="21552"/>
    <cellStyle name="style1448302172104 9" xfId="24594"/>
    <cellStyle name="style1448302172134" xfId="7992"/>
    <cellStyle name="style1448302172134 10" xfId="25477"/>
    <cellStyle name="style1448302172134 2" xfId="8219"/>
    <cellStyle name="style1448302172134 2 2" xfId="17102"/>
    <cellStyle name="style1448302172134 2 2 2" xfId="28198"/>
    <cellStyle name="style1448302172134 2 3" xfId="21029"/>
    <cellStyle name="style1448302172134 2 4" xfId="24816"/>
    <cellStyle name="style1448302172134 2 5" xfId="25697"/>
    <cellStyle name="style1448302172134 3" xfId="16881"/>
    <cellStyle name="style1448302172134 3 2" xfId="27486"/>
    <cellStyle name="style1448302172134 4" xfId="17617"/>
    <cellStyle name="style1448302172134 4 2" xfId="30133"/>
    <cellStyle name="style1448302172134 5" xfId="17732"/>
    <cellStyle name="style1448302172134 6" xfId="20808"/>
    <cellStyle name="style1448302172134 7" xfId="21459"/>
    <cellStyle name="style1448302172134 8" xfId="21553"/>
    <cellStyle name="style1448302172134 9" xfId="24595"/>
    <cellStyle name="style1448302172164" xfId="7993"/>
    <cellStyle name="style1448302172164 10" xfId="25478"/>
    <cellStyle name="style1448302172164 2" xfId="8220"/>
    <cellStyle name="style1448302172164 2 2" xfId="17103"/>
    <cellStyle name="style1448302172164 2 2 2" xfId="28199"/>
    <cellStyle name="style1448302172164 2 3" xfId="21030"/>
    <cellStyle name="style1448302172164 2 4" xfId="24817"/>
    <cellStyle name="style1448302172164 2 5" xfId="25698"/>
    <cellStyle name="style1448302172164 3" xfId="16882"/>
    <cellStyle name="style1448302172164 3 2" xfId="27487"/>
    <cellStyle name="style1448302172164 4" xfId="17618"/>
    <cellStyle name="style1448302172164 4 2" xfId="30134"/>
    <cellStyle name="style1448302172164 5" xfId="17733"/>
    <cellStyle name="style1448302172164 6" xfId="20809"/>
    <cellStyle name="style1448302172164 7" xfId="21460"/>
    <cellStyle name="style1448302172164 8" xfId="21554"/>
    <cellStyle name="style1448302172164 9" xfId="24596"/>
    <cellStyle name="style1448302172188" xfId="7994"/>
    <cellStyle name="style1448302172188 10" xfId="25479"/>
    <cellStyle name="style1448302172188 2" xfId="8221"/>
    <cellStyle name="style1448302172188 2 2" xfId="17104"/>
    <cellStyle name="style1448302172188 2 2 2" xfId="28200"/>
    <cellStyle name="style1448302172188 2 3" xfId="21031"/>
    <cellStyle name="style1448302172188 2 4" xfId="24818"/>
    <cellStyle name="style1448302172188 2 5" xfId="25699"/>
    <cellStyle name="style1448302172188 3" xfId="16883"/>
    <cellStyle name="style1448302172188 3 2" xfId="27488"/>
    <cellStyle name="style1448302172188 4" xfId="17619"/>
    <cellStyle name="style1448302172188 4 2" xfId="30135"/>
    <cellStyle name="style1448302172188 5" xfId="17734"/>
    <cellStyle name="style1448302172188 6" xfId="20810"/>
    <cellStyle name="style1448302172188 7" xfId="21461"/>
    <cellStyle name="style1448302172188 8" xfId="21555"/>
    <cellStyle name="style1448302172188 9" xfId="24597"/>
    <cellStyle name="style1448302172212" xfId="7995"/>
    <cellStyle name="style1448302172212 10" xfId="25480"/>
    <cellStyle name="style1448302172212 2" xfId="8222"/>
    <cellStyle name="style1448302172212 2 2" xfId="17105"/>
    <cellStyle name="style1448302172212 2 2 2" xfId="28201"/>
    <cellStyle name="style1448302172212 2 3" xfId="21032"/>
    <cellStyle name="style1448302172212 2 4" xfId="24819"/>
    <cellStyle name="style1448302172212 2 5" xfId="25700"/>
    <cellStyle name="style1448302172212 3" xfId="16884"/>
    <cellStyle name="style1448302172212 3 2" xfId="27489"/>
    <cellStyle name="style1448302172212 4" xfId="17620"/>
    <cellStyle name="style1448302172212 4 2" xfId="30136"/>
    <cellStyle name="style1448302172212 5" xfId="17735"/>
    <cellStyle name="style1448302172212 6" xfId="20811"/>
    <cellStyle name="style1448302172212 7" xfId="21462"/>
    <cellStyle name="style1448302172212 8" xfId="21556"/>
    <cellStyle name="style1448302172212 9" xfId="24598"/>
    <cellStyle name="style1448302172240" xfId="7996"/>
    <cellStyle name="style1448302172240 10" xfId="25481"/>
    <cellStyle name="style1448302172240 2" xfId="8223"/>
    <cellStyle name="style1448302172240 2 2" xfId="17106"/>
    <cellStyle name="style1448302172240 2 2 2" xfId="28202"/>
    <cellStyle name="style1448302172240 2 3" xfId="21033"/>
    <cellStyle name="style1448302172240 2 4" xfId="24820"/>
    <cellStyle name="style1448302172240 2 5" xfId="25701"/>
    <cellStyle name="style1448302172240 3" xfId="16885"/>
    <cellStyle name="style1448302172240 3 2" xfId="27490"/>
    <cellStyle name="style1448302172240 4" xfId="17621"/>
    <cellStyle name="style1448302172240 4 2" xfId="30137"/>
    <cellStyle name="style1448302172240 5" xfId="17736"/>
    <cellStyle name="style1448302172240 6" xfId="20812"/>
    <cellStyle name="style1448302172240 7" xfId="21463"/>
    <cellStyle name="style1448302172240 8" xfId="21557"/>
    <cellStyle name="style1448302172240 9" xfId="24599"/>
    <cellStyle name="style1448302172263" xfId="7997"/>
    <cellStyle name="style1448302172263 10" xfId="25482"/>
    <cellStyle name="style1448302172263 2" xfId="8224"/>
    <cellStyle name="style1448302172263 2 2" xfId="17107"/>
    <cellStyle name="style1448302172263 2 2 2" xfId="28203"/>
    <cellStyle name="style1448302172263 2 3" xfId="21034"/>
    <cellStyle name="style1448302172263 2 4" xfId="24821"/>
    <cellStyle name="style1448302172263 2 5" xfId="25702"/>
    <cellStyle name="style1448302172263 3" xfId="16886"/>
    <cellStyle name="style1448302172263 3 2" xfId="27491"/>
    <cellStyle name="style1448302172263 4" xfId="17622"/>
    <cellStyle name="style1448302172263 4 2" xfId="30138"/>
    <cellStyle name="style1448302172263 5" xfId="17737"/>
    <cellStyle name="style1448302172263 6" xfId="20813"/>
    <cellStyle name="style1448302172263 7" xfId="21464"/>
    <cellStyle name="style1448302172263 8" xfId="21558"/>
    <cellStyle name="style1448302172263 9" xfId="24600"/>
    <cellStyle name="style1448302172286" xfId="7998"/>
    <cellStyle name="style1448302172286 10" xfId="25483"/>
    <cellStyle name="style1448302172286 2" xfId="8225"/>
    <cellStyle name="style1448302172286 2 2" xfId="17108"/>
    <cellStyle name="style1448302172286 2 2 2" xfId="28204"/>
    <cellStyle name="style1448302172286 2 3" xfId="21035"/>
    <cellStyle name="style1448302172286 2 4" xfId="24822"/>
    <cellStyle name="style1448302172286 2 5" xfId="25703"/>
    <cellStyle name="style1448302172286 3" xfId="16887"/>
    <cellStyle name="style1448302172286 3 2" xfId="27496"/>
    <cellStyle name="style1448302172286 4" xfId="17623"/>
    <cellStyle name="style1448302172286 4 2" xfId="30139"/>
    <cellStyle name="style1448302172286 5" xfId="17738"/>
    <cellStyle name="style1448302172286 6" xfId="20814"/>
    <cellStyle name="style1448302172286 7" xfId="21465"/>
    <cellStyle name="style1448302172286 8" xfId="21559"/>
    <cellStyle name="style1448302172286 9" xfId="24601"/>
    <cellStyle name="style1448302172316" xfId="7999"/>
    <cellStyle name="style1448302172316 10" xfId="25484"/>
    <cellStyle name="style1448302172316 2" xfId="8226"/>
    <cellStyle name="style1448302172316 2 2" xfId="17109"/>
    <cellStyle name="style1448302172316 2 2 2" xfId="28205"/>
    <cellStyle name="style1448302172316 2 3" xfId="21036"/>
    <cellStyle name="style1448302172316 2 4" xfId="24823"/>
    <cellStyle name="style1448302172316 2 5" xfId="25704"/>
    <cellStyle name="style1448302172316 3" xfId="16888"/>
    <cellStyle name="style1448302172316 3 2" xfId="27501"/>
    <cellStyle name="style1448302172316 4" xfId="17624"/>
    <cellStyle name="style1448302172316 4 2" xfId="30140"/>
    <cellStyle name="style1448302172316 5" xfId="17739"/>
    <cellStyle name="style1448302172316 6" xfId="20815"/>
    <cellStyle name="style1448302172316 7" xfId="21466"/>
    <cellStyle name="style1448302172316 8" xfId="21560"/>
    <cellStyle name="style1448302172316 9" xfId="24602"/>
    <cellStyle name="style1448302172338" xfId="8000"/>
    <cellStyle name="style1448302172338 10" xfId="25485"/>
    <cellStyle name="style1448302172338 2" xfId="8227"/>
    <cellStyle name="style1448302172338 2 2" xfId="17110"/>
    <cellStyle name="style1448302172338 2 2 2" xfId="28206"/>
    <cellStyle name="style1448302172338 2 3" xfId="21037"/>
    <cellStyle name="style1448302172338 2 4" xfId="24824"/>
    <cellStyle name="style1448302172338 2 5" xfId="25705"/>
    <cellStyle name="style1448302172338 3" xfId="16889"/>
    <cellStyle name="style1448302172338 3 2" xfId="27508"/>
    <cellStyle name="style1448302172338 4" xfId="17625"/>
    <cellStyle name="style1448302172338 4 2" xfId="30141"/>
    <cellStyle name="style1448302172338 5" xfId="17740"/>
    <cellStyle name="style1448302172338 6" xfId="20816"/>
    <cellStyle name="style1448302172338 7" xfId="21467"/>
    <cellStyle name="style1448302172338 8" xfId="21561"/>
    <cellStyle name="style1448302172338 9" xfId="24603"/>
    <cellStyle name="style1448302172360" xfId="8001"/>
    <cellStyle name="style1448302172360 10" xfId="25486"/>
    <cellStyle name="style1448302172360 2" xfId="8228"/>
    <cellStyle name="style1448302172360 2 2" xfId="17111"/>
    <cellStyle name="style1448302172360 2 2 2" xfId="28207"/>
    <cellStyle name="style1448302172360 2 3" xfId="21038"/>
    <cellStyle name="style1448302172360 2 4" xfId="24825"/>
    <cellStyle name="style1448302172360 2 5" xfId="25706"/>
    <cellStyle name="style1448302172360 3" xfId="16890"/>
    <cellStyle name="style1448302172360 3 2" xfId="27492"/>
    <cellStyle name="style1448302172360 4" xfId="17626"/>
    <cellStyle name="style1448302172360 4 2" xfId="30142"/>
    <cellStyle name="style1448302172360 5" xfId="17741"/>
    <cellStyle name="style1448302172360 6" xfId="20817"/>
    <cellStyle name="style1448302172360 7" xfId="21468"/>
    <cellStyle name="style1448302172360 8" xfId="21562"/>
    <cellStyle name="style1448302172360 9" xfId="24604"/>
    <cellStyle name="style1448302172378" xfId="8002"/>
    <cellStyle name="style1448302172378 10" xfId="25487"/>
    <cellStyle name="style1448302172378 2" xfId="8229"/>
    <cellStyle name="style1448302172378 2 2" xfId="17112"/>
    <cellStyle name="style1448302172378 2 2 2" xfId="28208"/>
    <cellStyle name="style1448302172378 2 3" xfId="21039"/>
    <cellStyle name="style1448302172378 2 4" xfId="24826"/>
    <cellStyle name="style1448302172378 2 5" xfId="25707"/>
    <cellStyle name="style1448302172378 3" xfId="16891"/>
    <cellStyle name="style1448302172378 3 2" xfId="27510"/>
    <cellStyle name="style1448302172378 4" xfId="17627"/>
    <cellStyle name="style1448302172378 4 2" xfId="30143"/>
    <cellStyle name="style1448302172378 5" xfId="17742"/>
    <cellStyle name="style1448302172378 6" xfId="20818"/>
    <cellStyle name="style1448302172378 7" xfId="21469"/>
    <cellStyle name="style1448302172378 8" xfId="21563"/>
    <cellStyle name="style1448302172378 9" xfId="24605"/>
    <cellStyle name="style1448302172401" xfId="8003"/>
    <cellStyle name="style1448302172401 10" xfId="25488"/>
    <cellStyle name="style1448302172401 2" xfId="8230"/>
    <cellStyle name="style1448302172401 2 2" xfId="17113"/>
    <cellStyle name="style1448302172401 2 2 2" xfId="28209"/>
    <cellStyle name="style1448302172401 2 3" xfId="21040"/>
    <cellStyle name="style1448302172401 2 4" xfId="24827"/>
    <cellStyle name="style1448302172401 2 5" xfId="25708"/>
    <cellStyle name="style1448302172401 3" xfId="16892"/>
    <cellStyle name="style1448302172401 3 2" xfId="27497"/>
    <cellStyle name="style1448302172401 4" xfId="17628"/>
    <cellStyle name="style1448302172401 4 2" xfId="30144"/>
    <cellStyle name="style1448302172401 5" xfId="17743"/>
    <cellStyle name="style1448302172401 6" xfId="20819"/>
    <cellStyle name="style1448302172401 7" xfId="21470"/>
    <cellStyle name="style1448302172401 8" xfId="21564"/>
    <cellStyle name="style1448302172401 9" xfId="24606"/>
    <cellStyle name="style1448302172436" xfId="8004"/>
    <cellStyle name="style1448302172436 10" xfId="25489"/>
    <cellStyle name="style1448302172436 2" xfId="8231"/>
    <cellStyle name="style1448302172436 2 2" xfId="17114"/>
    <cellStyle name="style1448302172436 2 2 2" xfId="28210"/>
    <cellStyle name="style1448302172436 2 3" xfId="21041"/>
    <cellStyle name="style1448302172436 2 4" xfId="24828"/>
    <cellStyle name="style1448302172436 2 5" xfId="25709"/>
    <cellStyle name="style1448302172436 3" xfId="16893"/>
    <cellStyle name="style1448302172436 3 2" xfId="27512"/>
    <cellStyle name="style1448302172436 4" xfId="17629"/>
    <cellStyle name="style1448302172436 4 2" xfId="30145"/>
    <cellStyle name="style1448302172436 5" xfId="17744"/>
    <cellStyle name="style1448302172436 6" xfId="20820"/>
    <cellStyle name="style1448302172436 7" xfId="21471"/>
    <cellStyle name="style1448302172436 8" xfId="21565"/>
    <cellStyle name="style1448302172436 9" xfId="24607"/>
    <cellStyle name="style1448302172460" xfId="8005"/>
    <cellStyle name="style1448302172460 10" xfId="25490"/>
    <cellStyle name="style1448302172460 2" xfId="8232"/>
    <cellStyle name="style1448302172460 2 2" xfId="17115"/>
    <cellStyle name="style1448302172460 2 2 2" xfId="28211"/>
    <cellStyle name="style1448302172460 2 3" xfId="21042"/>
    <cellStyle name="style1448302172460 2 4" xfId="24829"/>
    <cellStyle name="style1448302172460 2 5" xfId="25710"/>
    <cellStyle name="style1448302172460 3" xfId="16894"/>
    <cellStyle name="style1448302172460 3 2" xfId="27502"/>
    <cellStyle name="style1448302172460 4" xfId="17630"/>
    <cellStyle name="style1448302172460 4 2" xfId="30146"/>
    <cellStyle name="style1448302172460 5" xfId="17745"/>
    <cellStyle name="style1448302172460 6" xfId="20821"/>
    <cellStyle name="style1448302172460 7" xfId="21472"/>
    <cellStyle name="style1448302172460 8" xfId="21566"/>
    <cellStyle name="style1448302172460 9" xfId="24608"/>
    <cellStyle name="style1448302172478" xfId="8006"/>
    <cellStyle name="style1448302172478 10" xfId="25491"/>
    <cellStyle name="style1448302172478 2" xfId="8233"/>
    <cellStyle name="style1448302172478 2 2" xfId="17116"/>
    <cellStyle name="style1448302172478 2 2 2" xfId="28212"/>
    <cellStyle name="style1448302172478 2 3" xfId="21043"/>
    <cellStyle name="style1448302172478 2 4" xfId="24830"/>
    <cellStyle name="style1448302172478 2 5" xfId="25711"/>
    <cellStyle name="style1448302172478 3" xfId="16895"/>
    <cellStyle name="style1448302172478 3 2" xfId="27493"/>
    <cellStyle name="style1448302172478 4" xfId="17631"/>
    <cellStyle name="style1448302172478 4 2" xfId="30147"/>
    <cellStyle name="style1448302172478 5" xfId="17746"/>
    <cellStyle name="style1448302172478 6" xfId="20822"/>
    <cellStyle name="style1448302172478 7" xfId="21473"/>
    <cellStyle name="style1448302172478 8" xfId="21567"/>
    <cellStyle name="style1448302172478 9" xfId="24609"/>
    <cellStyle name="style1448302172499" xfId="8007"/>
    <cellStyle name="style1448302172499 10" xfId="25492"/>
    <cellStyle name="style1448302172499 2" xfId="8234"/>
    <cellStyle name="style1448302172499 2 2" xfId="17117"/>
    <cellStyle name="style1448302172499 2 2 2" xfId="28213"/>
    <cellStyle name="style1448302172499 2 3" xfId="21044"/>
    <cellStyle name="style1448302172499 2 4" xfId="24831"/>
    <cellStyle name="style1448302172499 2 5" xfId="25712"/>
    <cellStyle name="style1448302172499 3" xfId="16896"/>
    <cellStyle name="style1448302172499 3 2" xfId="27494"/>
    <cellStyle name="style1448302172499 4" xfId="17632"/>
    <cellStyle name="style1448302172499 4 2" xfId="30148"/>
    <cellStyle name="style1448302172499 5" xfId="17747"/>
    <cellStyle name="style1448302172499 6" xfId="20823"/>
    <cellStyle name="style1448302172499 7" xfId="21474"/>
    <cellStyle name="style1448302172499 8" xfId="21568"/>
    <cellStyle name="style1448302172499 9" xfId="24610"/>
    <cellStyle name="style1448302172523" xfId="8008"/>
    <cellStyle name="style1448302172523 10" xfId="25493"/>
    <cellStyle name="style1448302172523 2" xfId="8235"/>
    <cellStyle name="style1448302172523 2 2" xfId="17118"/>
    <cellStyle name="style1448302172523 2 2 2" xfId="28214"/>
    <cellStyle name="style1448302172523 2 3" xfId="21045"/>
    <cellStyle name="style1448302172523 2 4" xfId="24832"/>
    <cellStyle name="style1448302172523 2 5" xfId="25713"/>
    <cellStyle name="style1448302172523 3" xfId="16897"/>
    <cellStyle name="style1448302172523 3 2" xfId="27495"/>
    <cellStyle name="style1448302172523 4" xfId="17633"/>
    <cellStyle name="style1448302172523 4 2" xfId="30149"/>
    <cellStyle name="style1448302172523 5" xfId="17748"/>
    <cellStyle name="style1448302172523 6" xfId="20824"/>
    <cellStyle name="style1448302172523 7" xfId="21475"/>
    <cellStyle name="style1448302172523 8" xfId="21569"/>
    <cellStyle name="style1448302172523 9" xfId="24611"/>
    <cellStyle name="style1448302172546" xfId="8009"/>
    <cellStyle name="style1448302172546 10" xfId="25494"/>
    <cellStyle name="style1448302172546 2" xfId="8236"/>
    <cellStyle name="style1448302172546 2 2" xfId="17119"/>
    <cellStyle name="style1448302172546 2 2 2" xfId="28215"/>
    <cellStyle name="style1448302172546 2 3" xfId="21046"/>
    <cellStyle name="style1448302172546 2 4" xfId="24833"/>
    <cellStyle name="style1448302172546 2 5" xfId="25714"/>
    <cellStyle name="style1448302172546 3" xfId="16898"/>
    <cellStyle name="style1448302172546 3 2" xfId="27498"/>
    <cellStyle name="style1448302172546 4" xfId="17634"/>
    <cellStyle name="style1448302172546 4 2" xfId="30150"/>
    <cellStyle name="style1448302172546 5" xfId="17749"/>
    <cellStyle name="style1448302172546 6" xfId="20825"/>
    <cellStyle name="style1448302172546 7" xfId="21476"/>
    <cellStyle name="style1448302172546 8" xfId="21570"/>
    <cellStyle name="style1448302172546 9" xfId="24612"/>
    <cellStyle name="style1448302172586" xfId="8010"/>
    <cellStyle name="style1448302172586 10" xfId="25495"/>
    <cellStyle name="style1448302172586 2" xfId="8237"/>
    <cellStyle name="style1448302172586 2 2" xfId="17120"/>
    <cellStyle name="style1448302172586 2 2 2" xfId="28216"/>
    <cellStyle name="style1448302172586 2 3" xfId="21047"/>
    <cellStyle name="style1448302172586 2 4" xfId="24834"/>
    <cellStyle name="style1448302172586 2 5" xfId="25715"/>
    <cellStyle name="style1448302172586 3" xfId="16899"/>
    <cellStyle name="style1448302172586 3 2" xfId="27499"/>
    <cellStyle name="style1448302172586 4" xfId="17635"/>
    <cellStyle name="style1448302172586 4 2" xfId="30151"/>
    <cellStyle name="style1448302172586 5" xfId="17750"/>
    <cellStyle name="style1448302172586 6" xfId="20826"/>
    <cellStyle name="style1448302172586 7" xfId="21477"/>
    <cellStyle name="style1448302172586 8" xfId="21571"/>
    <cellStyle name="style1448302172586 9" xfId="24613"/>
    <cellStyle name="style1448302172610" xfId="8011"/>
    <cellStyle name="style1448302172610 10" xfId="25496"/>
    <cellStyle name="style1448302172610 2" xfId="8238"/>
    <cellStyle name="style1448302172610 2 2" xfId="17121"/>
    <cellStyle name="style1448302172610 2 2 2" xfId="28217"/>
    <cellStyle name="style1448302172610 2 3" xfId="21048"/>
    <cellStyle name="style1448302172610 2 4" xfId="24835"/>
    <cellStyle name="style1448302172610 2 5" xfId="25716"/>
    <cellStyle name="style1448302172610 3" xfId="16900"/>
    <cellStyle name="style1448302172610 3 2" xfId="27500"/>
    <cellStyle name="style1448302172610 4" xfId="17636"/>
    <cellStyle name="style1448302172610 4 2" xfId="30152"/>
    <cellStyle name="style1448302172610 5" xfId="17751"/>
    <cellStyle name="style1448302172610 6" xfId="20827"/>
    <cellStyle name="style1448302172610 7" xfId="21478"/>
    <cellStyle name="style1448302172610 8" xfId="21572"/>
    <cellStyle name="style1448302172610 9" xfId="24614"/>
    <cellStyle name="style1448302173512" xfId="8012"/>
    <cellStyle name="style1448302173512 10" xfId="25497"/>
    <cellStyle name="style1448302173512 2" xfId="8239"/>
    <cellStyle name="style1448302173512 2 2" xfId="17122"/>
    <cellStyle name="style1448302173512 2 2 2" xfId="28218"/>
    <cellStyle name="style1448302173512 2 3" xfId="21049"/>
    <cellStyle name="style1448302173512 2 4" xfId="24836"/>
    <cellStyle name="style1448302173512 2 5" xfId="25717"/>
    <cellStyle name="style1448302173512 3" xfId="16901"/>
    <cellStyle name="style1448302173512 3 2" xfId="27503"/>
    <cellStyle name="style1448302173512 4" xfId="17637"/>
    <cellStyle name="style1448302173512 4 2" xfId="30153"/>
    <cellStyle name="style1448302173512 5" xfId="17752"/>
    <cellStyle name="style1448302173512 6" xfId="20828"/>
    <cellStyle name="style1448302173512 7" xfId="21479"/>
    <cellStyle name="style1448302173512 8" xfId="21573"/>
    <cellStyle name="style1448302173512 9" xfId="24615"/>
    <cellStyle name="style1448302173535" xfId="8013"/>
    <cellStyle name="style1448302173535 10" xfId="25498"/>
    <cellStyle name="style1448302173535 2" xfId="8240"/>
    <cellStyle name="style1448302173535 2 2" xfId="17123"/>
    <cellStyle name="style1448302173535 2 2 2" xfId="28219"/>
    <cellStyle name="style1448302173535 2 3" xfId="21050"/>
    <cellStyle name="style1448302173535 2 4" xfId="24837"/>
    <cellStyle name="style1448302173535 2 5" xfId="25718"/>
    <cellStyle name="style1448302173535 3" xfId="16902"/>
    <cellStyle name="style1448302173535 3 2" xfId="27504"/>
    <cellStyle name="style1448302173535 4" xfId="17638"/>
    <cellStyle name="style1448302173535 4 2" xfId="30154"/>
    <cellStyle name="style1448302173535 5" xfId="17753"/>
    <cellStyle name="style1448302173535 6" xfId="20829"/>
    <cellStyle name="style1448302173535 7" xfId="21480"/>
    <cellStyle name="style1448302173535 8" xfId="21574"/>
    <cellStyle name="style1448302173535 9" xfId="24616"/>
    <cellStyle name="style1448302173560" xfId="8014"/>
    <cellStyle name="style1448302173560 10" xfId="25499"/>
    <cellStyle name="style1448302173560 2" xfId="8241"/>
    <cellStyle name="style1448302173560 2 2" xfId="17124"/>
    <cellStyle name="style1448302173560 2 2 2" xfId="28220"/>
    <cellStyle name="style1448302173560 2 3" xfId="21051"/>
    <cellStyle name="style1448302173560 2 4" xfId="24838"/>
    <cellStyle name="style1448302173560 2 5" xfId="25719"/>
    <cellStyle name="style1448302173560 3" xfId="16903"/>
    <cellStyle name="style1448302173560 3 2" xfId="27505"/>
    <cellStyle name="style1448302173560 4" xfId="17639"/>
    <cellStyle name="style1448302173560 4 2" xfId="30155"/>
    <cellStyle name="style1448302173560 5" xfId="17754"/>
    <cellStyle name="style1448302173560 6" xfId="20830"/>
    <cellStyle name="style1448302173560 7" xfId="21481"/>
    <cellStyle name="style1448302173560 8" xfId="21575"/>
    <cellStyle name="style1448302173560 9" xfId="24617"/>
    <cellStyle name="style1448302174105" xfId="8015"/>
    <cellStyle name="style1448302174105 10" xfId="25500"/>
    <cellStyle name="style1448302174105 2" xfId="8242"/>
    <cellStyle name="style1448302174105 2 2" xfId="17125"/>
    <cellStyle name="style1448302174105 2 2 2" xfId="28221"/>
    <cellStyle name="style1448302174105 2 3" xfId="21052"/>
    <cellStyle name="style1448302174105 2 4" xfId="24839"/>
    <cellStyle name="style1448302174105 2 5" xfId="25720"/>
    <cellStyle name="style1448302174105 3" xfId="16904"/>
    <cellStyle name="style1448302174105 3 2" xfId="27506"/>
    <cellStyle name="style1448302174105 4" xfId="17640"/>
    <cellStyle name="style1448302174105 4 2" xfId="30156"/>
    <cellStyle name="style1448302174105 5" xfId="17755"/>
    <cellStyle name="style1448302174105 6" xfId="20831"/>
    <cellStyle name="style1448302174105 7" xfId="21482"/>
    <cellStyle name="style1448302174105 8" xfId="21576"/>
    <cellStyle name="style1448302174105 9" xfId="24618"/>
    <cellStyle name="style1448302174135" xfId="8016"/>
    <cellStyle name="style1448302174135 10" xfId="25501"/>
    <cellStyle name="style1448302174135 2" xfId="8243"/>
    <cellStyle name="style1448302174135 2 2" xfId="17126"/>
    <cellStyle name="style1448302174135 2 2 2" xfId="28222"/>
    <cellStyle name="style1448302174135 2 3" xfId="21053"/>
    <cellStyle name="style1448302174135 2 4" xfId="24840"/>
    <cellStyle name="style1448302174135 2 5" xfId="25721"/>
    <cellStyle name="style1448302174135 3" xfId="16905"/>
    <cellStyle name="style1448302174135 3 2" xfId="27507"/>
    <cellStyle name="style1448302174135 4" xfId="17641"/>
    <cellStyle name="style1448302174135 4 2" xfId="30157"/>
    <cellStyle name="style1448302174135 5" xfId="17756"/>
    <cellStyle name="style1448302174135 6" xfId="20832"/>
    <cellStyle name="style1448302174135 7" xfId="21483"/>
    <cellStyle name="style1448302174135 8" xfId="21577"/>
    <cellStyle name="style1448302174135 9" xfId="24619"/>
    <cellStyle name="style1448302174159" xfId="8017"/>
    <cellStyle name="style1448302174159 10" xfId="25502"/>
    <cellStyle name="style1448302174159 2" xfId="8244"/>
    <cellStyle name="style1448302174159 2 2" xfId="17127"/>
    <cellStyle name="style1448302174159 2 2 2" xfId="28223"/>
    <cellStyle name="style1448302174159 2 3" xfId="21054"/>
    <cellStyle name="style1448302174159 2 4" xfId="24841"/>
    <cellStyle name="style1448302174159 2 5" xfId="25722"/>
    <cellStyle name="style1448302174159 3" xfId="16906"/>
    <cellStyle name="style1448302174159 3 2" xfId="27509"/>
    <cellStyle name="style1448302174159 4" xfId="17642"/>
    <cellStyle name="style1448302174159 4 2" xfId="30158"/>
    <cellStyle name="style1448302174159 5" xfId="17757"/>
    <cellStyle name="style1448302174159 6" xfId="20833"/>
    <cellStyle name="style1448302174159 7" xfId="21484"/>
    <cellStyle name="style1448302174159 8" xfId="21578"/>
    <cellStyle name="style1448302174159 9" xfId="24620"/>
    <cellStyle name="style1448302174179" xfId="8018"/>
    <cellStyle name="style1448302174179 10" xfId="25503"/>
    <cellStyle name="style1448302174179 2" xfId="8245"/>
    <cellStyle name="style1448302174179 2 2" xfId="17128"/>
    <cellStyle name="style1448302174179 2 2 2" xfId="28224"/>
    <cellStyle name="style1448302174179 2 3" xfId="21055"/>
    <cellStyle name="style1448302174179 2 4" xfId="24842"/>
    <cellStyle name="style1448302174179 2 5" xfId="25723"/>
    <cellStyle name="style1448302174179 3" xfId="16907"/>
    <cellStyle name="style1448302174179 3 2" xfId="27511"/>
    <cellStyle name="style1448302174179 4" xfId="17643"/>
    <cellStyle name="style1448302174179 4 2" xfId="30159"/>
    <cellStyle name="style1448302174179 5" xfId="17758"/>
    <cellStyle name="style1448302174179 6" xfId="20834"/>
    <cellStyle name="style1448302174179 7" xfId="21485"/>
    <cellStyle name="style1448302174179 8" xfId="21579"/>
    <cellStyle name="style1448302174179 9" xfId="24621"/>
    <cellStyle name="style1448302174533" xfId="8019"/>
    <cellStyle name="style1448302174533 10" xfId="25504"/>
    <cellStyle name="style1448302174533 2" xfId="8246"/>
    <cellStyle name="style1448302174533 2 2" xfId="17129"/>
    <cellStyle name="style1448302174533 2 2 2" xfId="28225"/>
    <cellStyle name="style1448302174533 2 3" xfId="21056"/>
    <cellStyle name="style1448302174533 2 4" xfId="24843"/>
    <cellStyle name="style1448302174533 2 5" xfId="25724"/>
    <cellStyle name="style1448302174533 3" xfId="16908"/>
    <cellStyle name="style1448302174533 3 2" xfId="27513"/>
    <cellStyle name="style1448302174533 4" xfId="17644"/>
    <cellStyle name="style1448302174533 4 2" xfId="30160"/>
    <cellStyle name="style1448302174533 5" xfId="17759"/>
    <cellStyle name="style1448302174533 6" xfId="20835"/>
    <cellStyle name="style1448302174533 7" xfId="21486"/>
    <cellStyle name="style1448302174533 8" xfId="21580"/>
    <cellStyle name="style1448302174533 9" xfId="24622"/>
    <cellStyle name="style1448302174556" xfId="8020"/>
    <cellStyle name="style1448302174556 10" xfId="25505"/>
    <cellStyle name="style1448302174556 2" xfId="8247"/>
    <cellStyle name="style1448302174556 2 2" xfId="17130"/>
    <cellStyle name="style1448302174556 2 2 2" xfId="28226"/>
    <cellStyle name="style1448302174556 2 3" xfId="21057"/>
    <cellStyle name="style1448302174556 2 4" xfId="24844"/>
    <cellStyle name="style1448302174556 2 5" xfId="25725"/>
    <cellStyle name="style1448302174556 3" xfId="16909"/>
    <cellStyle name="style1448302174556 3 2" xfId="27517"/>
    <cellStyle name="style1448302174556 4" xfId="17645"/>
    <cellStyle name="style1448302174556 4 2" xfId="30161"/>
    <cellStyle name="style1448302174556 5" xfId="17760"/>
    <cellStyle name="style1448302174556 6" xfId="20836"/>
    <cellStyle name="style1448302174556 7" xfId="21487"/>
    <cellStyle name="style1448302174556 8" xfId="21581"/>
    <cellStyle name="style1448302174556 9" xfId="24623"/>
    <cellStyle name="style1448302174580" xfId="8021"/>
    <cellStyle name="style1448302174580 10" xfId="25506"/>
    <cellStyle name="style1448302174580 2" xfId="8248"/>
    <cellStyle name="style1448302174580 2 2" xfId="17131"/>
    <cellStyle name="style1448302174580 2 2 2" xfId="28227"/>
    <cellStyle name="style1448302174580 2 3" xfId="21058"/>
    <cellStyle name="style1448302174580 2 4" xfId="24845"/>
    <cellStyle name="style1448302174580 2 5" xfId="25726"/>
    <cellStyle name="style1448302174580 3" xfId="16910"/>
    <cellStyle name="style1448302174580 3 2" xfId="27514"/>
    <cellStyle name="style1448302174580 4" xfId="17646"/>
    <cellStyle name="style1448302174580 4 2" xfId="30162"/>
    <cellStyle name="style1448302174580 5" xfId="17761"/>
    <cellStyle name="style1448302174580 6" xfId="20837"/>
    <cellStyle name="style1448302174580 7" xfId="21488"/>
    <cellStyle name="style1448302174580 8" xfId="21582"/>
    <cellStyle name="style1448302174580 9" xfId="24624"/>
    <cellStyle name="style1448302174603" xfId="8022"/>
    <cellStyle name="style1448302174603 10" xfId="25507"/>
    <cellStyle name="style1448302174603 2" xfId="8249"/>
    <cellStyle name="style1448302174603 2 2" xfId="17132"/>
    <cellStyle name="style1448302174603 2 2 2" xfId="28228"/>
    <cellStyle name="style1448302174603 2 3" xfId="21059"/>
    <cellStyle name="style1448302174603 2 4" xfId="24846"/>
    <cellStyle name="style1448302174603 2 5" xfId="25727"/>
    <cellStyle name="style1448302174603 3" xfId="16911"/>
    <cellStyle name="style1448302174603 3 2" xfId="27515"/>
    <cellStyle name="style1448302174603 4" xfId="17647"/>
    <cellStyle name="style1448302174603 4 2" xfId="30163"/>
    <cellStyle name="style1448302174603 5" xfId="17762"/>
    <cellStyle name="style1448302174603 6" xfId="20838"/>
    <cellStyle name="style1448302174603 7" xfId="21489"/>
    <cellStyle name="style1448302174603 8" xfId="21583"/>
    <cellStyle name="style1448302174603 9" xfId="24625"/>
    <cellStyle name="style1448302174625" xfId="8023"/>
    <cellStyle name="style1448302174625 10" xfId="25508"/>
    <cellStyle name="style1448302174625 2" xfId="8250"/>
    <cellStyle name="style1448302174625 2 2" xfId="17133"/>
    <cellStyle name="style1448302174625 2 2 2" xfId="28229"/>
    <cellStyle name="style1448302174625 2 3" xfId="21060"/>
    <cellStyle name="style1448302174625 2 4" xfId="24847"/>
    <cellStyle name="style1448302174625 2 5" xfId="25728"/>
    <cellStyle name="style1448302174625 3" xfId="16912"/>
    <cellStyle name="style1448302174625 3 2" xfId="27516"/>
    <cellStyle name="style1448302174625 4" xfId="17648"/>
    <cellStyle name="style1448302174625 4 2" xfId="30164"/>
    <cellStyle name="style1448302174625 5" xfId="17763"/>
    <cellStyle name="style1448302174625 6" xfId="20839"/>
    <cellStyle name="style1448302174625 7" xfId="21490"/>
    <cellStyle name="style1448302174625 8" xfId="21584"/>
    <cellStyle name="style1448302174625 9" xfId="24626"/>
    <cellStyle name="style1448302174651" xfId="8024"/>
    <cellStyle name="style1448302174651 10" xfId="25509"/>
    <cellStyle name="style1448302174651 2" xfId="8251"/>
    <cellStyle name="style1448302174651 2 2" xfId="17134"/>
    <cellStyle name="style1448302174651 2 2 2" xfId="28230"/>
    <cellStyle name="style1448302174651 2 3" xfId="21061"/>
    <cellStyle name="style1448302174651 2 4" xfId="24848"/>
    <cellStyle name="style1448302174651 2 5" xfId="25729"/>
    <cellStyle name="style1448302174651 3" xfId="16913"/>
    <cellStyle name="style1448302174651 3 2" xfId="27518"/>
    <cellStyle name="style1448302174651 4" xfId="17649"/>
    <cellStyle name="style1448302174651 4 2" xfId="30165"/>
    <cellStyle name="style1448302174651 5" xfId="17764"/>
    <cellStyle name="style1448302174651 6" xfId="20840"/>
    <cellStyle name="style1448302174651 7" xfId="21491"/>
    <cellStyle name="style1448302174651 8" xfId="21585"/>
    <cellStyle name="style1448302174651 9" xfId="24627"/>
    <cellStyle name="style1448302174674" xfId="8025"/>
    <cellStyle name="style1448302174674 10" xfId="25510"/>
    <cellStyle name="style1448302174674 2" xfId="8252"/>
    <cellStyle name="style1448302174674 2 2" xfId="17135"/>
    <cellStyle name="style1448302174674 2 2 2" xfId="28231"/>
    <cellStyle name="style1448302174674 2 3" xfId="21062"/>
    <cellStyle name="style1448302174674 2 4" xfId="24849"/>
    <cellStyle name="style1448302174674 2 5" xfId="25730"/>
    <cellStyle name="style1448302174674 3" xfId="16914"/>
    <cellStyle name="style1448302174674 3 2" xfId="27519"/>
    <cellStyle name="style1448302174674 4" xfId="17650"/>
    <cellStyle name="style1448302174674 4 2" xfId="30166"/>
    <cellStyle name="style1448302174674 5" xfId="17765"/>
    <cellStyle name="style1448302174674 6" xfId="20841"/>
    <cellStyle name="style1448302174674 7" xfId="21492"/>
    <cellStyle name="style1448302174674 8" xfId="21586"/>
    <cellStyle name="style1448302174674 9" xfId="24628"/>
    <cellStyle name="style1448302174697" xfId="8026"/>
    <cellStyle name="style1448302174697 10" xfId="25511"/>
    <cellStyle name="style1448302174697 2" xfId="8253"/>
    <cellStyle name="style1448302174697 2 2" xfId="17136"/>
    <cellStyle name="style1448302174697 2 2 2" xfId="28232"/>
    <cellStyle name="style1448302174697 2 3" xfId="21063"/>
    <cellStyle name="style1448302174697 2 4" xfId="24850"/>
    <cellStyle name="style1448302174697 2 5" xfId="25731"/>
    <cellStyle name="style1448302174697 3" xfId="16915"/>
    <cellStyle name="style1448302174697 3 2" xfId="27520"/>
    <cellStyle name="style1448302174697 4" xfId="17651"/>
    <cellStyle name="style1448302174697 4 2" xfId="30167"/>
    <cellStyle name="style1448302174697 5" xfId="17766"/>
    <cellStyle name="style1448302174697 6" xfId="20842"/>
    <cellStyle name="style1448302174697 7" xfId="21493"/>
    <cellStyle name="style1448302174697 8" xfId="21587"/>
    <cellStyle name="style1448302174697 9" xfId="24629"/>
    <cellStyle name="style1448302174719" xfId="8027"/>
    <cellStyle name="style1448302174719 10" xfId="25512"/>
    <cellStyle name="style1448302174719 2" xfId="8254"/>
    <cellStyle name="style1448302174719 2 2" xfId="17137"/>
    <cellStyle name="style1448302174719 2 2 2" xfId="28233"/>
    <cellStyle name="style1448302174719 2 3" xfId="21064"/>
    <cellStyle name="style1448302174719 2 4" xfId="24851"/>
    <cellStyle name="style1448302174719 2 5" xfId="25732"/>
    <cellStyle name="style1448302174719 3" xfId="16916"/>
    <cellStyle name="style1448302174719 3 2" xfId="27521"/>
    <cellStyle name="style1448302174719 4" xfId="17652"/>
    <cellStyle name="style1448302174719 4 2" xfId="30168"/>
    <cellStyle name="style1448302174719 5" xfId="17767"/>
    <cellStyle name="style1448302174719 6" xfId="20843"/>
    <cellStyle name="style1448302174719 7" xfId="21494"/>
    <cellStyle name="style1448302174719 8" xfId="21588"/>
    <cellStyle name="style1448302174719 9" xfId="24630"/>
    <cellStyle name="style1448302174737" xfId="8028"/>
    <cellStyle name="style1448302174737 10" xfId="25513"/>
    <cellStyle name="style1448302174737 2" xfId="8255"/>
    <cellStyle name="style1448302174737 2 2" xfId="17138"/>
    <cellStyle name="style1448302174737 2 2 2" xfId="28234"/>
    <cellStyle name="style1448302174737 2 3" xfId="21065"/>
    <cellStyle name="style1448302174737 2 4" xfId="24852"/>
    <cellStyle name="style1448302174737 2 5" xfId="25733"/>
    <cellStyle name="style1448302174737 3" xfId="16917"/>
    <cellStyle name="style1448302174737 3 2" xfId="27522"/>
    <cellStyle name="style1448302174737 4" xfId="17653"/>
    <cellStyle name="style1448302174737 4 2" xfId="30169"/>
    <cellStyle name="style1448302174737 5" xfId="17768"/>
    <cellStyle name="style1448302174737 6" xfId="20844"/>
    <cellStyle name="style1448302174737 7" xfId="21495"/>
    <cellStyle name="style1448302174737 8" xfId="21589"/>
    <cellStyle name="style1448302174737 9" xfId="24631"/>
    <cellStyle name="style1448302174763" xfId="8029"/>
    <cellStyle name="style1448302174763 10" xfId="25514"/>
    <cellStyle name="style1448302174763 2" xfId="8256"/>
    <cellStyle name="style1448302174763 2 2" xfId="17139"/>
    <cellStyle name="style1448302174763 2 2 2" xfId="28235"/>
    <cellStyle name="style1448302174763 2 3" xfId="21066"/>
    <cellStyle name="style1448302174763 2 4" xfId="24853"/>
    <cellStyle name="style1448302174763 2 5" xfId="25734"/>
    <cellStyle name="style1448302174763 3" xfId="16918"/>
    <cellStyle name="style1448302174763 3 2" xfId="27523"/>
    <cellStyle name="style1448302174763 4" xfId="17654"/>
    <cellStyle name="style1448302174763 4 2" xfId="30170"/>
    <cellStyle name="style1448302174763 5" xfId="17769"/>
    <cellStyle name="style1448302174763 6" xfId="20845"/>
    <cellStyle name="style1448302174763 7" xfId="21496"/>
    <cellStyle name="style1448302174763 8" xfId="21590"/>
    <cellStyle name="style1448302174763 9" xfId="24632"/>
    <cellStyle name="style1448302174800" xfId="8030"/>
    <cellStyle name="style1448302174800 10" xfId="25515"/>
    <cellStyle name="style1448302174800 2" xfId="8257"/>
    <cellStyle name="style1448302174800 2 2" xfId="17140"/>
    <cellStyle name="style1448302174800 2 2 2" xfId="28236"/>
    <cellStyle name="style1448302174800 2 3" xfId="21067"/>
    <cellStyle name="style1448302174800 2 4" xfId="24854"/>
    <cellStyle name="style1448302174800 2 5" xfId="25735"/>
    <cellStyle name="style1448302174800 3" xfId="16919"/>
    <cellStyle name="style1448302174800 3 2" xfId="27524"/>
    <cellStyle name="style1448302174800 4" xfId="17655"/>
    <cellStyle name="style1448302174800 4 2" xfId="30171"/>
    <cellStyle name="style1448302174800 5" xfId="17770"/>
    <cellStyle name="style1448302174800 6" xfId="20846"/>
    <cellStyle name="style1448302174800 7" xfId="21497"/>
    <cellStyle name="style1448302174800 8" xfId="21591"/>
    <cellStyle name="style1448302174800 9" xfId="24633"/>
    <cellStyle name="style1448302174818" xfId="8031"/>
    <cellStyle name="style1448302174818 10" xfId="25516"/>
    <cellStyle name="style1448302174818 2" xfId="8258"/>
    <cellStyle name="style1448302174818 2 2" xfId="17141"/>
    <cellStyle name="style1448302174818 2 2 2" xfId="28237"/>
    <cellStyle name="style1448302174818 2 3" xfId="21068"/>
    <cellStyle name="style1448302174818 2 4" xfId="24855"/>
    <cellStyle name="style1448302174818 2 5" xfId="25736"/>
    <cellStyle name="style1448302174818 3" xfId="16920"/>
    <cellStyle name="style1448302174818 3 2" xfId="27525"/>
    <cellStyle name="style1448302174818 4" xfId="17656"/>
    <cellStyle name="style1448302174818 4 2" xfId="30172"/>
    <cellStyle name="style1448302174818 5" xfId="17771"/>
    <cellStyle name="style1448302174818 6" xfId="20847"/>
    <cellStyle name="style1448302174818 7" xfId="21498"/>
    <cellStyle name="style1448302174818 8" xfId="21592"/>
    <cellStyle name="style1448302174818 9" xfId="24634"/>
    <cellStyle name="style1448302174839" xfId="8032"/>
    <cellStyle name="style1448302174839 10" xfId="25517"/>
    <cellStyle name="style1448302174839 2" xfId="8259"/>
    <cellStyle name="style1448302174839 2 2" xfId="17142"/>
    <cellStyle name="style1448302174839 2 2 2" xfId="28238"/>
    <cellStyle name="style1448302174839 2 3" xfId="21069"/>
    <cellStyle name="style1448302174839 2 4" xfId="24856"/>
    <cellStyle name="style1448302174839 2 5" xfId="25737"/>
    <cellStyle name="style1448302174839 3" xfId="16921"/>
    <cellStyle name="style1448302174839 3 2" xfId="27526"/>
    <cellStyle name="style1448302174839 4" xfId="17657"/>
    <cellStyle name="style1448302174839 4 2" xfId="30173"/>
    <cellStyle name="style1448302174839 5" xfId="17772"/>
    <cellStyle name="style1448302174839 6" xfId="20848"/>
    <cellStyle name="style1448302174839 7" xfId="21499"/>
    <cellStyle name="style1448302174839 8" xfId="21593"/>
    <cellStyle name="style1448302174839 9" xfId="24635"/>
    <cellStyle name="style1448302174915" xfId="8033"/>
    <cellStyle name="style1448302174915 10" xfId="25518"/>
    <cellStyle name="style1448302174915 2" xfId="8260"/>
    <cellStyle name="style1448302174915 2 2" xfId="17143"/>
    <cellStyle name="style1448302174915 2 2 2" xfId="28239"/>
    <cellStyle name="style1448302174915 2 3" xfId="21070"/>
    <cellStyle name="style1448302174915 2 4" xfId="24857"/>
    <cellStyle name="style1448302174915 2 5" xfId="25738"/>
    <cellStyle name="style1448302174915 3" xfId="16922"/>
    <cellStyle name="style1448302174915 3 2" xfId="27527"/>
    <cellStyle name="style1448302174915 4" xfId="17658"/>
    <cellStyle name="style1448302174915 4 2" xfId="30174"/>
    <cellStyle name="style1448302174915 5" xfId="17773"/>
    <cellStyle name="style1448302174915 6" xfId="20849"/>
    <cellStyle name="style1448302174915 7" xfId="21500"/>
    <cellStyle name="style1448302174915 8" xfId="21594"/>
    <cellStyle name="style1448302174915 9" xfId="24636"/>
    <cellStyle name="style1455733906983" xfId="8040"/>
    <cellStyle name="style1455733906983 2" xfId="16925"/>
    <cellStyle name="style1455733906983 2 2" xfId="27548"/>
    <cellStyle name="style1455733906983 3" xfId="20852"/>
    <cellStyle name="style1455733906983 4" xfId="24639"/>
    <cellStyle name="style1455733906983 5" xfId="25521"/>
    <cellStyle name="style1455733907029" xfId="8041"/>
    <cellStyle name="style1455733907029 2" xfId="16926"/>
    <cellStyle name="style1455733907029 2 2" xfId="27528"/>
    <cellStyle name="style1455733907029 3" xfId="20853"/>
    <cellStyle name="style1455733907029 4" xfId="24640"/>
    <cellStyle name="style1455733907029 5" xfId="25522"/>
    <cellStyle name="style1455733907061" xfId="8042"/>
    <cellStyle name="style1455733907061 2" xfId="16927"/>
    <cellStyle name="style1455733907061 2 2" xfId="27529"/>
    <cellStyle name="style1455733907061 3" xfId="20854"/>
    <cellStyle name="style1455733907061 4" xfId="24641"/>
    <cellStyle name="style1455733907061 5" xfId="25523"/>
    <cellStyle name="style1455733907092" xfId="8043"/>
    <cellStyle name="style1455733907092 2" xfId="16928"/>
    <cellStyle name="style1455733907092 2 2" xfId="27530"/>
    <cellStyle name="style1455733907092 3" xfId="20855"/>
    <cellStyle name="style1455733907092 4" xfId="24642"/>
    <cellStyle name="style1455733907092 5" xfId="25524"/>
    <cellStyle name="style1455733907154" xfId="8044"/>
    <cellStyle name="style1455733907154 2" xfId="16929"/>
    <cellStyle name="style1455733907154 2 2" xfId="27531"/>
    <cellStyle name="style1455733907154 3" xfId="20856"/>
    <cellStyle name="style1455733907154 4" xfId="24643"/>
    <cellStyle name="style1455733907154 5" xfId="25525"/>
    <cellStyle name="style1455733907185" xfId="8045"/>
    <cellStyle name="style1455733907185 2" xfId="16930"/>
    <cellStyle name="style1455733907185 2 2" xfId="27532"/>
    <cellStyle name="style1455733907185 3" xfId="20857"/>
    <cellStyle name="style1455733907185 4" xfId="24644"/>
    <cellStyle name="style1455733907185 5" xfId="25526"/>
    <cellStyle name="style1455733907217" xfId="8046"/>
    <cellStyle name="style1455733907217 2" xfId="16931"/>
    <cellStyle name="style1455733907217 2 2" xfId="27533"/>
    <cellStyle name="style1455733907217 3" xfId="20858"/>
    <cellStyle name="style1455733907217 4" xfId="24645"/>
    <cellStyle name="style1455733907217 5" xfId="25527"/>
    <cellStyle name="style1455733907248" xfId="8047"/>
    <cellStyle name="style1455733907248 2" xfId="16932"/>
    <cellStyle name="style1455733907248 2 2" xfId="27538"/>
    <cellStyle name="style1455733907248 3" xfId="20859"/>
    <cellStyle name="style1455733907248 4" xfId="24646"/>
    <cellStyle name="style1455733907248 5" xfId="25528"/>
    <cellStyle name="style1455733907295" xfId="8048"/>
    <cellStyle name="style1455733907295 2" xfId="16933"/>
    <cellStyle name="style1455733907295 2 2" xfId="27543"/>
    <cellStyle name="style1455733907295 3" xfId="20860"/>
    <cellStyle name="style1455733907295 4" xfId="24647"/>
    <cellStyle name="style1455733907295 5" xfId="25529"/>
    <cellStyle name="style1455733907326" xfId="8049"/>
    <cellStyle name="style1455733907326 2" xfId="16934"/>
    <cellStyle name="style1455733907326 2 2" xfId="27551"/>
    <cellStyle name="style1455733907326 3" xfId="20861"/>
    <cellStyle name="style1455733907326 4" xfId="24648"/>
    <cellStyle name="style1455733907326 5" xfId="25530"/>
    <cellStyle name="style1455733907341" xfId="8050"/>
    <cellStyle name="style1455733907341 2" xfId="16935"/>
    <cellStyle name="style1455733907341 2 2" xfId="27534"/>
    <cellStyle name="style1455733907341 3" xfId="20862"/>
    <cellStyle name="style1455733907341 4" xfId="24649"/>
    <cellStyle name="style1455733907341 5" xfId="25531"/>
    <cellStyle name="style1455733907373" xfId="8051"/>
    <cellStyle name="style1455733907373 2" xfId="16936"/>
    <cellStyle name="style1455733907373 2 2" xfId="27553"/>
    <cellStyle name="style1455733907373 3" xfId="20863"/>
    <cellStyle name="style1455733907373 4" xfId="24650"/>
    <cellStyle name="style1455733907373 5" xfId="25532"/>
    <cellStyle name="style1455733907404" xfId="8052"/>
    <cellStyle name="style1455733907404 2" xfId="16937"/>
    <cellStyle name="style1455733907404 2 2" xfId="27539"/>
    <cellStyle name="style1455733907404 3" xfId="20864"/>
    <cellStyle name="style1455733907404 4" xfId="24651"/>
    <cellStyle name="style1455733907404 5" xfId="25533"/>
    <cellStyle name="style1455733907669" xfId="8053"/>
    <cellStyle name="style1455733907669 2" xfId="16938"/>
    <cellStyle name="style1455733907669 2 2" xfId="27555"/>
    <cellStyle name="style1455733907669 3" xfId="20865"/>
    <cellStyle name="style1455733907669 4" xfId="24652"/>
    <cellStyle name="style1455733907669 5" xfId="25534"/>
    <cellStyle name="style1455733907685" xfId="8054"/>
    <cellStyle name="style1455733907685 2" xfId="16939"/>
    <cellStyle name="style1455733907685 2 2" xfId="27544"/>
    <cellStyle name="style1455733907685 3" xfId="20866"/>
    <cellStyle name="style1455733907685 4" xfId="24653"/>
    <cellStyle name="style1455733907685 5" xfId="25535"/>
    <cellStyle name="style1455733907716" xfId="8055"/>
    <cellStyle name="style1455733907716 2" xfId="16940"/>
    <cellStyle name="style1455733907716 2 2" xfId="27535"/>
    <cellStyle name="style1455733907716 3" xfId="20867"/>
    <cellStyle name="style1455733907716 4" xfId="24654"/>
    <cellStyle name="style1455733907716 5" xfId="25536"/>
    <cellStyle name="style1455733907731" xfId="8056"/>
    <cellStyle name="style1455733907731 2" xfId="16941"/>
    <cellStyle name="style1455733907731 2 2" xfId="27536"/>
    <cellStyle name="style1455733907731 3" xfId="20868"/>
    <cellStyle name="style1455733907731 4" xfId="24655"/>
    <cellStyle name="style1455733907731 5" xfId="25537"/>
    <cellStyle name="style1455733907763" xfId="8057"/>
    <cellStyle name="style1455733907763 2" xfId="16942"/>
    <cellStyle name="style1455733907763 2 2" xfId="27537"/>
    <cellStyle name="style1455733907763 3" xfId="20869"/>
    <cellStyle name="style1455733907763 4" xfId="24656"/>
    <cellStyle name="style1455733907763 5" xfId="25538"/>
    <cellStyle name="style1455733907794" xfId="8058"/>
    <cellStyle name="style1455733907794 2" xfId="16943"/>
    <cellStyle name="style1455733907794 2 2" xfId="27540"/>
    <cellStyle name="style1455733907794 3" xfId="20870"/>
    <cellStyle name="style1455733907794 4" xfId="24657"/>
    <cellStyle name="style1455733907794 5" xfId="25539"/>
    <cellStyle name="style1455733907825" xfId="8059"/>
    <cellStyle name="style1455733907825 2" xfId="16944"/>
    <cellStyle name="style1455733907825 2 2" xfId="27541"/>
    <cellStyle name="style1455733907825 3" xfId="20871"/>
    <cellStyle name="style1455733907825 4" xfId="24658"/>
    <cellStyle name="style1455733907825 5" xfId="25540"/>
    <cellStyle name="style1455733907856" xfId="8060"/>
    <cellStyle name="style1455733907856 2" xfId="16945"/>
    <cellStyle name="style1455733907856 2 2" xfId="27542"/>
    <cellStyle name="style1455733907856 3" xfId="20872"/>
    <cellStyle name="style1455733907856 4" xfId="24659"/>
    <cellStyle name="style1455733907856 5" xfId="25541"/>
    <cellStyle name="style1455733908933" xfId="8061"/>
    <cellStyle name="style1455733908933 2" xfId="16946"/>
    <cellStyle name="style1455733908933 2 2" xfId="27545"/>
    <cellStyle name="style1455733908933 3" xfId="20873"/>
    <cellStyle name="style1455733908933 4" xfId="24660"/>
    <cellStyle name="style1455733908933 5" xfId="25542"/>
    <cellStyle name="style1455733908948" xfId="8062"/>
    <cellStyle name="style1455733908948 2" xfId="16947"/>
    <cellStyle name="style1455733908948 2 2" xfId="27546"/>
    <cellStyle name="style1455733908948 3" xfId="20874"/>
    <cellStyle name="style1455733908948 4" xfId="24661"/>
    <cellStyle name="style1455733908948 5" xfId="25543"/>
    <cellStyle name="style1455733908980" xfId="8063"/>
    <cellStyle name="style1455733908980 2" xfId="16948"/>
    <cellStyle name="style1455733908980 2 2" xfId="27547"/>
    <cellStyle name="style1455733908980 3" xfId="20875"/>
    <cellStyle name="style1455733908980 4" xfId="24662"/>
    <cellStyle name="style1455733908980 5" xfId="25544"/>
    <cellStyle name="style1455733909541" xfId="8064"/>
    <cellStyle name="style1455733909541 2" xfId="16949"/>
    <cellStyle name="style1455733909541 2 2" xfId="27549"/>
    <cellStyle name="style1455733909541 3" xfId="20876"/>
    <cellStyle name="style1455733909541 4" xfId="24663"/>
    <cellStyle name="style1455733909541 5" xfId="25545"/>
    <cellStyle name="style1455733909604" xfId="8065"/>
    <cellStyle name="style1455733909604 2" xfId="16950"/>
    <cellStyle name="style1455733909604 2 2" xfId="27550"/>
    <cellStyle name="style1455733909604 3" xfId="20877"/>
    <cellStyle name="style1455733909604 4" xfId="24664"/>
    <cellStyle name="style1455733909604 5" xfId="25546"/>
    <cellStyle name="style1455733909635" xfId="8066"/>
    <cellStyle name="style1455733909635 2" xfId="16951"/>
    <cellStyle name="style1455733909635 2 2" xfId="27552"/>
    <cellStyle name="style1455733909635 3" xfId="20878"/>
    <cellStyle name="style1455733909635 4" xfId="24665"/>
    <cellStyle name="style1455733909635 5" xfId="25547"/>
    <cellStyle name="style1455733909666" xfId="8067"/>
    <cellStyle name="style1455733909666 2" xfId="16952"/>
    <cellStyle name="style1455733909666 2 2" xfId="27554"/>
    <cellStyle name="style1455733909666 3" xfId="20879"/>
    <cellStyle name="style1455733909666 4" xfId="24666"/>
    <cellStyle name="style1455733909666 5" xfId="25548"/>
    <cellStyle name="style1455733910056" xfId="8068"/>
    <cellStyle name="style1455733910056 2" xfId="16953"/>
    <cellStyle name="style1455733910056 2 2" xfId="27556"/>
    <cellStyle name="style1455733910056 3" xfId="20880"/>
    <cellStyle name="style1455733910056 4" xfId="24667"/>
    <cellStyle name="style1455733910056 5" xfId="25549"/>
    <cellStyle name="style1455733910072" xfId="8069"/>
    <cellStyle name="style1455733910072 2" xfId="16954"/>
    <cellStyle name="style1455733910072 2 2" xfId="27560"/>
    <cellStyle name="style1455733910072 3" xfId="20881"/>
    <cellStyle name="style1455733910072 4" xfId="24668"/>
    <cellStyle name="style1455733910072 5" xfId="25550"/>
    <cellStyle name="style1455733910103" xfId="8070"/>
    <cellStyle name="style1455733910103 2" xfId="16955"/>
    <cellStyle name="style1455733910103 2 2" xfId="27557"/>
    <cellStyle name="style1455733910103 3" xfId="20882"/>
    <cellStyle name="style1455733910103 4" xfId="24669"/>
    <cellStyle name="style1455733910103 5" xfId="25551"/>
    <cellStyle name="style1455733910118" xfId="8071"/>
    <cellStyle name="style1455733910118 2" xfId="16956"/>
    <cellStyle name="style1455733910118 2 2" xfId="27558"/>
    <cellStyle name="style1455733910118 3" xfId="20883"/>
    <cellStyle name="style1455733910118 4" xfId="24670"/>
    <cellStyle name="style1455733910118 5" xfId="25552"/>
    <cellStyle name="style1455733910150" xfId="8072"/>
    <cellStyle name="style1455733910150 2" xfId="16957"/>
    <cellStyle name="style1455733910150 2 2" xfId="27559"/>
    <cellStyle name="style1455733910150 3" xfId="20884"/>
    <cellStyle name="style1455733910150 4" xfId="24671"/>
    <cellStyle name="style1455733910150 5" xfId="25553"/>
    <cellStyle name="style1455733910165" xfId="8073"/>
    <cellStyle name="style1455733910165 2" xfId="16958"/>
    <cellStyle name="style1455733910165 2 2" xfId="27561"/>
    <cellStyle name="style1455733910165 3" xfId="20885"/>
    <cellStyle name="style1455733910165 4" xfId="24672"/>
    <cellStyle name="style1455733910165 5" xfId="25554"/>
    <cellStyle name="style1455733910196" xfId="8074"/>
    <cellStyle name="style1455733910196 2" xfId="16959"/>
    <cellStyle name="style1455733910196 2 2" xfId="27562"/>
    <cellStyle name="style1455733910196 3" xfId="20886"/>
    <cellStyle name="style1455733910196 4" xfId="24673"/>
    <cellStyle name="style1455733910196 5" xfId="25555"/>
    <cellStyle name="style1455733910212" xfId="8075"/>
    <cellStyle name="style1455733910212 2" xfId="16960"/>
    <cellStyle name="style1455733910212 2 2" xfId="27563"/>
    <cellStyle name="style1455733910212 3" xfId="20887"/>
    <cellStyle name="style1455733910212 4" xfId="24674"/>
    <cellStyle name="style1455733910212 5" xfId="25556"/>
    <cellStyle name="style1455733910243" xfId="8076"/>
    <cellStyle name="style1455733910243 2" xfId="16961"/>
    <cellStyle name="style1455733910243 2 2" xfId="27564"/>
    <cellStyle name="style1455733910243 3" xfId="20888"/>
    <cellStyle name="style1455733910243 4" xfId="24675"/>
    <cellStyle name="style1455733910243 5" xfId="25557"/>
    <cellStyle name="style1455733910259" xfId="8077"/>
    <cellStyle name="style1455733910259 2" xfId="16962"/>
    <cellStyle name="style1455733910259 2 2" xfId="27565"/>
    <cellStyle name="style1455733910259 3" xfId="20889"/>
    <cellStyle name="style1455733910259 4" xfId="24676"/>
    <cellStyle name="style1455733910259 5" xfId="25558"/>
    <cellStyle name="style1455733910290" xfId="8078"/>
    <cellStyle name="style1455733910290 2" xfId="16963"/>
    <cellStyle name="style1455733910290 2 2" xfId="27566"/>
    <cellStyle name="style1455733910290 3" xfId="20890"/>
    <cellStyle name="style1455733910290 4" xfId="24677"/>
    <cellStyle name="style1455733910290 5" xfId="25559"/>
    <cellStyle name="style1463586316554" xfId="8079"/>
    <cellStyle name="style1463586316554 2" xfId="16964"/>
    <cellStyle name="style1463586316554 2 2" xfId="27588"/>
    <cellStyle name="style1463586316554 3" xfId="20891"/>
    <cellStyle name="style1463586316554 4" xfId="24678"/>
    <cellStyle name="style1463586316554 5" xfId="25560"/>
    <cellStyle name="style1463586316601" xfId="8080"/>
    <cellStyle name="style1463586316601 2" xfId="16965"/>
    <cellStyle name="style1463586316601 2 2" xfId="27589"/>
    <cellStyle name="style1463586316601 3" xfId="20892"/>
    <cellStyle name="style1463586316601 4" xfId="24679"/>
    <cellStyle name="style1463586316601 5" xfId="25561"/>
    <cellStyle name="style1463586316679" xfId="8081"/>
    <cellStyle name="style1463586316679 2" xfId="16966"/>
    <cellStyle name="style1463586316679 2 2" xfId="27590"/>
    <cellStyle name="style1463586316679 3" xfId="20893"/>
    <cellStyle name="style1463586316679 4" xfId="24680"/>
    <cellStyle name="style1463586316679 5" xfId="25562"/>
    <cellStyle name="style1463586316726" xfId="8082"/>
    <cellStyle name="style1463586316726 2" xfId="16967"/>
    <cellStyle name="style1463586316726 2 2" xfId="27571"/>
    <cellStyle name="style1463586316726 3" xfId="20894"/>
    <cellStyle name="style1463586316726 4" xfId="24681"/>
    <cellStyle name="style1463586316726 5" xfId="25563"/>
    <cellStyle name="style1463586316741" xfId="8083"/>
    <cellStyle name="style1463586316741 2" xfId="16968"/>
    <cellStyle name="style1463586316741 2 2" xfId="27572"/>
    <cellStyle name="style1463586316741 3" xfId="20895"/>
    <cellStyle name="style1463586316741 4" xfId="24682"/>
    <cellStyle name="style1463586316741 5" xfId="25564"/>
    <cellStyle name="style1463586316788" xfId="8084"/>
    <cellStyle name="style1463586316788 2" xfId="16969"/>
    <cellStyle name="style1463586316788 2 2" xfId="27573"/>
    <cellStyle name="style1463586316788 3" xfId="20896"/>
    <cellStyle name="style1463586316788 4" xfId="24683"/>
    <cellStyle name="style1463586316788 5" xfId="25565"/>
    <cellStyle name="style1463586316804" xfId="8085"/>
    <cellStyle name="style1463586316804 2" xfId="16970"/>
    <cellStyle name="style1463586316804 2 2" xfId="27577"/>
    <cellStyle name="style1463586316804 3" xfId="20897"/>
    <cellStyle name="style1463586316804 4" xfId="24684"/>
    <cellStyle name="style1463586316804 5" xfId="25566"/>
    <cellStyle name="style1463586316835" xfId="8086"/>
    <cellStyle name="style1463586316835 2" xfId="16971"/>
    <cellStyle name="style1463586316835 2 2" xfId="27578"/>
    <cellStyle name="style1463586316835 3" xfId="20898"/>
    <cellStyle name="style1463586316835 4" xfId="24685"/>
    <cellStyle name="style1463586316835 5" xfId="25567"/>
    <cellStyle name="style1463586316866" xfId="8087"/>
    <cellStyle name="style1463586316866 2" xfId="16972"/>
    <cellStyle name="style1463586316866 2 2" xfId="27579"/>
    <cellStyle name="style1463586316866 3" xfId="20899"/>
    <cellStyle name="style1463586316866 4" xfId="24686"/>
    <cellStyle name="style1463586316866 5" xfId="25568"/>
    <cellStyle name="style1463586317927" xfId="8088"/>
    <cellStyle name="style1463586317927 2" xfId="16973"/>
    <cellStyle name="style1463586317927 2 2" xfId="27583"/>
    <cellStyle name="style1463586317927 3" xfId="20900"/>
    <cellStyle name="style1463586317927 4" xfId="24687"/>
    <cellStyle name="style1463586317927 5" xfId="25569"/>
    <cellStyle name="style1463586317974" xfId="8089"/>
    <cellStyle name="style1463586317974 2" xfId="16974"/>
    <cellStyle name="style1463586317974 2 2" xfId="27584"/>
    <cellStyle name="style1463586317974 3" xfId="20901"/>
    <cellStyle name="style1463586317974 4" xfId="24688"/>
    <cellStyle name="style1463586317974 5" xfId="25570"/>
    <cellStyle name="style1463586318005" xfId="8090"/>
    <cellStyle name="style1463586318005 2" xfId="16975"/>
    <cellStyle name="style1463586318005 2 2" xfId="27585"/>
    <cellStyle name="style1463586318005 3" xfId="20902"/>
    <cellStyle name="style1463586318005 4" xfId="24689"/>
    <cellStyle name="style1463586318005 5" xfId="25571"/>
    <cellStyle name="style1463586318676" xfId="8091"/>
    <cellStyle name="style1463586318676 2" xfId="16976"/>
    <cellStyle name="style1463586318676 2 2" xfId="27568"/>
    <cellStyle name="style1463586318676 3" xfId="20903"/>
    <cellStyle name="style1463586318676 4" xfId="24690"/>
    <cellStyle name="style1463586318676 5" xfId="25572"/>
    <cellStyle name="style1463586318691" xfId="8092"/>
    <cellStyle name="style1463586318691 2" xfId="16977"/>
    <cellStyle name="style1463586318691 2 2" xfId="27574"/>
    <cellStyle name="style1463586318691 3" xfId="20904"/>
    <cellStyle name="style1463586318691 4" xfId="24691"/>
    <cellStyle name="style1463586318691 5" xfId="25573"/>
    <cellStyle name="style1463586318722" xfId="8093"/>
    <cellStyle name="style1463586318722 2" xfId="16978"/>
    <cellStyle name="style1463586318722 2 2" xfId="27580"/>
    <cellStyle name="style1463586318722 3" xfId="20905"/>
    <cellStyle name="style1463586318722 4" xfId="24692"/>
    <cellStyle name="style1463586318722 5" xfId="25574"/>
    <cellStyle name="style1463586318754" xfId="8094"/>
    <cellStyle name="style1463586318754 2" xfId="16979"/>
    <cellStyle name="style1463586318754 2 2" xfId="27569"/>
    <cellStyle name="style1463586318754 3" xfId="20906"/>
    <cellStyle name="style1463586318754 4" xfId="24693"/>
    <cellStyle name="style1463586318754 5" xfId="25575"/>
    <cellStyle name="style1463586318800" xfId="8095"/>
    <cellStyle name="style1463586318800 2" xfId="16980"/>
    <cellStyle name="style1463586318800 2 2" xfId="27575"/>
    <cellStyle name="style1463586318800 3" xfId="20907"/>
    <cellStyle name="style1463586318800 4" xfId="24694"/>
    <cellStyle name="style1463586318800 5" xfId="25576"/>
    <cellStyle name="style1463586318816" xfId="8096"/>
    <cellStyle name="style1463586318816 2" xfId="16981"/>
    <cellStyle name="style1463586318816 2 2" xfId="27586"/>
    <cellStyle name="style1463586318816 3" xfId="20908"/>
    <cellStyle name="style1463586318816 4" xfId="24695"/>
    <cellStyle name="style1463586318816 5" xfId="25577"/>
    <cellStyle name="style1463586318847" xfId="8097"/>
    <cellStyle name="style1463586318847 2" xfId="16982"/>
    <cellStyle name="style1463586318847 2 2" xfId="27570"/>
    <cellStyle name="style1463586318847 3" xfId="20909"/>
    <cellStyle name="style1463586318847 4" xfId="24696"/>
    <cellStyle name="style1463586318847 5" xfId="25578"/>
    <cellStyle name="style1463586318863" xfId="8098"/>
    <cellStyle name="style1463586318863 2" xfId="16983"/>
    <cellStyle name="style1463586318863 2 2" xfId="27587"/>
    <cellStyle name="style1463586318863 3" xfId="20910"/>
    <cellStyle name="style1463586318863 4" xfId="24697"/>
    <cellStyle name="style1463586318863 5" xfId="25579"/>
    <cellStyle name="style1463586318910" xfId="8099"/>
    <cellStyle name="style1463586318910 2" xfId="16984"/>
    <cellStyle name="style1463586318910 2 2" xfId="27576"/>
    <cellStyle name="style1463586318910 3" xfId="20911"/>
    <cellStyle name="style1463586318910 4" xfId="24698"/>
    <cellStyle name="style1463586318910 5" xfId="25580"/>
    <cellStyle name="style1463586318941" xfId="8100"/>
    <cellStyle name="style1463586318941 2" xfId="16985"/>
    <cellStyle name="style1463586318941 2 2" xfId="27581"/>
    <cellStyle name="style1463586318941 3" xfId="20912"/>
    <cellStyle name="style1463586318941 4" xfId="24699"/>
    <cellStyle name="style1463586318941 5" xfId="25581"/>
    <cellStyle name="style1463586318988" xfId="8101"/>
    <cellStyle name="style1463586318988 2" xfId="16986"/>
    <cellStyle name="style1463586318988 2 2" xfId="27582"/>
    <cellStyle name="style1463586318988 3" xfId="20913"/>
    <cellStyle name="style1463586318988 4" xfId="24700"/>
    <cellStyle name="style1463586318988 5" xfId="25582"/>
    <cellStyle name="style1463586319424" xfId="8102"/>
    <cellStyle name="style1463586319424 2" xfId="16987"/>
    <cellStyle name="style1463586319424 2 2" xfId="27591"/>
    <cellStyle name="style1463586319424 3" xfId="20914"/>
    <cellStyle name="style1463586319424 4" xfId="24701"/>
    <cellStyle name="style1463586319424 5" xfId="25583"/>
    <cellStyle name="style1463586319440" xfId="8103"/>
    <cellStyle name="style1463586319440 2" xfId="16988"/>
    <cellStyle name="style1463586319440 2 2" xfId="27592"/>
    <cellStyle name="style1463586319440 3" xfId="20915"/>
    <cellStyle name="style1463586319440 4" xfId="24702"/>
    <cellStyle name="style1463586319440 5" xfId="25584"/>
    <cellStyle name="style1463586319471" xfId="8104"/>
    <cellStyle name="style1463586319471 2" xfId="16989"/>
    <cellStyle name="style1463586319471 2 2" xfId="27593"/>
    <cellStyle name="style1463586319471 3" xfId="20916"/>
    <cellStyle name="style1463586319471 4" xfId="24703"/>
    <cellStyle name="style1463586319471 5" xfId="25585"/>
    <cellStyle name="style1463586319502" xfId="8105"/>
    <cellStyle name="style1463586319502 2" xfId="16990"/>
    <cellStyle name="style1463586319502 2 2" xfId="27594"/>
    <cellStyle name="style1463586319502 3" xfId="20917"/>
    <cellStyle name="style1463586319502 4" xfId="24704"/>
    <cellStyle name="style1463586319502 5" xfId="25586"/>
    <cellStyle name="style1463586319549" xfId="8106"/>
    <cellStyle name="style1463586319549 2" xfId="16991"/>
    <cellStyle name="style1463586319549 2 2" xfId="27595"/>
    <cellStyle name="style1463586319549 3" xfId="20918"/>
    <cellStyle name="style1463586319549 4" xfId="24705"/>
    <cellStyle name="style1463586319549 5" xfId="25587"/>
    <cellStyle name="style1463586319580" xfId="8107"/>
    <cellStyle name="style1463586319580 2" xfId="16992"/>
    <cellStyle name="style1463586319580 2 2" xfId="27596"/>
    <cellStyle name="style1463586319580 3" xfId="20919"/>
    <cellStyle name="style1463586319580 4" xfId="24706"/>
    <cellStyle name="style1463586319580 5" xfId="25588"/>
    <cellStyle name="style1472139591335" xfId="8108"/>
    <cellStyle name="style1472139591335 2" xfId="16993"/>
    <cellStyle name="style1472139591335 2 2" xfId="27600"/>
    <cellStyle name="style1472139591335 3" xfId="20920"/>
    <cellStyle name="style1472139591335 4" xfId="24707"/>
    <cellStyle name="style1472139591335 5" xfId="25589"/>
    <cellStyle name="style1472139591364" xfId="8109"/>
    <cellStyle name="style1472139591364 2" xfId="16994"/>
    <cellStyle name="style1472139591364 2 2" xfId="27601"/>
    <cellStyle name="style1472139591364 3" xfId="20921"/>
    <cellStyle name="style1472139591364 4" xfId="24708"/>
    <cellStyle name="style1472139591364 5" xfId="25590"/>
    <cellStyle name="style1472139591398" xfId="8110"/>
    <cellStyle name="style1472139591398 2" xfId="16995"/>
    <cellStyle name="style1472139591398 2 2" xfId="27602"/>
    <cellStyle name="style1472139591398 3" xfId="20922"/>
    <cellStyle name="style1472139591398 4" xfId="24709"/>
    <cellStyle name="style1472139591398 5" xfId="25591"/>
    <cellStyle name="style1472139591427" xfId="8111"/>
    <cellStyle name="style1472139591427 2" xfId="16996"/>
    <cellStyle name="style1472139591427 2 2" xfId="27603"/>
    <cellStyle name="style1472139591427 3" xfId="20923"/>
    <cellStyle name="style1472139591427 4" xfId="24710"/>
    <cellStyle name="style1472139591427 5" xfId="25592"/>
    <cellStyle name="style1472139591455" xfId="8112"/>
    <cellStyle name="style1472139591455 2" xfId="16997"/>
    <cellStyle name="style1472139591455 2 2" xfId="27604"/>
    <cellStyle name="style1472139591455 3" xfId="20924"/>
    <cellStyle name="style1472139591455 4" xfId="24711"/>
    <cellStyle name="style1472139591455 5" xfId="25593"/>
    <cellStyle name="style1472139591487" xfId="8113"/>
    <cellStyle name="style1472139591487 2" xfId="16998"/>
    <cellStyle name="style1472139591487 2 2" xfId="27605"/>
    <cellStyle name="style1472139591487 3" xfId="20925"/>
    <cellStyle name="style1472139591487 4" xfId="24712"/>
    <cellStyle name="style1472139591487 5" xfId="25594"/>
    <cellStyle name="style1472139592484" xfId="8114"/>
    <cellStyle name="style1472139592484 2" xfId="16999"/>
    <cellStyle name="style1472139592484 2 2" xfId="27606"/>
    <cellStyle name="style1472139592484 3" xfId="20926"/>
    <cellStyle name="style1472139592484 4" xfId="24713"/>
    <cellStyle name="style1472139592484 5" xfId="25595"/>
    <cellStyle name="style1472139592558" xfId="8115"/>
    <cellStyle name="style1472139592558 2" xfId="17000"/>
    <cellStyle name="style1472139592558 2 2" xfId="27607"/>
    <cellStyle name="style1472139592558 3" xfId="20927"/>
    <cellStyle name="style1472139592558 4" xfId="24714"/>
    <cellStyle name="style1472139592558 5" xfId="25596"/>
    <cellStyle name="style1472139592622" xfId="8116"/>
    <cellStyle name="style1472139592622 2" xfId="17001"/>
    <cellStyle name="style1472139592622 2 2" xfId="27608"/>
    <cellStyle name="style1472139592622 3" xfId="20928"/>
    <cellStyle name="style1472139592622 4" xfId="24715"/>
    <cellStyle name="style1472139592622 5" xfId="25597"/>
    <cellStyle name="style1472139593384" xfId="8117"/>
    <cellStyle name="style1472139593384 2" xfId="17002"/>
    <cellStyle name="style1472139593384 2 2" xfId="27597"/>
    <cellStyle name="style1472139593384 3" xfId="20929"/>
    <cellStyle name="style1472139593384 4" xfId="24716"/>
    <cellStyle name="style1472139593384 5" xfId="25598"/>
    <cellStyle name="style1472139593409" xfId="8118"/>
    <cellStyle name="style1472139593409 2" xfId="17003"/>
    <cellStyle name="style1472139593409 2 2" xfId="27598"/>
    <cellStyle name="style1472139593409 3" xfId="20930"/>
    <cellStyle name="style1472139593409 4" xfId="24717"/>
    <cellStyle name="style1472139593409 5" xfId="25599"/>
    <cellStyle name="style1472139593462" xfId="8119"/>
    <cellStyle name="style1472139593462 2" xfId="17004"/>
    <cellStyle name="style1472139593462 2 2" xfId="27599"/>
    <cellStyle name="style1472139593462 3" xfId="20931"/>
    <cellStyle name="style1472139593462 4" xfId="24718"/>
    <cellStyle name="style1472139593462 5" xfId="25600"/>
    <cellStyle name="style1480442720068" xfId="8120"/>
    <cellStyle name="style1480442720068 2" xfId="17005"/>
    <cellStyle name="style1480442720068 2 2" xfId="27611"/>
    <cellStyle name="style1480442720068 3" xfId="20932"/>
    <cellStyle name="style1480442720068 4" xfId="24719"/>
    <cellStyle name="style1480442720068 5" xfId="25601"/>
    <cellStyle name="style1480442720093" xfId="8121"/>
    <cellStyle name="style1480442720093 2" xfId="17006"/>
    <cellStyle name="style1480442720093 2 2" xfId="27612"/>
    <cellStyle name="style1480442720093 3" xfId="20933"/>
    <cellStyle name="style1480442720093 4" xfId="24720"/>
    <cellStyle name="style1480442720093 5" xfId="25602"/>
    <cellStyle name="style1480442720120" xfId="8122"/>
    <cellStyle name="style1480442720120 2" xfId="17007"/>
    <cellStyle name="style1480442720120 2 2" xfId="27613"/>
    <cellStyle name="style1480442720120 3" xfId="20934"/>
    <cellStyle name="style1480442720120 4" xfId="24721"/>
    <cellStyle name="style1480442720120 5" xfId="25603"/>
    <cellStyle name="style1480442720144" xfId="8123"/>
    <cellStyle name="style1480442720144 2" xfId="17008"/>
    <cellStyle name="style1480442720144 2 2" xfId="27616"/>
    <cellStyle name="style1480442720144 3" xfId="20935"/>
    <cellStyle name="style1480442720144 4" xfId="24722"/>
    <cellStyle name="style1480442720144 5" xfId="25604"/>
    <cellStyle name="style1480442720167" xfId="8124"/>
    <cellStyle name="style1480442720167 2" xfId="17009"/>
    <cellStyle name="style1480442720167 2 2" xfId="27617"/>
    <cellStyle name="style1480442720167 3" xfId="20936"/>
    <cellStyle name="style1480442720167 4" xfId="24723"/>
    <cellStyle name="style1480442720167 5" xfId="25605"/>
    <cellStyle name="style1480442720191" xfId="8125"/>
    <cellStyle name="style1480442720191 2" xfId="17010"/>
    <cellStyle name="style1480442720191 2 2" xfId="27618"/>
    <cellStyle name="style1480442720191 3" xfId="20937"/>
    <cellStyle name="style1480442720191 4" xfId="24724"/>
    <cellStyle name="style1480442720191 5" xfId="25606"/>
    <cellStyle name="style1480442721799" xfId="8126"/>
    <cellStyle name="style1480442721799 2" xfId="17011"/>
    <cellStyle name="style1480442721799 2 2" xfId="27609"/>
    <cellStyle name="style1480442721799 3" xfId="20938"/>
    <cellStyle name="style1480442721799 4" xfId="24725"/>
    <cellStyle name="style1480442721799 5" xfId="25607"/>
    <cellStyle name="style1480442721800" xfId="8127"/>
    <cellStyle name="style1480442721800 2" xfId="17012"/>
    <cellStyle name="style1480442721800 2 2" xfId="27614"/>
    <cellStyle name="style1480442721800 3" xfId="20939"/>
    <cellStyle name="style1480442721800 4" xfId="24726"/>
    <cellStyle name="style1480442721800 5" xfId="25608"/>
    <cellStyle name="style1480442721813" xfId="8128"/>
    <cellStyle name="style1480442721813 2" xfId="17013"/>
    <cellStyle name="style1480442721813 2 2" xfId="27610"/>
    <cellStyle name="style1480442721813 3" xfId="20940"/>
    <cellStyle name="style1480442721813 4" xfId="24727"/>
    <cellStyle name="style1480442721813 5" xfId="25609"/>
    <cellStyle name="style1480442721837" xfId="8129"/>
    <cellStyle name="style1480442721837 2" xfId="17014"/>
    <cellStyle name="style1480442721837 2 2" xfId="27615"/>
    <cellStyle name="style1480442721837 3" xfId="20941"/>
    <cellStyle name="style1480442721837 4" xfId="24728"/>
    <cellStyle name="style1480442721837 5" xfId="25610"/>
    <cellStyle name="style1487342128985" xfId="8130"/>
    <cellStyle name="style1487342128985 2" xfId="17015"/>
    <cellStyle name="style1487342128985 2 2" xfId="27625"/>
    <cellStyle name="style1487342128985 3" xfId="20942"/>
    <cellStyle name="style1487342128985 4" xfId="24729"/>
    <cellStyle name="style1487342128985 5" xfId="25611"/>
    <cellStyle name="style1487342128986" xfId="8131"/>
    <cellStyle name="style1487342128986 2" xfId="17016"/>
    <cellStyle name="style1487342128986 2 2" xfId="27631"/>
    <cellStyle name="style1487342128986 3" xfId="20943"/>
    <cellStyle name="style1487342128986 4" xfId="24730"/>
    <cellStyle name="style1487342128986 5" xfId="25612"/>
    <cellStyle name="style1487342129038" xfId="8132"/>
    <cellStyle name="style1487342129038 2" xfId="17017"/>
    <cellStyle name="style1487342129038 2 2" xfId="27637"/>
    <cellStyle name="style1487342129038 3" xfId="20944"/>
    <cellStyle name="style1487342129038 4" xfId="24731"/>
    <cellStyle name="style1487342129038 5" xfId="25613"/>
    <cellStyle name="style1487342129100" xfId="8133"/>
    <cellStyle name="style1487342129100 2" xfId="17018"/>
    <cellStyle name="style1487342129100 2 2" xfId="27628"/>
    <cellStyle name="style1487342129100 3" xfId="20945"/>
    <cellStyle name="style1487342129100 4" xfId="24732"/>
    <cellStyle name="style1487342129100 5" xfId="25614"/>
    <cellStyle name="style1487342129169" xfId="8134"/>
    <cellStyle name="style1487342129169 2" xfId="17019"/>
    <cellStyle name="style1487342129169 2 2" xfId="27629"/>
    <cellStyle name="style1487342129169 3" xfId="20946"/>
    <cellStyle name="style1487342129169 4" xfId="24733"/>
    <cellStyle name="style1487342129169 5" xfId="25615"/>
    <cellStyle name="style1487342129186" xfId="8135"/>
    <cellStyle name="style1487342129186 2" xfId="17020"/>
    <cellStyle name="style1487342129186 2 2" xfId="27630"/>
    <cellStyle name="style1487342129186 3" xfId="20947"/>
    <cellStyle name="style1487342129186 4" xfId="24734"/>
    <cellStyle name="style1487342129186 5" xfId="25616"/>
    <cellStyle name="style1487342129200" xfId="8136"/>
    <cellStyle name="style1487342129200 2" xfId="17021"/>
    <cellStyle name="style1487342129200 2 2" xfId="27634"/>
    <cellStyle name="style1487342129200 3" xfId="20948"/>
    <cellStyle name="style1487342129200 4" xfId="24735"/>
    <cellStyle name="style1487342129200 5" xfId="25617"/>
    <cellStyle name="style1487342129254" xfId="8137"/>
    <cellStyle name="style1487342129254 2" xfId="17022"/>
    <cellStyle name="style1487342129254 2 2" xfId="27635"/>
    <cellStyle name="style1487342129254 3" xfId="20949"/>
    <cellStyle name="style1487342129254 4" xfId="24736"/>
    <cellStyle name="style1487342129254 5" xfId="25618"/>
    <cellStyle name="style1487342129269" xfId="8138"/>
    <cellStyle name="style1487342129269 2" xfId="17023"/>
    <cellStyle name="style1487342129269 2 2" xfId="27636"/>
    <cellStyle name="style1487342129269 3" xfId="20950"/>
    <cellStyle name="style1487342129269 4" xfId="24737"/>
    <cellStyle name="style1487342129269 5" xfId="25619"/>
    <cellStyle name="style1487342129300" xfId="8139"/>
    <cellStyle name="style1487342129300 2" xfId="17024"/>
    <cellStyle name="style1487342129300 2 2" xfId="27640"/>
    <cellStyle name="style1487342129300 3" xfId="20951"/>
    <cellStyle name="style1487342129300 4" xfId="24738"/>
    <cellStyle name="style1487342129300 5" xfId="25620"/>
    <cellStyle name="style1487342129354" xfId="8140"/>
    <cellStyle name="style1487342129354 2" xfId="17025"/>
    <cellStyle name="style1487342129354 2 2" xfId="27641"/>
    <cellStyle name="style1487342129354 3" xfId="20952"/>
    <cellStyle name="style1487342129354 4" xfId="24739"/>
    <cellStyle name="style1487342129354 5" xfId="25621"/>
    <cellStyle name="style1487342129369" xfId="8141"/>
    <cellStyle name="style1487342129369 2" xfId="17026"/>
    <cellStyle name="style1487342129369 2 2" xfId="27642"/>
    <cellStyle name="style1487342129369 3" xfId="20953"/>
    <cellStyle name="style1487342129369 4" xfId="24740"/>
    <cellStyle name="style1487342129369 5" xfId="25622"/>
    <cellStyle name="style1487342129528" xfId="8142"/>
    <cellStyle name="style1487342129528 2" xfId="17027"/>
    <cellStyle name="style1487342129528 2 2" xfId="27622"/>
    <cellStyle name="style1487342129528 3" xfId="20954"/>
    <cellStyle name="style1487342129528 4" xfId="24741"/>
    <cellStyle name="style1487342129528 5" xfId="25623"/>
    <cellStyle name="style1487342129575" xfId="8143"/>
    <cellStyle name="style1487342129575 2" xfId="17028"/>
    <cellStyle name="style1487342129575 2 2" xfId="27623"/>
    <cellStyle name="style1487342129575 3" xfId="20955"/>
    <cellStyle name="style1487342129575 4" xfId="24742"/>
    <cellStyle name="style1487342129575 5" xfId="25624"/>
    <cellStyle name="style1487342129591" xfId="8144"/>
    <cellStyle name="style1487342129591 2" xfId="17029"/>
    <cellStyle name="style1487342129591 2 2" xfId="27624"/>
    <cellStyle name="style1487342129591 3" xfId="20956"/>
    <cellStyle name="style1487342129591 4" xfId="24743"/>
    <cellStyle name="style1487342129591 5" xfId="25625"/>
    <cellStyle name="style1487342132114" xfId="8145"/>
    <cellStyle name="style1487342132114 2" xfId="17030"/>
    <cellStyle name="style1487342132114 2 2" xfId="27619"/>
    <cellStyle name="style1487342132114 3" xfId="20957"/>
    <cellStyle name="style1487342132114 4" xfId="24744"/>
    <cellStyle name="style1487342132114 5" xfId="25626"/>
    <cellStyle name="style1487342132142" xfId="8146"/>
    <cellStyle name="style1487342132142 2" xfId="17031"/>
    <cellStyle name="style1487342132142 2 2" xfId="27620"/>
    <cellStyle name="style1487342132142 3" xfId="20958"/>
    <cellStyle name="style1487342132142 4" xfId="24745"/>
    <cellStyle name="style1487342132142 5" xfId="25627"/>
    <cellStyle name="style1487342132168" xfId="8147"/>
    <cellStyle name="style1487342132168 2" xfId="17032"/>
    <cellStyle name="style1487342132168 2 2" xfId="27621"/>
    <cellStyle name="style1487342132168 3" xfId="20959"/>
    <cellStyle name="style1487342132168 4" xfId="24746"/>
    <cellStyle name="style1487342132168 5" xfId="25628"/>
    <cellStyle name="style1487342132259" xfId="8148"/>
    <cellStyle name="style1487342132259 2" xfId="17033"/>
    <cellStyle name="style1487342132259 2 2" xfId="27626"/>
    <cellStyle name="style1487342132259 3" xfId="20960"/>
    <cellStyle name="style1487342132259 4" xfId="24747"/>
    <cellStyle name="style1487342132259 5" xfId="25629"/>
    <cellStyle name="style1487342132290" xfId="8149"/>
    <cellStyle name="style1487342132290 2" xfId="17034"/>
    <cellStyle name="style1487342132290 2 2" xfId="27632"/>
    <cellStyle name="style1487342132290 3" xfId="20961"/>
    <cellStyle name="style1487342132290 4" xfId="24748"/>
    <cellStyle name="style1487342132290 5" xfId="25630"/>
    <cellStyle name="style1487342132291" xfId="8150"/>
    <cellStyle name="style1487342132291 2" xfId="17035"/>
    <cellStyle name="style1487342132291 2 2" xfId="27627"/>
    <cellStyle name="style1487342132291 3" xfId="20962"/>
    <cellStyle name="style1487342132291 4" xfId="24749"/>
    <cellStyle name="style1487342132291 5" xfId="25631"/>
    <cellStyle name="style1487342132301" xfId="8151"/>
    <cellStyle name="style1487342132301 2" xfId="17036"/>
    <cellStyle name="style1487342132301 2 2" xfId="27633"/>
    <cellStyle name="style1487342132301 3" xfId="20963"/>
    <cellStyle name="style1487342132301 4" xfId="24750"/>
    <cellStyle name="style1487342132301 5" xfId="25632"/>
    <cellStyle name="style1487342132324" xfId="8152"/>
    <cellStyle name="style1487342132324 2" xfId="17037"/>
    <cellStyle name="style1487342132324 2 2" xfId="27638"/>
    <cellStyle name="style1487342132324 3" xfId="20964"/>
    <cellStyle name="style1487342132324 4" xfId="24751"/>
    <cellStyle name="style1487342132324 5" xfId="25633"/>
    <cellStyle name="style1487342132349" xfId="8153"/>
    <cellStyle name="style1487342132349 2" xfId="17038"/>
    <cellStyle name="style1487342132349 2 2" xfId="27639"/>
    <cellStyle name="style1487342132349 3" xfId="20965"/>
    <cellStyle name="style1487342132349 4" xfId="24752"/>
    <cellStyle name="style1487342132349 5" xfId="25634"/>
    <cellStyle name="style1496329123846" xfId="8154"/>
    <cellStyle name="style1496329123846 2" xfId="17039"/>
    <cellStyle name="style1496329123846 2 2" xfId="27652"/>
    <cellStyle name="style1496329123846 3" xfId="20966"/>
    <cellStyle name="style1496329123846 4" xfId="24753"/>
    <cellStyle name="style1496329123846 5" xfId="25635"/>
    <cellStyle name="style1496329123892" xfId="8155"/>
    <cellStyle name="style1496329123892 2" xfId="17040"/>
    <cellStyle name="style1496329123892 2 2" xfId="27653"/>
    <cellStyle name="style1496329123892 3" xfId="20967"/>
    <cellStyle name="style1496329123892 4" xfId="24754"/>
    <cellStyle name="style1496329123892 5" xfId="25636"/>
    <cellStyle name="style1496329123955" xfId="8156"/>
    <cellStyle name="style1496329123955 2" xfId="17041"/>
    <cellStyle name="style1496329123955 2 2" xfId="27654"/>
    <cellStyle name="style1496329123955 3" xfId="20968"/>
    <cellStyle name="style1496329123955 4" xfId="24755"/>
    <cellStyle name="style1496329123955 5" xfId="25637"/>
    <cellStyle name="style1496329124002" xfId="8157"/>
    <cellStyle name="style1496329124002 2" xfId="17042"/>
    <cellStyle name="style1496329124002 2 2" xfId="27643"/>
    <cellStyle name="style1496329124002 3" xfId="20969"/>
    <cellStyle name="style1496329124002 4" xfId="24756"/>
    <cellStyle name="style1496329124002 5" xfId="25638"/>
    <cellStyle name="style1496329124017" xfId="8158"/>
    <cellStyle name="style1496329124017 2" xfId="17043"/>
    <cellStyle name="style1496329124017 2 2" xfId="27644"/>
    <cellStyle name="style1496329124017 3" xfId="20970"/>
    <cellStyle name="style1496329124017 4" xfId="24757"/>
    <cellStyle name="style1496329124017 5" xfId="25639"/>
    <cellStyle name="style1496329124048" xfId="8159"/>
    <cellStyle name="style1496329124048 2" xfId="17044"/>
    <cellStyle name="style1496329124048 2 2" xfId="27645"/>
    <cellStyle name="style1496329124048 3" xfId="20971"/>
    <cellStyle name="style1496329124048 4" xfId="24758"/>
    <cellStyle name="style1496329124048 5" xfId="25640"/>
    <cellStyle name="style1496329124064" xfId="8160"/>
    <cellStyle name="style1496329124064 2" xfId="17045"/>
    <cellStyle name="style1496329124064 2 2" xfId="27646"/>
    <cellStyle name="style1496329124064 3" xfId="20972"/>
    <cellStyle name="style1496329124064 4" xfId="24759"/>
    <cellStyle name="style1496329124064 5" xfId="25641"/>
    <cellStyle name="style1496329124095" xfId="8161"/>
    <cellStyle name="style1496329124095 2" xfId="17046"/>
    <cellStyle name="style1496329124095 2 2" xfId="27647"/>
    <cellStyle name="style1496329124095 3" xfId="20973"/>
    <cellStyle name="style1496329124095 4" xfId="24760"/>
    <cellStyle name="style1496329124095 5" xfId="25642"/>
    <cellStyle name="style1496329124111" xfId="8162"/>
    <cellStyle name="style1496329124111 2" xfId="17047"/>
    <cellStyle name="style1496329124111 2 2" xfId="27648"/>
    <cellStyle name="style1496329124111 3" xfId="20974"/>
    <cellStyle name="style1496329124111 4" xfId="24761"/>
    <cellStyle name="style1496329124111 5" xfId="25643"/>
    <cellStyle name="style1496329125062" xfId="8163"/>
    <cellStyle name="style1496329125062 2" xfId="17048"/>
    <cellStyle name="style1496329125062 2 2" xfId="27649"/>
    <cellStyle name="style1496329125062 3" xfId="20975"/>
    <cellStyle name="style1496329125062 4" xfId="24762"/>
    <cellStyle name="style1496329125062 5" xfId="25644"/>
    <cellStyle name="style1496329125078" xfId="8164"/>
    <cellStyle name="style1496329125078 2" xfId="17049"/>
    <cellStyle name="style1496329125078 2 2" xfId="27650"/>
    <cellStyle name="style1496329125078 3" xfId="20976"/>
    <cellStyle name="style1496329125078 4" xfId="24763"/>
    <cellStyle name="style1496329125078 5" xfId="25645"/>
    <cellStyle name="style1496329125109" xfId="8165"/>
    <cellStyle name="style1496329125109 2" xfId="17050"/>
    <cellStyle name="style1496329125109 2 2" xfId="27651"/>
    <cellStyle name="style1496329125109 3" xfId="20977"/>
    <cellStyle name="style1496329125109 4" xfId="24764"/>
    <cellStyle name="style1496329125109 5" xfId="25646"/>
    <cellStyle name="style1496329126030" xfId="8166"/>
    <cellStyle name="style1496329126030 2" xfId="17051"/>
    <cellStyle name="style1496329126030 2 2" xfId="27655"/>
    <cellStyle name="style1496329126030 3" xfId="20978"/>
    <cellStyle name="style1496329126030 4" xfId="24765"/>
    <cellStyle name="style1496329126030 5" xfId="25647"/>
    <cellStyle name="style1496329126061" xfId="8167"/>
    <cellStyle name="style1496329126061 2" xfId="17052"/>
    <cellStyle name="style1496329126061 2 2" xfId="27659"/>
    <cellStyle name="style1496329126061 3" xfId="20979"/>
    <cellStyle name="style1496329126061 4" xfId="24766"/>
    <cellStyle name="style1496329126061 5" xfId="25648"/>
    <cellStyle name="style1496329126092" xfId="8168"/>
    <cellStyle name="style1496329126092 2" xfId="17053"/>
    <cellStyle name="style1496329126092 2 2" xfId="27656"/>
    <cellStyle name="style1496329126092 3" xfId="20980"/>
    <cellStyle name="style1496329126092 4" xfId="24767"/>
    <cellStyle name="style1496329126092 5" xfId="25649"/>
    <cellStyle name="style1496329126139" xfId="8169"/>
    <cellStyle name="style1496329126139 2" xfId="17054"/>
    <cellStyle name="style1496329126139 2 2" xfId="27657"/>
    <cellStyle name="style1496329126139 3" xfId="20981"/>
    <cellStyle name="style1496329126139 4" xfId="24768"/>
    <cellStyle name="style1496329126139 5" xfId="25650"/>
    <cellStyle name="style1496329126170" xfId="8170"/>
    <cellStyle name="style1496329126170 2" xfId="17055"/>
    <cellStyle name="style1496329126170 2 2" xfId="27658"/>
    <cellStyle name="style1496329126170 3" xfId="20982"/>
    <cellStyle name="style1496329126170 4" xfId="24769"/>
    <cellStyle name="style1496329126170 5" xfId="25651"/>
    <cellStyle name="style1496329126232" xfId="8171"/>
    <cellStyle name="style1496329126232 2" xfId="17056"/>
    <cellStyle name="style1496329126232 2 2" xfId="27660"/>
    <cellStyle name="style1496329126232 3" xfId="20983"/>
    <cellStyle name="style1496329126232 4" xfId="24770"/>
    <cellStyle name="style1496329126232 5" xfId="25652"/>
    <cellStyle name="style1496329126248" xfId="8172"/>
    <cellStyle name="style1496329126248 2" xfId="17057"/>
    <cellStyle name="style1496329126248 2 2" xfId="27661"/>
    <cellStyle name="style1496329126248 3" xfId="20984"/>
    <cellStyle name="style1496329126248 4" xfId="24771"/>
    <cellStyle name="style1496329126248 5" xfId="25653"/>
    <cellStyle name="style1496329126279" xfId="8173"/>
    <cellStyle name="style1496329126279 2" xfId="17058"/>
    <cellStyle name="style1496329126279 2 2" xfId="27662"/>
    <cellStyle name="style1496329126279 3" xfId="20985"/>
    <cellStyle name="style1496329126279 4" xfId="24772"/>
    <cellStyle name="style1496329126279 5" xfId="25654"/>
    <cellStyle name="style1496329126310" xfId="8174"/>
    <cellStyle name="style1496329126310 2" xfId="17059"/>
    <cellStyle name="style1496329126310 2 2" xfId="27663"/>
    <cellStyle name="style1496329126310 3" xfId="20986"/>
    <cellStyle name="style1496329126310 4" xfId="24773"/>
    <cellStyle name="style1496329126310 5" xfId="25655"/>
    <cellStyle name="style1496329126326" xfId="8175"/>
    <cellStyle name="style1496329126326 2" xfId="17060"/>
    <cellStyle name="style1496329126326 2 2" xfId="27664"/>
    <cellStyle name="style1496329126326 3" xfId="20987"/>
    <cellStyle name="style1496329126326 4" xfId="24774"/>
    <cellStyle name="style1496329126326 5" xfId="25656"/>
    <cellStyle name="style1496329126357" xfId="8176"/>
    <cellStyle name="style1496329126357 2" xfId="17061"/>
    <cellStyle name="style1496329126357 2 2" xfId="27665"/>
    <cellStyle name="style1496329126357 3" xfId="20988"/>
    <cellStyle name="style1496329126357 4" xfId="24775"/>
    <cellStyle name="style1496329126357 5" xfId="25657"/>
    <cellStyle name="style1503929171842" xfId="27669"/>
    <cellStyle name="style1503929171874" xfId="27670"/>
    <cellStyle name="style1503929171920" xfId="27671"/>
    <cellStyle name="style1503929172139" xfId="27675"/>
    <cellStyle name="style1503929172170" xfId="27676"/>
    <cellStyle name="style1503929172217" xfId="27677"/>
    <cellStyle name="style1503929172248" xfId="27681"/>
    <cellStyle name="style1503929172279" xfId="27682"/>
    <cellStyle name="style1503929172310" xfId="27683"/>
    <cellStyle name="style1503929173371" xfId="27687"/>
    <cellStyle name="style1503929173402" xfId="27688"/>
    <cellStyle name="style1503929173449" xfId="27689"/>
    <cellStyle name="style1503929173980" xfId="27666"/>
    <cellStyle name="style1503929174011" xfId="27667"/>
    <cellStyle name="style1503929174058" xfId="27668"/>
    <cellStyle name="style1503929174089" xfId="27672"/>
    <cellStyle name="style1503929174120" xfId="27678"/>
    <cellStyle name="style1503929174151" xfId="27684"/>
    <cellStyle name="style1503929174182" xfId="27673"/>
    <cellStyle name="style1503929174198" xfId="27679"/>
    <cellStyle name="style1503929174229" xfId="27674"/>
    <cellStyle name="style1503929174494" xfId="27680"/>
    <cellStyle name="style1503929174510" xfId="27685"/>
    <cellStyle name="style1503929174541" xfId="27686"/>
    <cellStyle name="style1503929174900" xfId="27690"/>
    <cellStyle name="style1503929174931" xfId="27691"/>
    <cellStyle name="style1503929174947" xfId="27692"/>
    <cellStyle name="style1503929174978" xfId="27693"/>
    <cellStyle name="style1503929175009" xfId="27694"/>
    <cellStyle name="style1503929175040" xfId="27695"/>
    <cellStyle name="style1520535426464" xfId="27697"/>
    <cellStyle name="style1520535426527" xfId="27702"/>
    <cellStyle name="style1520535426573" xfId="27707"/>
    <cellStyle name="style1520535427275" xfId="27698"/>
    <cellStyle name="style1520535427291" xfId="27699"/>
    <cellStyle name="style1520535427323" xfId="27700"/>
    <cellStyle name="style1520535427354" xfId="27703"/>
    <cellStyle name="style1520535427386" xfId="27704"/>
    <cellStyle name="style1520535427417" xfId="27705"/>
    <cellStyle name="style1520535428949" xfId="27708"/>
    <cellStyle name="style1520535429011" xfId="27709"/>
    <cellStyle name="style1520535429042" xfId="27710"/>
    <cellStyle name="style1520535429839" xfId="27696"/>
    <cellStyle name="style1520535429870" xfId="27701"/>
    <cellStyle name="style1520535429901" xfId="27706"/>
    <cellStyle name="style1520535430464" xfId="27711"/>
    <cellStyle name="style1520535430479" xfId="27715"/>
    <cellStyle name="style1520535430511" xfId="27712"/>
    <cellStyle name="style1520535430526" xfId="27713"/>
    <cellStyle name="style1520535430557" xfId="27714"/>
    <cellStyle name="style1520535430620" xfId="27716"/>
    <cellStyle name="style1520535430651" xfId="27717"/>
    <cellStyle name="style1520535430667" xfId="27718"/>
    <cellStyle name="style1520535430698" xfId="27719"/>
    <cellStyle name="style1520535430713" xfId="27720"/>
    <cellStyle name="style1520535430745" xfId="27721"/>
    <cellStyle name="Table Head" xfId="6175"/>
    <cellStyle name="Table Head Aligned" xfId="6176"/>
    <cellStyle name="Table Head Aligned 2" xfId="19177"/>
    <cellStyle name="Table Head Blue" xfId="6177"/>
    <cellStyle name="Table Head Green" xfId="6178"/>
    <cellStyle name="Table Head Green 2" xfId="19178"/>
    <cellStyle name="Table Title" xfId="6179"/>
    <cellStyle name="Table Units" xfId="6180"/>
    <cellStyle name="Tag" xfId="6181"/>
    <cellStyle name="Texto de advertencia" xfId="92"/>
    <cellStyle name="Texto de advertencia 2" xfId="776"/>
    <cellStyle name="Texto de advertencia 2 2" xfId="31146"/>
    <cellStyle name="Texto de advertencia 3" xfId="31208"/>
    <cellStyle name="Texto explicativo" xfId="93"/>
    <cellStyle name="Texto explicativo 2" xfId="777"/>
    <cellStyle name="Times 10" xfId="6182"/>
    <cellStyle name="Times 12" xfId="6183"/>
    <cellStyle name="Title" xfId="5" builtinId="15" customBuiltin="1"/>
    <cellStyle name="Title 2" xfId="192"/>
    <cellStyle name="Title 3" xfId="778"/>
    <cellStyle name="Title 4" xfId="30792"/>
    <cellStyle name="Título" xfId="94"/>
    <cellStyle name="Título 1" xfId="95"/>
    <cellStyle name="Título 1 2" xfId="238"/>
    <cellStyle name="Título 1 2 2" xfId="779"/>
    <cellStyle name="Título 1 2 3" xfId="31147"/>
    <cellStyle name="Título 1 3" xfId="31244"/>
    <cellStyle name="Título 2" xfId="96"/>
    <cellStyle name="Título 2 2" xfId="239"/>
    <cellStyle name="Título 2 2 2" xfId="780"/>
    <cellStyle name="Título 2 2 3" xfId="31148"/>
    <cellStyle name="Título 2 3" xfId="31245"/>
    <cellStyle name="Título 3" xfId="97"/>
    <cellStyle name="Título 3 2" xfId="240"/>
    <cellStyle name="Título 3 2 2" xfId="781"/>
    <cellStyle name="Título 3 2 3" xfId="8034"/>
    <cellStyle name="Título 3 2 4" xfId="31149"/>
    <cellStyle name="Título 3 3" xfId="31246"/>
    <cellStyle name="Título 4" xfId="237"/>
    <cellStyle name="Título 4 2" xfId="782"/>
    <cellStyle name="Título 4 3" xfId="31150"/>
    <cellStyle name="Título 5" xfId="31243"/>
    <cellStyle name="Total" xfId="19" builtinId="25" customBuiltin="1"/>
    <cellStyle name="Total 10" xfId="21510"/>
    <cellStyle name="Total 2" xfId="130"/>
    <cellStyle name="Total 2 2" xfId="205"/>
    <cellStyle name="Total 2 2 2" xfId="8035"/>
    <cellStyle name="Total 2 2 3" xfId="13876"/>
    <cellStyle name="Total 2 3" xfId="783"/>
    <cellStyle name="Total 2 4" xfId="4655"/>
    <cellStyle name="Total 2 5" xfId="13803"/>
    <cellStyle name="Total 2 6" xfId="31151"/>
    <cellStyle name="Total 3" xfId="193"/>
    <cellStyle name="Total 3 2" xfId="4656"/>
    <cellStyle name="Total 3 3" xfId="31247"/>
    <cellStyle name="Total 4" xfId="241"/>
    <cellStyle name="Total 4 2" xfId="8036"/>
    <cellStyle name="Total 5" xfId="4662"/>
    <cellStyle name="Total 5 2" xfId="8037"/>
    <cellStyle name="Total 6" xfId="8177"/>
    <cellStyle name="Total 6 2" xfId="13750"/>
    <cellStyle name="Total 6 2 2" xfId="17485"/>
    <cellStyle name="Total 6 2 3" xfId="21407"/>
    <cellStyle name="Total 6 2 4" xfId="25198"/>
    <cellStyle name="Total 6 2 5" xfId="25218"/>
    <cellStyle name="Total 6 2 6" xfId="27168"/>
    <cellStyle name="Total 6 3" xfId="17062"/>
    <cellStyle name="Total 6 4" xfId="20989"/>
    <cellStyle name="Total 6 5" xfId="24776"/>
    <cellStyle name="Total 6 6" xfId="24336"/>
    <cellStyle name="Total 7" xfId="17571"/>
    <cellStyle name="Total 8" xfId="17692"/>
    <cellStyle name="Total 9" xfId="21410"/>
    <cellStyle name="vaca" xfId="150"/>
    <cellStyle name="Warning Text" xfId="17" builtinId="11" customBuiltin="1"/>
    <cellStyle name="Warning Text 2" xfId="784"/>
    <cellStyle name="Yen" xfId="6184"/>
    <cellStyle name="一般_1999_CORP ACCTG" xfId="6185"/>
    <cellStyle name="千分位[0]_PERSONAL" xfId="6186"/>
    <cellStyle name="千分位_PERSONAL" xfId="6187"/>
    <cellStyle name="貨幣 [0]_PERSONAL" xfId="6188"/>
    <cellStyle name="貨幣_PERSONAL" xfId="6189"/>
  </cellStyles>
  <dxfs count="0"/>
  <tableStyles count="0" defaultTableStyle="TableStyleMedium2" defaultPivotStyle="PivotStyleLight16"/>
  <colors>
    <mruColors>
      <color rgb="FFD11242"/>
      <color rgb="FF717073"/>
      <color rgb="FF0044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F721"/>
  <sheetViews>
    <sheetView topLeftCell="A563" workbookViewId="0">
      <selection activeCell="A577" sqref="A577"/>
    </sheetView>
  </sheetViews>
  <sheetFormatPr defaultRowHeight="14.4"/>
  <cols>
    <col min="1" max="1" width="9.44140625" style="41" bestFit="1" customWidth="1"/>
    <col min="2" max="6" width="14.5546875" customWidth="1"/>
  </cols>
  <sheetData>
    <row r="1" spans="1:6" s="1" customFormat="1">
      <c r="A1" s="1" t="s">
        <v>133</v>
      </c>
      <c r="B1" s="1" t="s">
        <v>134</v>
      </c>
      <c r="C1" s="1" t="s">
        <v>135</v>
      </c>
      <c r="D1" s="1" t="s">
        <v>136</v>
      </c>
    </row>
    <row r="2" spans="1:6">
      <c r="A2" s="44">
        <v>37993</v>
      </c>
      <c r="B2" s="43">
        <v>14325895</v>
      </c>
      <c r="C2" s="43">
        <v>12975711</v>
      </c>
      <c r="D2" s="43">
        <v>-4103560</v>
      </c>
      <c r="E2" s="43"/>
      <c r="F2" s="43"/>
    </row>
    <row r="3" spans="1:6">
      <c r="A3" s="44">
        <v>38001</v>
      </c>
      <c r="B3" s="43">
        <v>14480270</v>
      </c>
      <c r="C3" s="43">
        <v>13139006</v>
      </c>
      <c r="D3" s="43">
        <v>-3973434</v>
      </c>
      <c r="E3" s="43"/>
      <c r="F3" s="43"/>
    </row>
    <row r="4" spans="1:6">
      <c r="A4" s="44">
        <v>38009</v>
      </c>
      <c r="B4" s="43">
        <v>14618893</v>
      </c>
      <c r="C4" s="43">
        <v>13288856</v>
      </c>
      <c r="D4" s="43">
        <v>-3834853</v>
      </c>
      <c r="E4" s="43"/>
      <c r="F4" s="43"/>
    </row>
    <row r="5" spans="1:6">
      <c r="A5" s="44">
        <v>38017</v>
      </c>
      <c r="B5" s="43">
        <v>14919871</v>
      </c>
      <c r="C5" s="43">
        <v>13591512</v>
      </c>
      <c r="D5" s="43">
        <v>-3736352</v>
      </c>
      <c r="E5" s="43"/>
      <c r="F5" s="43"/>
    </row>
    <row r="6" spans="1:6">
      <c r="A6" s="44">
        <v>38024</v>
      </c>
      <c r="B6" s="43">
        <v>15022091</v>
      </c>
      <c r="C6" s="43">
        <v>13664783</v>
      </c>
      <c r="D6" s="43">
        <v>-3715645</v>
      </c>
      <c r="E6" s="43"/>
      <c r="F6" s="43"/>
    </row>
    <row r="7" spans="1:6">
      <c r="A7" s="44">
        <v>38032</v>
      </c>
      <c r="B7" s="43">
        <v>15105453</v>
      </c>
      <c r="C7" s="43">
        <v>13675396</v>
      </c>
      <c r="D7" s="43">
        <v>-3889830</v>
      </c>
      <c r="E7" s="43"/>
      <c r="F7" s="43"/>
    </row>
    <row r="8" spans="1:6">
      <c r="A8" s="44">
        <v>38040</v>
      </c>
      <c r="B8" s="43">
        <v>14947271</v>
      </c>
      <c r="C8" s="43">
        <v>13527175</v>
      </c>
      <c r="D8" s="43">
        <v>-3882562</v>
      </c>
      <c r="E8" s="43"/>
      <c r="F8" s="43"/>
    </row>
    <row r="9" spans="1:6">
      <c r="A9" s="44">
        <v>38046</v>
      </c>
      <c r="B9" s="43">
        <v>15002571</v>
      </c>
      <c r="C9" s="43">
        <v>13526419</v>
      </c>
      <c r="D9" s="43">
        <v>-3714436</v>
      </c>
      <c r="E9" s="43"/>
      <c r="F9" s="43"/>
    </row>
    <row r="10" spans="1:6">
      <c r="A10" s="44">
        <v>38053</v>
      </c>
      <c r="B10" s="43">
        <v>15030819</v>
      </c>
      <c r="C10" s="43">
        <v>13491830</v>
      </c>
      <c r="D10" s="43">
        <v>-3601890</v>
      </c>
      <c r="E10" s="43"/>
      <c r="F10" s="43"/>
    </row>
    <row r="11" spans="1:6">
      <c r="A11" s="44">
        <v>38061</v>
      </c>
      <c r="B11" s="43">
        <v>11997404</v>
      </c>
      <c r="C11" s="43">
        <v>10521862</v>
      </c>
      <c r="D11" s="43">
        <v>-3503587</v>
      </c>
      <c r="E11" s="43"/>
      <c r="F11" s="43"/>
    </row>
    <row r="12" spans="1:6">
      <c r="A12" s="44">
        <v>38069</v>
      </c>
      <c r="B12" s="43">
        <v>11778700</v>
      </c>
      <c r="C12" s="43">
        <v>10368041</v>
      </c>
      <c r="D12" s="43">
        <v>-3526963</v>
      </c>
      <c r="E12" s="43"/>
      <c r="F12" s="43"/>
    </row>
    <row r="13" spans="1:6">
      <c r="A13" s="44">
        <v>38077</v>
      </c>
      <c r="B13" s="43">
        <v>15003325</v>
      </c>
      <c r="C13" s="43">
        <v>13468069</v>
      </c>
      <c r="D13" s="43">
        <v>-3482259</v>
      </c>
      <c r="E13" s="43"/>
      <c r="F13" s="43"/>
    </row>
    <row r="14" spans="1:6">
      <c r="A14" s="44">
        <v>38084</v>
      </c>
      <c r="B14" s="43">
        <v>15100409</v>
      </c>
      <c r="C14" s="43">
        <v>13438404</v>
      </c>
      <c r="D14" s="43">
        <v>-3304269</v>
      </c>
      <c r="E14" s="43"/>
      <c r="F14" s="43"/>
    </row>
    <row r="15" spans="1:6">
      <c r="A15" s="44">
        <v>38092</v>
      </c>
      <c r="B15" s="43">
        <v>15206327</v>
      </c>
      <c r="C15" s="43">
        <v>13471217</v>
      </c>
      <c r="D15" s="43">
        <v>-3067092</v>
      </c>
      <c r="E15" s="43"/>
      <c r="F15" s="43"/>
    </row>
    <row r="16" spans="1:6">
      <c r="A16" s="44">
        <v>38100</v>
      </c>
      <c r="B16" s="43">
        <v>15406676</v>
      </c>
      <c r="C16" s="43">
        <v>13654874</v>
      </c>
      <c r="D16" s="43">
        <v>-2731259</v>
      </c>
      <c r="E16" s="43"/>
      <c r="F16" s="43"/>
    </row>
    <row r="17" spans="1:6">
      <c r="A17" s="44">
        <v>38107</v>
      </c>
      <c r="B17" s="43">
        <v>15763026</v>
      </c>
      <c r="C17" s="43">
        <v>13967940</v>
      </c>
      <c r="D17" s="43">
        <v>-2420371</v>
      </c>
      <c r="E17" s="43"/>
      <c r="F17" s="43"/>
    </row>
    <row r="18" spans="1:6">
      <c r="A18" s="44">
        <v>38114</v>
      </c>
      <c r="B18" s="43">
        <v>16008458</v>
      </c>
      <c r="C18" s="43">
        <v>13796130</v>
      </c>
      <c r="D18" s="43">
        <v>-2654135</v>
      </c>
      <c r="E18" s="43"/>
      <c r="F18" s="43"/>
    </row>
    <row r="19" spans="1:6">
      <c r="A19" s="44">
        <v>38122</v>
      </c>
      <c r="B19" s="43">
        <v>16216258</v>
      </c>
      <c r="C19" s="43">
        <v>13945976</v>
      </c>
      <c r="D19" s="43">
        <v>-2248692</v>
      </c>
      <c r="E19" s="43"/>
      <c r="F19" s="43"/>
    </row>
    <row r="20" spans="1:6">
      <c r="A20" s="44">
        <v>38130</v>
      </c>
      <c r="B20" s="43">
        <v>16446400</v>
      </c>
      <c r="C20" s="43">
        <v>14116308</v>
      </c>
      <c r="D20" s="43">
        <v>-2297663</v>
      </c>
      <c r="E20" s="43"/>
      <c r="F20" s="43"/>
    </row>
    <row r="21" spans="1:6">
      <c r="A21" s="44">
        <v>38138</v>
      </c>
      <c r="B21" s="43">
        <v>16704529</v>
      </c>
      <c r="C21" s="43">
        <v>14370378</v>
      </c>
      <c r="D21" s="43">
        <v>-2202856</v>
      </c>
      <c r="E21" s="43"/>
      <c r="F21" s="43"/>
    </row>
    <row r="22" spans="1:6">
      <c r="A22" s="44">
        <v>38145</v>
      </c>
      <c r="B22" s="43">
        <v>17065275</v>
      </c>
      <c r="C22" s="43">
        <v>14544140</v>
      </c>
      <c r="D22" s="43">
        <v>-2090814</v>
      </c>
      <c r="E22" s="43"/>
      <c r="F22" s="43"/>
    </row>
    <row r="23" spans="1:6">
      <c r="A23" s="44">
        <v>38153</v>
      </c>
      <c r="B23" s="43">
        <v>17313827</v>
      </c>
      <c r="C23" s="43">
        <v>14701667</v>
      </c>
      <c r="D23" s="43">
        <v>-1749697</v>
      </c>
      <c r="E23" s="43"/>
      <c r="F23" s="43"/>
    </row>
    <row r="24" spans="1:6">
      <c r="A24" s="44">
        <v>38161</v>
      </c>
      <c r="B24" s="43">
        <v>17427824</v>
      </c>
      <c r="C24" s="43">
        <v>14718573</v>
      </c>
      <c r="D24" s="43">
        <v>-1457355</v>
      </c>
      <c r="E24" s="43"/>
      <c r="F24" s="43"/>
    </row>
    <row r="25" spans="1:6">
      <c r="A25" s="44">
        <v>38168</v>
      </c>
      <c r="B25" s="43">
        <v>17442711</v>
      </c>
      <c r="C25" s="43">
        <v>14792151</v>
      </c>
      <c r="D25" s="43">
        <v>-1416698</v>
      </c>
      <c r="E25" s="43"/>
      <c r="F25" s="43"/>
    </row>
    <row r="26" spans="1:6">
      <c r="A26" s="44">
        <v>38175</v>
      </c>
      <c r="B26" s="43">
        <v>17879354</v>
      </c>
      <c r="C26" s="43">
        <v>15078664</v>
      </c>
      <c r="D26" s="43">
        <v>-1277932</v>
      </c>
      <c r="E26" s="43"/>
      <c r="F26" s="43"/>
    </row>
    <row r="27" spans="1:6">
      <c r="A27" s="44">
        <v>38183</v>
      </c>
      <c r="B27" s="43">
        <v>18088837</v>
      </c>
      <c r="C27" s="43">
        <v>15167974</v>
      </c>
      <c r="D27" s="43">
        <v>-1169247</v>
      </c>
      <c r="E27" s="43"/>
      <c r="F27" s="43"/>
    </row>
    <row r="28" spans="1:6">
      <c r="A28" s="44">
        <v>38191</v>
      </c>
      <c r="B28" s="43">
        <v>18038131</v>
      </c>
      <c r="C28" s="43">
        <v>15132790</v>
      </c>
      <c r="D28" s="43">
        <v>-941578</v>
      </c>
      <c r="E28" s="43"/>
      <c r="F28" s="43"/>
    </row>
    <row r="29" spans="1:6">
      <c r="A29" s="44">
        <v>38199</v>
      </c>
      <c r="B29" s="43">
        <v>18068375</v>
      </c>
      <c r="C29" s="43">
        <v>15234591</v>
      </c>
      <c r="D29" s="43">
        <v>-742175</v>
      </c>
      <c r="E29" s="43"/>
      <c r="F29" s="43"/>
    </row>
    <row r="30" spans="1:6">
      <c r="A30" s="44">
        <v>38206</v>
      </c>
      <c r="B30" s="43">
        <v>18100765</v>
      </c>
      <c r="C30" s="43">
        <v>15162878</v>
      </c>
      <c r="D30" s="43">
        <v>-814227</v>
      </c>
      <c r="E30" s="43"/>
      <c r="F30" s="43"/>
    </row>
    <row r="31" spans="1:6">
      <c r="A31" s="44">
        <v>38214</v>
      </c>
      <c r="B31" s="43">
        <v>18063460</v>
      </c>
      <c r="C31" s="43">
        <v>15119473</v>
      </c>
      <c r="D31" s="43">
        <v>-923404</v>
      </c>
      <c r="E31" s="43"/>
      <c r="F31" s="43"/>
    </row>
    <row r="32" spans="1:6">
      <c r="A32" s="44">
        <v>38222</v>
      </c>
      <c r="B32" s="43">
        <v>17983100</v>
      </c>
      <c r="C32" s="43">
        <v>15081093</v>
      </c>
      <c r="D32" s="43">
        <v>-884773</v>
      </c>
      <c r="E32" s="43"/>
      <c r="F32" s="43"/>
    </row>
    <row r="33" spans="1:6">
      <c r="A33" s="44">
        <v>38230</v>
      </c>
      <c r="B33" s="43">
        <v>18075895</v>
      </c>
      <c r="C33" s="43">
        <v>15200342</v>
      </c>
      <c r="D33" s="43">
        <v>-670076</v>
      </c>
      <c r="E33" s="43"/>
      <c r="F33" s="43"/>
    </row>
    <row r="34" spans="1:6">
      <c r="A34" s="44">
        <v>38237</v>
      </c>
      <c r="B34" s="43">
        <v>18106446</v>
      </c>
      <c r="C34" s="43">
        <v>15148373</v>
      </c>
      <c r="D34" s="43">
        <v>-659649</v>
      </c>
      <c r="E34" s="43"/>
      <c r="F34" s="43"/>
    </row>
    <row r="35" spans="1:6">
      <c r="A35" s="44">
        <v>38245</v>
      </c>
      <c r="B35" s="43">
        <v>18285554</v>
      </c>
      <c r="C35" s="43">
        <v>15346876</v>
      </c>
      <c r="D35" s="43">
        <v>-561076</v>
      </c>
      <c r="E35" s="43"/>
      <c r="F35" s="43"/>
    </row>
    <row r="36" spans="1:6">
      <c r="A36" s="44">
        <v>38253</v>
      </c>
      <c r="B36" s="43">
        <v>18139179</v>
      </c>
      <c r="C36" s="43">
        <v>15160199</v>
      </c>
      <c r="D36" s="43">
        <v>-492201</v>
      </c>
      <c r="E36" s="43"/>
      <c r="F36" s="43"/>
    </row>
    <row r="37" spans="1:6">
      <c r="A37" s="44">
        <v>38260</v>
      </c>
      <c r="B37" s="43">
        <v>18223680</v>
      </c>
      <c r="C37" s="43">
        <v>15209128</v>
      </c>
      <c r="D37" s="43">
        <v>-385529</v>
      </c>
      <c r="E37" s="43"/>
      <c r="F37" s="43"/>
    </row>
    <row r="38" spans="1:6">
      <c r="A38" s="44">
        <v>38267</v>
      </c>
      <c r="B38" s="43">
        <v>18370435</v>
      </c>
      <c r="C38" s="43">
        <v>15253652</v>
      </c>
      <c r="D38" s="43">
        <v>-294179</v>
      </c>
      <c r="E38" s="43"/>
      <c r="F38" s="43"/>
    </row>
    <row r="39" spans="1:6">
      <c r="A39" s="44">
        <v>38275</v>
      </c>
      <c r="B39" s="43">
        <v>18254709</v>
      </c>
      <c r="C39" s="43">
        <v>15117394</v>
      </c>
      <c r="D39" s="43">
        <v>-298380</v>
      </c>
      <c r="E39" s="43"/>
      <c r="F39" s="43"/>
    </row>
    <row r="40" spans="1:6">
      <c r="A40" s="44">
        <v>38283</v>
      </c>
      <c r="B40" s="43">
        <v>18462385</v>
      </c>
      <c r="C40" s="43">
        <v>15347365</v>
      </c>
      <c r="D40" s="43">
        <v>-232584</v>
      </c>
      <c r="E40" s="43"/>
      <c r="F40" s="43"/>
    </row>
    <row r="41" spans="1:6">
      <c r="A41" s="44">
        <v>38291</v>
      </c>
      <c r="B41" s="43">
        <v>18586708</v>
      </c>
      <c r="C41" s="43">
        <v>15542160</v>
      </c>
      <c r="D41" s="43">
        <v>-126773</v>
      </c>
      <c r="E41" s="43"/>
      <c r="F41" s="43"/>
    </row>
    <row r="42" spans="1:6">
      <c r="A42" s="44">
        <v>38298</v>
      </c>
      <c r="B42" s="43">
        <v>18614965</v>
      </c>
      <c r="C42" s="43">
        <v>15555961</v>
      </c>
      <c r="D42" s="43">
        <v>-176802</v>
      </c>
      <c r="E42" s="43"/>
      <c r="F42" s="43"/>
    </row>
    <row r="43" spans="1:6">
      <c r="A43" s="44">
        <v>38306</v>
      </c>
      <c r="B43" s="43">
        <v>18666218</v>
      </c>
      <c r="C43" s="43">
        <v>15647184</v>
      </c>
      <c r="D43" s="43">
        <v>-136248</v>
      </c>
      <c r="E43" s="43"/>
      <c r="F43" s="43"/>
    </row>
    <row r="44" spans="1:6">
      <c r="A44" s="44">
        <v>38314</v>
      </c>
      <c r="B44" s="43">
        <v>18757259</v>
      </c>
      <c r="C44" s="43">
        <v>15811606</v>
      </c>
      <c r="D44" s="43">
        <v>56368</v>
      </c>
      <c r="E44" s="43"/>
      <c r="F44" s="43"/>
    </row>
    <row r="45" spans="1:6">
      <c r="A45" s="44">
        <v>38321</v>
      </c>
      <c r="B45" s="43">
        <v>18943743</v>
      </c>
      <c r="C45" s="43">
        <v>16101702</v>
      </c>
      <c r="D45" s="43">
        <v>189046</v>
      </c>
      <c r="E45" s="43"/>
      <c r="F45" s="43"/>
    </row>
    <row r="46" spans="1:6">
      <c r="A46" s="44">
        <v>38328</v>
      </c>
      <c r="B46" s="43">
        <v>19245083</v>
      </c>
      <c r="C46" s="43">
        <v>16404741</v>
      </c>
      <c r="D46" s="43">
        <v>376345</v>
      </c>
      <c r="E46" s="43"/>
      <c r="F46" s="43"/>
    </row>
    <row r="47" spans="1:6">
      <c r="A47" s="44">
        <v>38336</v>
      </c>
      <c r="B47" s="43">
        <v>19325747</v>
      </c>
      <c r="C47" s="43">
        <v>16557069</v>
      </c>
      <c r="D47" s="43">
        <v>763457</v>
      </c>
      <c r="E47" s="43"/>
      <c r="F47" s="43"/>
    </row>
    <row r="48" spans="1:6">
      <c r="A48" s="44">
        <v>38344</v>
      </c>
      <c r="B48" s="43">
        <v>19382705</v>
      </c>
      <c r="C48" s="43">
        <v>16611915</v>
      </c>
      <c r="D48" s="43">
        <v>1132514</v>
      </c>
      <c r="E48" s="43"/>
      <c r="F48" s="43"/>
    </row>
    <row r="49" spans="1:6">
      <c r="A49" s="44">
        <v>38352</v>
      </c>
      <c r="B49" s="43">
        <v>19645679</v>
      </c>
      <c r="C49" s="43">
        <v>16939431</v>
      </c>
      <c r="D49" s="43">
        <v>1393364</v>
      </c>
      <c r="E49" s="43"/>
      <c r="F49" s="43"/>
    </row>
    <row r="50" spans="1:6">
      <c r="A50" s="44">
        <v>38359</v>
      </c>
      <c r="B50" s="43">
        <v>19687666</v>
      </c>
      <c r="C50" s="43">
        <v>16943167</v>
      </c>
      <c r="D50" s="43">
        <v>1616233</v>
      </c>
      <c r="E50" s="43"/>
      <c r="F50" s="43"/>
    </row>
    <row r="51" spans="1:6">
      <c r="A51" s="44">
        <v>38367</v>
      </c>
      <c r="B51" s="43">
        <v>19794747</v>
      </c>
      <c r="C51" s="43">
        <v>16986892</v>
      </c>
      <c r="D51" s="43">
        <v>1825555</v>
      </c>
      <c r="E51" s="43"/>
      <c r="F51" s="43"/>
    </row>
    <row r="52" spans="1:6">
      <c r="A52" s="44">
        <v>38375</v>
      </c>
      <c r="B52" s="43">
        <v>19889383</v>
      </c>
      <c r="C52" s="43">
        <v>16991544</v>
      </c>
      <c r="D52" s="43">
        <v>1912627</v>
      </c>
      <c r="E52" s="43"/>
      <c r="F52" s="43"/>
    </row>
    <row r="53" spans="1:6">
      <c r="A53" s="44">
        <v>38383</v>
      </c>
      <c r="B53" s="43">
        <v>20137293</v>
      </c>
      <c r="C53" s="43">
        <v>17430366</v>
      </c>
      <c r="D53" s="43">
        <v>2302619</v>
      </c>
      <c r="E53" s="43"/>
      <c r="F53" s="43"/>
    </row>
    <row r="54" spans="1:6">
      <c r="A54" s="44">
        <v>38390</v>
      </c>
      <c r="B54" s="43">
        <v>20201703</v>
      </c>
      <c r="C54" s="43">
        <v>17267575</v>
      </c>
      <c r="D54" s="43">
        <v>2239609</v>
      </c>
      <c r="E54" s="43"/>
      <c r="F54" s="43"/>
    </row>
    <row r="55" spans="1:6">
      <c r="A55" s="44">
        <v>38398</v>
      </c>
      <c r="B55" s="43">
        <v>20499439</v>
      </c>
      <c r="C55" s="43">
        <v>17418056</v>
      </c>
      <c r="D55" s="43">
        <v>2340130</v>
      </c>
      <c r="E55" s="43"/>
      <c r="F55" s="43"/>
    </row>
    <row r="56" spans="1:6">
      <c r="A56" s="44">
        <v>38406</v>
      </c>
      <c r="B56" s="43">
        <v>20651166</v>
      </c>
      <c r="C56" s="43">
        <v>17665223</v>
      </c>
      <c r="D56" s="43">
        <v>2756129</v>
      </c>
      <c r="E56" s="43"/>
      <c r="F56" s="43"/>
    </row>
    <row r="57" spans="1:6">
      <c r="A57" s="44">
        <v>38411</v>
      </c>
      <c r="B57" s="43">
        <v>20792468</v>
      </c>
      <c r="C57" s="43">
        <v>17717096</v>
      </c>
      <c r="D57" s="43">
        <v>2769028</v>
      </c>
      <c r="E57" s="43"/>
      <c r="F57" s="43"/>
    </row>
    <row r="58" spans="1:6">
      <c r="A58" s="44">
        <v>38418</v>
      </c>
      <c r="B58" s="43">
        <v>21035406</v>
      </c>
      <c r="C58" s="43">
        <v>17685565</v>
      </c>
      <c r="D58" s="43">
        <v>2776719</v>
      </c>
      <c r="E58" s="43"/>
      <c r="F58" s="43"/>
    </row>
    <row r="59" spans="1:6">
      <c r="A59" s="44">
        <v>38426</v>
      </c>
      <c r="B59" s="43">
        <v>21075247</v>
      </c>
      <c r="C59" s="43">
        <v>17776947</v>
      </c>
      <c r="D59" s="43">
        <v>3074420</v>
      </c>
      <c r="E59" s="43"/>
      <c r="F59" s="43"/>
    </row>
    <row r="60" spans="1:6">
      <c r="A60" s="44">
        <v>38434</v>
      </c>
      <c r="B60" s="43">
        <v>20349778</v>
      </c>
      <c r="C60" s="43">
        <v>17820130</v>
      </c>
      <c r="D60" s="43">
        <v>3612069</v>
      </c>
      <c r="E60" s="43"/>
      <c r="F60" s="43"/>
    </row>
    <row r="61" spans="1:6">
      <c r="A61" s="44">
        <v>38442</v>
      </c>
      <c r="B61" s="43">
        <v>20338665</v>
      </c>
      <c r="C61" s="43">
        <v>18445097</v>
      </c>
      <c r="D61" s="43">
        <v>4353783</v>
      </c>
      <c r="E61" s="43"/>
      <c r="F61" s="43"/>
    </row>
    <row r="62" spans="1:6">
      <c r="A62" s="44">
        <v>38449</v>
      </c>
      <c r="B62" s="43">
        <v>20468866</v>
      </c>
      <c r="C62" s="43">
        <v>18440502</v>
      </c>
      <c r="D62" s="43">
        <v>4399644</v>
      </c>
      <c r="E62" s="43"/>
      <c r="F62" s="43"/>
    </row>
    <row r="63" spans="1:6">
      <c r="A63" s="44">
        <v>38457</v>
      </c>
      <c r="B63" s="43">
        <v>20550403</v>
      </c>
      <c r="C63" s="43">
        <v>18313122</v>
      </c>
      <c r="D63" s="43">
        <v>4535735</v>
      </c>
      <c r="E63" s="43"/>
      <c r="F63" s="43"/>
    </row>
    <row r="64" spans="1:6">
      <c r="A64" s="44">
        <v>38465</v>
      </c>
      <c r="B64" s="43">
        <v>20785019</v>
      </c>
      <c r="C64" s="43">
        <v>18421206</v>
      </c>
      <c r="D64" s="43">
        <v>4634031</v>
      </c>
      <c r="E64" s="43"/>
      <c r="F64" s="43"/>
    </row>
    <row r="65" spans="1:6">
      <c r="A65" s="44">
        <v>38472</v>
      </c>
      <c r="B65" s="43">
        <v>20904572</v>
      </c>
      <c r="C65" s="43">
        <v>18499260</v>
      </c>
      <c r="D65" s="43">
        <v>4736976</v>
      </c>
      <c r="E65" s="43"/>
      <c r="F65" s="43"/>
    </row>
    <row r="66" spans="1:6">
      <c r="A66" s="44">
        <v>38479</v>
      </c>
      <c r="B66" s="43">
        <v>21144489</v>
      </c>
      <c r="C66" s="43">
        <v>18324149</v>
      </c>
      <c r="D66" s="43">
        <v>4565814</v>
      </c>
      <c r="E66" s="43"/>
      <c r="F66" s="43"/>
    </row>
    <row r="67" spans="1:6">
      <c r="A67" s="44">
        <v>38487</v>
      </c>
      <c r="B67" s="43">
        <v>21656581</v>
      </c>
      <c r="C67" s="43">
        <v>18828426</v>
      </c>
      <c r="D67" s="43">
        <v>5277348</v>
      </c>
      <c r="E67" s="43"/>
      <c r="F67" s="43"/>
    </row>
    <row r="68" spans="1:6">
      <c r="A68" s="44">
        <v>38495</v>
      </c>
      <c r="B68" s="43">
        <v>21864613</v>
      </c>
      <c r="C68" s="43">
        <v>19155015</v>
      </c>
      <c r="D68" s="43">
        <v>5831394</v>
      </c>
      <c r="E68" s="43"/>
      <c r="F68" s="43"/>
    </row>
    <row r="69" spans="1:6">
      <c r="A69" s="44">
        <v>38503</v>
      </c>
      <c r="B69" s="43">
        <v>22103017</v>
      </c>
      <c r="C69" s="43">
        <v>19932609</v>
      </c>
      <c r="D69" s="43">
        <v>6708757</v>
      </c>
      <c r="E69" s="43"/>
      <c r="F69" s="43"/>
    </row>
    <row r="70" spans="1:6">
      <c r="A70" s="44">
        <v>38510</v>
      </c>
      <c r="B70" s="43">
        <v>22298712</v>
      </c>
      <c r="C70" s="43">
        <v>19872437</v>
      </c>
      <c r="D70" s="43">
        <v>6616171</v>
      </c>
      <c r="E70" s="43"/>
      <c r="F70" s="43"/>
    </row>
    <row r="71" spans="1:6">
      <c r="A71" s="44">
        <v>38518</v>
      </c>
      <c r="B71" s="43">
        <v>22592817</v>
      </c>
      <c r="C71" s="43">
        <v>20280122</v>
      </c>
      <c r="D71" s="43">
        <v>7330227</v>
      </c>
      <c r="E71" s="43"/>
      <c r="F71" s="43"/>
    </row>
    <row r="72" spans="1:6">
      <c r="A72" s="44">
        <v>38526</v>
      </c>
      <c r="B72" s="43">
        <v>22900013</v>
      </c>
      <c r="C72" s="43">
        <v>20976844</v>
      </c>
      <c r="D72" s="43">
        <v>8311360</v>
      </c>
      <c r="E72" s="43"/>
      <c r="F72" s="43"/>
    </row>
    <row r="73" spans="1:6">
      <c r="A73" s="44">
        <v>38533</v>
      </c>
      <c r="B73" s="43">
        <v>23051970</v>
      </c>
      <c r="C73" s="43">
        <v>21167707</v>
      </c>
      <c r="D73" s="43">
        <v>8558353</v>
      </c>
      <c r="E73" s="43"/>
      <c r="F73" s="43"/>
    </row>
    <row r="74" spans="1:6">
      <c r="A74" s="44">
        <v>38540</v>
      </c>
      <c r="B74" s="43">
        <v>23300436</v>
      </c>
      <c r="C74" s="43">
        <v>21389484</v>
      </c>
      <c r="D74" s="43">
        <v>8855977</v>
      </c>
      <c r="E74" s="43"/>
      <c r="F74" s="43"/>
    </row>
    <row r="75" spans="1:6">
      <c r="A75" s="44">
        <v>38548</v>
      </c>
      <c r="B75" s="43">
        <v>23943411</v>
      </c>
      <c r="C75" s="43">
        <v>22014659</v>
      </c>
      <c r="D75" s="43">
        <v>9583653</v>
      </c>
      <c r="E75" s="43"/>
      <c r="F75" s="43"/>
    </row>
    <row r="76" spans="1:6">
      <c r="A76" s="44">
        <v>38556</v>
      </c>
      <c r="B76" s="43">
        <v>24668177</v>
      </c>
      <c r="C76" s="43">
        <v>22804762</v>
      </c>
      <c r="D76" s="43">
        <v>10350553</v>
      </c>
      <c r="E76" s="43"/>
      <c r="F76" s="43"/>
    </row>
    <row r="77" spans="1:6">
      <c r="A77" s="44">
        <v>38564</v>
      </c>
      <c r="B77" s="43">
        <v>25105325</v>
      </c>
      <c r="C77" s="43">
        <v>23242900</v>
      </c>
      <c r="D77" s="43">
        <v>10809350</v>
      </c>
      <c r="E77" s="43"/>
      <c r="F77" s="43"/>
    </row>
    <row r="78" spans="1:6">
      <c r="A78" s="44">
        <v>38571</v>
      </c>
      <c r="B78" s="43">
        <v>24624281</v>
      </c>
      <c r="C78" s="43">
        <v>22502795</v>
      </c>
      <c r="D78" s="43">
        <v>9924786</v>
      </c>
      <c r="E78" s="43"/>
      <c r="F78" s="43"/>
    </row>
    <row r="79" spans="1:6">
      <c r="A79" s="44">
        <v>38579</v>
      </c>
      <c r="B79" s="43">
        <v>25086484</v>
      </c>
      <c r="C79" s="43">
        <v>23034746</v>
      </c>
      <c r="D79" s="43">
        <v>10354171</v>
      </c>
      <c r="E79" s="43"/>
      <c r="F79" s="43"/>
    </row>
    <row r="80" spans="1:6">
      <c r="A80" s="44">
        <v>38587</v>
      </c>
      <c r="B80" s="43">
        <v>25103718</v>
      </c>
      <c r="C80" s="43">
        <v>23104944</v>
      </c>
      <c r="D80" s="43">
        <v>10675590</v>
      </c>
      <c r="E80" s="43"/>
      <c r="F80" s="43"/>
    </row>
    <row r="81" spans="1:6">
      <c r="A81" s="44">
        <v>38595</v>
      </c>
      <c r="B81" s="43">
        <v>25251884</v>
      </c>
      <c r="C81" s="43">
        <v>23385721</v>
      </c>
      <c r="D81" s="43">
        <v>11037118</v>
      </c>
      <c r="E81" s="43"/>
      <c r="F81" s="43"/>
    </row>
    <row r="82" spans="1:6">
      <c r="A82" s="44">
        <v>38602</v>
      </c>
      <c r="B82" s="43">
        <v>25715348</v>
      </c>
      <c r="C82" s="43">
        <v>23894824</v>
      </c>
      <c r="D82" s="43">
        <v>11377551</v>
      </c>
      <c r="E82" s="43"/>
      <c r="F82" s="43"/>
    </row>
    <row r="83" spans="1:6">
      <c r="A83" s="44">
        <v>38610</v>
      </c>
      <c r="B83" s="43">
        <v>25623095</v>
      </c>
      <c r="C83" s="43">
        <v>23775773</v>
      </c>
      <c r="D83" s="43">
        <v>11514319</v>
      </c>
      <c r="E83" s="43"/>
      <c r="F83" s="43"/>
    </row>
    <row r="84" spans="1:6">
      <c r="A84" s="44">
        <v>38618</v>
      </c>
      <c r="B84" s="43">
        <v>25506917</v>
      </c>
      <c r="C84" s="43">
        <v>23633065</v>
      </c>
      <c r="D84" s="43">
        <v>11734610</v>
      </c>
      <c r="E84" s="43"/>
      <c r="F84" s="43"/>
    </row>
    <row r="85" spans="1:6">
      <c r="A85" s="44">
        <v>38625</v>
      </c>
      <c r="B85" s="43">
        <v>25613940</v>
      </c>
      <c r="C85" s="43">
        <v>23645895</v>
      </c>
      <c r="D85" s="43">
        <v>11869761</v>
      </c>
      <c r="E85" s="43"/>
      <c r="F85" s="43"/>
    </row>
    <row r="86" spans="1:6">
      <c r="A86" s="44">
        <v>38632</v>
      </c>
      <c r="B86" s="43">
        <v>26104640</v>
      </c>
      <c r="C86" s="43">
        <v>24167859</v>
      </c>
      <c r="D86" s="43">
        <v>12358432</v>
      </c>
      <c r="E86" s="43"/>
      <c r="F86" s="43"/>
    </row>
    <row r="87" spans="1:6">
      <c r="A87" s="44">
        <v>38640</v>
      </c>
      <c r="B87" s="43">
        <v>26168173</v>
      </c>
      <c r="C87" s="43">
        <v>24280495</v>
      </c>
      <c r="D87" s="43">
        <v>12542554</v>
      </c>
      <c r="E87" s="43"/>
      <c r="F87" s="43"/>
    </row>
    <row r="88" spans="1:6">
      <c r="A88" s="44">
        <v>38648</v>
      </c>
      <c r="B88" s="43">
        <v>26040444</v>
      </c>
      <c r="C88" s="43">
        <v>24177953</v>
      </c>
      <c r="D88" s="43">
        <v>12555796</v>
      </c>
      <c r="E88" s="43"/>
      <c r="F88" s="43"/>
    </row>
    <row r="89" spans="1:6">
      <c r="A89" s="44">
        <v>38656</v>
      </c>
      <c r="B89" s="43">
        <v>26547887</v>
      </c>
      <c r="C89" s="43">
        <v>24684775</v>
      </c>
      <c r="D89" s="43">
        <v>13057923</v>
      </c>
      <c r="E89" s="43"/>
      <c r="F89" s="43"/>
    </row>
    <row r="90" spans="1:6">
      <c r="A90" s="44">
        <v>38663</v>
      </c>
      <c r="B90" s="43">
        <v>26319577</v>
      </c>
      <c r="C90" s="43">
        <v>24416492</v>
      </c>
      <c r="D90" s="43">
        <v>12909197</v>
      </c>
      <c r="E90" s="43"/>
      <c r="F90" s="43"/>
    </row>
    <row r="91" spans="1:6">
      <c r="A91" s="44">
        <v>38671</v>
      </c>
      <c r="B91" s="43">
        <v>26472785</v>
      </c>
      <c r="C91" s="43">
        <v>24513671</v>
      </c>
      <c r="D91" s="43">
        <v>13093803</v>
      </c>
      <c r="E91" s="43"/>
      <c r="F91" s="43"/>
    </row>
    <row r="92" spans="1:6">
      <c r="A92" s="44">
        <v>38679</v>
      </c>
      <c r="B92" s="43">
        <v>26546241</v>
      </c>
      <c r="C92" s="43">
        <v>24627110</v>
      </c>
      <c r="D92" s="43">
        <v>13306009</v>
      </c>
      <c r="E92" s="43"/>
      <c r="F92" s="43"/>
    </row>
    <row r="93" spans="1:6">
      <c r="A93" s="44">
        <v>38686</v>
      </c>
      <c r="B93" s="43">
        <v>26524718</v>
      </c>
      <c r="C93" s="43">
        <v>24542052</v>
      </c>
      <c r="D93" s="43">
        <v>13225409</v>
      </c>
      <c r="E93" s="43"/>
      <c r="F93" s="43"/>
    </row>
    <row r="94" spans="1:6">
      <c r="A94" s="44">
        <v>38693</v>
      </c>
      <c r="B94" s="43">
        <v>26705068</v>
      </c>
      <c r="C94" s="43">
        <v>24721831</v>
      </c>
      <c r="D94" s="43">
        <v>13433304</v>
      </c>
      <c r="E94" s="43"/>
      <c r="F94" s="43"/>
    </row>
    <row r="95" spans="1:6">
      <c r="A95" s="44">
        <v>38701</v>
      </c>
      <c r="B95" s="43">
        <v>26896308</v>
      </c>
      <c r="C95" s="43">
        <v>24908056</v>
      </c>
      <c r="D95" s="43">
        <v>13564953</v>
      </c>
      <c r="E95" s="43"/>
      <c r="F95" s="43"/>
    </row>
    <row r="96" spans="1:6">
      <c r="A96" s="44">
        <v>38709</v>
      </c>
      <c r="B96" s="43">
        <v>27946894</v>
      </c>
      <c r="C96" s="43">
        <v>25835268</v>
      </c>
      <c r="D96" s="43">
        <v>14906203</v>
      </c>
      <c r="E96" s="43"/>
      <c r="F96" s="43"/>
    </row>
    <row r="97" spans="1:6">
      <c r="A97" s="44">
        <v>38717</v>
      </c>
      <c r="B97" s="43">
        <v>28076985</v>
      </c>
      <c r="C97" s="43">
        <v>25917791</v>
      </c>
      <c r="D97" s="43">
        <v>15011868</v>
      </c>
      <c r="E97" s="43"/>
      <c r="F97" s="43"/>
    </row>
    <row r="98" spans="1:6">
      <c r="A98" s="44">
        <v>38724</v>
      </c>
      <c r="B98" s="43">
        <v>18735517</v>
      </c>
      <c r="C98" s="43">
        <v>16665261</v>
      </c>
      <c r="D98" s="43">
        <v>15228018</v>
      </c>
      <c r="E98" s="43"/>
      <c r="F98" s="43"/>
    </row>
    <row r="99" spans="1:6">
      <c r="A99" s="44">
        <v>38732</v>
      </c>
      <c r="B99" s="43">
        <v>18860209</v>
      </c>
      <c r="C99" s="43">
        <v>16783213</v>
      </c>
      <c r="D99" s="43">
        <v>15343541</v>
      </c>
      <c r="E99" s="43"/>
      <c r="F99" s="43"/>
    </row>
    <row r="100" spans="1:6">
      <c r="A100" s="44">
        <v>38740</v>
      </c>
      <c r="B100" s="43">
        <v>19084486</v>
      </c>
      <c r="C100" s="43">
        <v>17000918</v>
      </c>
      <c r="D100" s="43">
        <v>15549829</v>
      </c>
      <c r="E100" s="43"/>
      <c r="F100" s="43"/>
    </row>
    <row r="101" spans="1:6">
      <c r="A101" s="44">
        <v>38748</v>
      </c>
      <c r="B101" s="43">
        <v>19689175</v>
      </c>
      <c r="C101" s="43">
        <v>17549398</v>
      </c>
      <c r="D101" s="43">
        <v>16109039</v>
      </c>
      <c r="E101" s="43"/>
      <c r="F101" s="43"/>
    </row>
    <row r="102" spans="1:6">
      <c r="A102" s="44">
        <v>38755</v>
      </c>
      <c r="B102" s="43">
        <v>19879607</v>
      </c>
      <c r="C102" s="43">
        <v>17642984</v>
      </c>
      <c r="D102" s="43">
        <v>16212273</v>
      </c>
      <c r="E102" s="43"/>
      <c r="F102" s="43"/>
    </row>
    <row r="103" spans="1:6">
      <c r="A103" s="44">
        <v>38763</v>
      </c>
      <c r="B103" s="43">
        <v>19607815</v>
      </c>
      <c r="C103" s="43">
        <v>17340431</v>
      </c>
      <c r="D103" s="43">
        <v>15922473</v>
      </c>
      <c r="E103" s="43"/>
      <c r="F103" s="43"/>
    </row>
    <row r="104" spans="1:6">
      <c r="A104" s="44">
        <v>38771</v>
      </c>
      <c r="B104" s="43">
        <v>20283101</v>
      </c>
      <c r="C104" s="43">
        <v>17983765</v>
      </c>
      <c r="D104" s="43">
        <v>16591804</v>
      </c>
      <c r="E104" s="43"/>
      <c r="F104" s="43"/>
    </row>
    <row r="105" spans="1:6">
      <c r="A105" s="44">
        <v>38776</v>
      </c>
      <c r="B105" s="43">
        <v>20531610</v>
      </c>
      <c r="C105" s="43">
        <v>18281166</v>
      </c>
      <c r="D105" s="43">
        <v>16891343</v>
      </c>
      <c r="E105" s="43"/>
      <c r="F105" s="43"/>
    </row>
    <row r="106" spans="1:6">
      <c r="A106" s="44">
        <v>38783</v>
      </c>
      <c r="B106" s="43">
        <v>20708918</v>
      </c>
      <c r="C106" s="43">
        <v>18495240</v>
      </c>
      <c r="D106" s="43">
        <v>17107288</v>
      </c>
      <c r="E106" s="43"/>
      <c r="F106" s="43"/>
    </row>
    <row r="107" spans="1:6">
      <c r="A107" s="44">
        <v>38791</v>
      </c>
      <c r="B107" s="43">
        <v>20729866</v>
      </c>
      <c r="C107" s="43">
        <v>18481925</v>
      </c>
      <c r="D107" s="43">
        <v>17087632</v>
      </c>
      <c r="E107" s="43"/>
      <c r="F107" s="43"/>
    </row>
    <row r="108" spans="1:6">
      <c r="A108" s="44">
        <v>38799</v>
      </c>
      <c r="B108" s="43">
        <v>20956080</v>
      </c>
      <c r="C108" s="43">
        <v>18652582</v>
      </c>
      <c r="D108" s="43">
        <v>17253763</v>
      </c>
      <c r="E108" s="43"/>
      <c r="F108" s="43"/>
    </row>
    <row r="109" spans="1:6">
      <c r="A109" s="44">
        <v>38807</v>
      </c>
      <c r="B109" s="43">
        <v>21549044</v>
      </c>
      <c r="C109" s="43">
        <v>19222368</v>
      </c>
      <c r="D109" s="43">
        <v>17824076</v>
      </c>
      <c r="E109" s="43"/>
      <c r="F109" s="43"/>
    </row>
    <row r="110" spans="1:6">
      <c r="A110" s="44">
        <v>38814</v>
      </c>
      <c r="B110" s="43">
        <v>21708440</v>
      </c>
      <c r="C110" s="43">
        <v>19346420</v>
      </c>
      <c r="D110" s="43">
        <v>17942944</v>
      </c>
      <c r="E110" s="43"/>
      <c r="F110" s="43"/>
    </row>
    <row r="111" spans="1:6">
      <c r="A111" s="44">
        <v>38822</v>
      </c>
      <c r="B111" s="43">
        <v>21651171</v>
      </c>
      <c r="C111" s="43">
        <v>19259304</v>
      </c>
      <c r="D111" s="43">
        <v>17857066</v>
      </c>
      <c r="E111" s="43"/>
      <c r="F111" s="43"/>
    </row>
    <row r="112" spans="1:6">
      <c r="A112" s="44">
        <v>38830</v>
      </c>
      <c r="B112" s="43">
        <v>22007313</v>
      </c>
      <c r="C112" s="43">
        <v>19691485</v>
      </c>
      <c r="D112" s="43">
        <v>18278991</v>
      </c>
      <c r="E112" s="43"/>
      <c r="F112" s="43"/>
    </row>
    <row r="113" spans="1:6">
      <c r="A113" s="44">
        <v>38837</v>
      </c>
      <c r="B113" s="43">
        <v>22399936</v>
      </c>
      <c r="C113" s="43">
        <v>20080449</v>
      </c>
      <c r="D113" s="43">
        <v>18652328</v>
      </c>
      <c r="E113" s="43"/>
      <c r="F113" s="43"/>
    </row>
    <row r="114" spans="1:6">
      <c r="A114" s="44">
        <v>38844</v>
      </c>
      <c r="B114" s="43">
        <v>23159083</v>
      </c>
      <c r="C114" s="43">
        <v>20250635</v>
      </c>
      <c r="D114" s="43">
        <v>18813688</v>
      </c>
      <c r="E114" s="43"/>
      <c r="F114" s="43"/>
    </row>
    <row r="115" spans="1:6">
      <c r="A115" s="44">
        <v>38852</v>
      </c>
      <c r="B115" s="43">
        <v>23854138</v>
      </c>
      <c r="C115" s="43">
        <v>21348711</v>
      </c>
      <c r="D115" s="43">
        <v>19903630</v>
      </c>
      <c r="E115" s="43"/>
      <c r="F115" s="43"/>
    </row>
    <row r="116" spans="1:6">
      <c r="A116" s="44">
        <v>38860</v>
      </c>
      <c r="B116" s="43">
        <v>24182754</v>
      </c>
      <c r="C116" s="43">
        <v>21756244</v>
      </c>
      <c r="D116" s="43">
        <v>20310065</v>
      </c>
      <c r="E116" s="43"/>
      <c r="F116" s="43"/>
    </row>
    <row r="117" spans="1:6">
      <c r="A117" s="44">
        <v>38868</v>
      </c>
      <c r="B117" s="43">
        <v>24161590</v>
      </c>
      <c r="C117" s="43">
        <v>21748700</v>
      </c>
      <c r="D117" s="43">
        <v>20301864</v>
      </c>
      <c r="E117" s="43"/>
      <c r="F117" s="43"/>
    </row>
    <row r="118" spans="1:6">
      <c r="A118" s="44">
        <v>38875</v>
      </c>
      <c r="B118" s="43">
        <v>24552140</v>
      </c>
      <c r="C118" s="43">
        <v>22090272</v>
      </c>
      <c r="D118" s="43">
        <v>20643435</v>
      </c>
      <c r="E118" s="43"/>
      <c r="F118" s="43"/>
    </row>
    <row r="119" spans="1:6">
      <c r="A119" s="44">
        <v>38883</v>
      </c>
      <c r="B119" s="43">
        <v>24898307</v>
      </c>
      <c r="C119" s="43">
        <v>22488976</v>
      </c>
      <c r="D119" s="43">
        <v>21051624</v>
      </c>
      <c r="E119" s="43"/>
      <c r="F119" s="43"/>
    </row>
    <row r="120" spans="1:6">
      <c r="A120" s="44">
        <v>38891</v>
      </c>
      <c r="B120" s="43">
        <v>25237650</v>
      </c>
      <c r="C120" s="43">
        <v>22890119</v>
      </c>
      <c r="D120" s="43">
        <v>21459145</v>
      </c>
      <c r="E120" s="43"/>
      <c r="F120" s="43"/>
    </row>
    <row r="121" spans="1:6">
      <c r="A121" s="44">
        <v>38898</v>
      </c>
      <c r="B121" s="43">
        <v>25490041</v>
      </c>
      <c r="C121" s="43">
        <v>23218703</v>
      </c>
      <c r="D121" s="43">
        <v>21777890</v>
      </c>
      <c r="E121" s="43"/>
      <c r="F121" s="43"/>
    </row>
    <row r="122" spans="1:6">
      <c r="A122" s="44">
        <v>38905</v>
      </c>
      <c r="B122" s="43">
        <v>25998659</v>
      </c>
      <c r="C122" s="43">
        <v>23690547</v>
      </c>
      <c r="D122" s="43">
        <v>22246612</v>
      </c>
      <c r="E122" s="43"/>
      <c r="F122" s="43"/>
    </row>
    <row r="123" spans="1:6">
      <c r="A123" s="44">
        <v>38913</v>
      </c>
      <c r="B123" s="43">
        <v>26076688</v>
      </c>
      <c r="C123" s="43">
        <v>23670708</v>
      </c>
      <c r="D123" s="43">
        <v>22231132</v>
      </c>
      <c r="E123" s="43"/>
      <c r="F123" s="43"/>
    </row>
    <row r="124" spans="1:6">
      <c r="A124" s="44">
        <v>38921</v>
      </c>
      <c r="B124" s="43">
        <v>26202590</v>
      </c>
      <c r="C124" s="43">
        <v>23764886</v>
      </c>
      <c r="D124" s="43">
        <v>22323465</v>
      </c>
      <c r="E124" s="43"/>
      <c r="F124" s="43"/>
    </row>
    <row r="125" spans="1:6">
      <c r="A125" s="44">
        <v>38929</v>
      </c>
      <c r="B125" s="43">
        <v>26223416</v>
      </c>
      <c r="C125" s="43">
        <v>23865026</v>
      </c>
      <c r="D125" s="43">
        <v>22417792</v>
      </c>
      <c r="E125" s="43"/>
      <c r="F125" s="43"/>
    </row>
    <row r="126" spans="1:6">
      <c r="A126" s="44">
        <v>38936</v>
      </c>
      <c r="B126" s="43">
        <v>26942672</v>
      </c>
      <c r="C126" s="43">
        <v>24491245</v>
      </c>
      <c r="D126" s="43">
        <v>23036006</v>
      </c>
      <c r="E126" s="43"/>
      <c r="F126" s="43"/>
    </row>
    <row r="127" spans="1:6">
      <c r="A127" s="44">
        <v>38944</v>
      </c>
      <c r="B127" s="43">
        <v>26885614</v>
      </c>
      <c r="C127" s="43">
        <v>24469013</v>
      </c>
      <c r="D127" s="43">
        <v>23043727</v>
      </c>
      <c r="E127" s="43"/>
      <c r="F127" s="43"/>
    </row>
    <row r="128" spans="1:6">
      <c r="A128" s="44">
        <v>38952</v>
      </c>
      <c r="B128" s="43">
        <v>27258675</v>
      </c>
      <c r="C128" s="43">
        <v>24906058</v>
      </c>
      <c r="D128" s="43">
        <v>23478596</v>
      </c>
      <c r="E128" s="43"/>
      <c r="F128" s="43"/>
    </row>
    <row r="129" spans="1:6">
      <c r="A129" s="44">
        <v>38960</v>
      </c>
      <c r="B129" s="43">
        <v>27396775</v>
      </c>
      <c r="C129" s="43">
        <v>25073839</v>
      </c>
      <c r="D129" s="43">
        <v>23644381</v>
      </c>
      <c r="E129" s="43"/>
      <c r="F129" s="43"/>
    </row>
    <row r="130" spans="1:6">
      <c r="A130" s="44">
        <v>38967</v>
      </c>
      <c r="B130" s="43">
        <v>27471820</v>
      </c>
      <c r="C130" s="43">
        <v>25144108</v>
      </c>
      <c r="D130" s="43">
        <v>23718780</v>
      </c>
      <c r="E130" s="43"/>
      <c r="F130" s="43"/>
    </row>
    <row r="131" spans="1:6">
      <c r="A131" s="44">
        <v>38975</v>
      </c>
      <c r="B131" s="43">
        <v>27774078</v>
      </c>
      <c r="C131" s="43">
        <v>25480627</v>
      </c>
      <c r="D131" s="43">
        <v>24064668</v>
      </c>
      <c r="E131" s="43"/>
      <c r="F131" s="43"/>
    </row>
    <row r="132" spans="1:6">
      <c r="A132" s="44">
        <v>38983</v>
      </c>
      <c r="B132" s="43">
        <v>27932844</v>
      </c>
      <c r="C132" s="43">
        <v>25616542</v>
      </c>
      <c r="D132" s="43">
        <v>24189065</v>
      </c>
      <c r="E132" s="43"/>
      <c r="F132" s="43"/>
    </row>
    <row r="133" spans="1:6">
      <c r="A133" s="44">
        <v>38990</v>
      </c>
      <c r="B133" s="43">
        <v>28048007</v>
      </c>
      <c r="C133" s="43">
        <v>25695391</v>
      </c>
      <c r="D133" s="43">
        <v>24277942</v>
      </c>
      <c r="E133" s="43"/>
      <c r="F133" s="43"/>
    </row>
    <row r="134" spans="1:6">
      <c r="A134" s="44">
        <v>38997</v>
      </c>
      <c r="B134" s="43">
        <v>28203599</v>
      </c>
      <c r="C134" s="43">
        <v>25847226</v>
      </c>
      <c r="D134" s="43">
        <v>24428872</v>
      </c>
      <c r="E134" s="43"/>
      <c r="F134" s="43"/>
    </row>
    <row r="135" spans="1:6">
      <c r="A135" s="44">
        <v>39005</v>
      </c>
      <c r="B135" s="43">
        <v>28226215</v>
      </c>
      <c r="C135" s="43">
        <v>25767002</v>
      </c>
      <c r="D135" s="43">
        <v>24355980</v>
      </c>
      <c r="E135" s="43"/>
      <c r="F135" s="43"/>
    </row>
    <row r="136" spans="1:6">
      <c r="A136" s="44">
        <v>39013</v>
      </c>
      <c r="B136" s="43">
        <v>28503088</v>
      </c>
      <c r="C136" s="43">
        <v>26091166</v>
      </c>
      <c r="D136" s="43">
        <v>24678333</v>
      </c>
      <c r="E136" s="43"/>
      <c r="F136" s="43"/>
    </row>
    <row r="137" spans="1:6">
      <c r="A137" s="44">
        <v>39021</v>
      </c>
      <c r="B137" s="43">
        <v>29081608</v>
      </c>
      <c r="C137" s="43">
        <v>26145289</v>
      </c>
      <c r="D137" s="43">
        <v>24722713</v>
      </c>
      <c r="E137" s="43"/>
      <c r="F137" s="43"/>
    </row>
    <row r="138" spans="1:6">
      <c r="A138" s="44">
        <v>39028</v>
      </c>
      <c r="B138" s="43">
        <v>29396454</v>
      </c>
      <c r="C138" s="43">
        <v>26533693</v>
      </c>
      <c r="D138" s="43">
        <v>25108208</v>
      </c>
      <c r="E138" s="43"/>
      <c r="F138" s="43"/>
    </row>
    <row r="139" spans="1:6">
      <c r="A139" s="44">
        <v>39036</v>
      </c>
      <c r="B139" s="43">
        <v>29806231</v>
      </c>
      <c r="C139" s="43">
        <v>27094607</v>
      </c>
      <c r="D139" s="43">
        <v>25674190</v>
      </c>
      <c r="E139" s="43"/>
      <c r="F139" s="43"/>
    </row>
    <row r="140" spans="1:6">
      <c r="A140" s="44">
        <v>39044</v>
      </c>
      <c r="B140" s="43">
        <v>30079304</v>
      </c>
      <c r="C140" s="43">
        <v>27393822</v>
      </c>
      <c r="D140" s="43">
        <v>25956164</v>
      </c>
      <c r="E140" s="43"/>
      <c r="F140" s="43"/>
    </row>
    <row r="141" spans="1:6">
      <c r="A141" s="44">
        <v>39051</v>
      </c>
      <c r="B141" s="43">
        <v>30328481</v>
      </c>
      <c r="C141" s="43">
        <v>27866243</v>
      </c>
      <c r="D141" s="43">
        <v>26421140</v>
      </c>
      <c r="E141" s="43"/>
      <c r="F141" s="43"/>
    </row>
    <row r="142" spans="1:6">
      <c r="A142" s="44">
        <v>39058</v>
      </c>
      <c r="B142" s="43">
        <v>30933359</v>
      </c>
      <c r="C142" s="43">
        <v>28192888</v>
      </c>
      <c r="D142" s="43">
        <v>26735124</v>
      </c>
      <c r="E142" s="43"/>
      <c r="F142" s="43"/>
    </row>
    <row r="143" spans="1:6">
      <c r="A143" s="44">
        <v>39066</v>
      </c>
      <c r="B143" s="43">
        <v>31064778</v>
      </c>
      <c r="C143" s="43">
        <v>28432479</v>
      </c>
      <c r="D143" s="43">
        <v>26964988</v>
      </c>
      <c r="E143" s="43"/>
      <c r="F143" s="43"/>
    </row>
    <row r="144" spans="1:6">
      <c r="A144" s="44">
        <v>39074</v>
      </c>
      <c r="B144" s="43">
        <v>31510656</v>
      </c>
      <c r="C144" s="43">
        <v>29044823</v>
      </c>
      <c r="D144" s="43">
        <v>27593075</v>
      </c>
      <c r="E144" s="43"/>
      <c r="F144" s="43"/>
    </row>
    <row r="145" spans="1:6">
      <c r="A145" s="44">
        <v>39082</v>
      </c>
      <c r="B145" s="43">
        <v>32036820</v>
      </c>
      <c r="C145" s="43">
        <v>29633034</v>
      </c>
      <c r="D145" s="43">
        <v>28182145</v>
      </c>
      <c r="E145" s="43"/>
      <c r="F145" s="43"/>
    </row>
    <row r="146" spans="1:6">
      <c r="A146" s="44">
        <v>39089</v>
      </c>
      <c r="B146" s="43">
        <v>32299494</v>
      </c>
      <c r="C146" s="43">
        <v>29930582</v>
      </c>
      <c r="D146" s="43">
        <v>27055197</v>
      </c>
      <c r="E146" s="43"/>
      <c r="F146" s="43"/>
    </row>
    <row r="147" spans="1:6">
      <c r="A147" s="44">
        <v>39097</v>
      </c>
      <c r="B147" s="43">
        <v>32719818</v>
      </c>
      <c r="C147" s="43">
        <v>30358214</v>
      </c>
      <c r="D147" s="43">
        <v>27497199</v>
      </c>
      <c r="E147" s="43"/>
      <c r="F147" s="43"/>
    </row>
    <row r="148" spans="1:6">
      <c r="A148" s="44">
        <v>39105</v>
      </c>
      <c r="B148" s="43">
        <v>33169090</v>
      </c>
      <c r="C148" s="43">
        <v>30830417</v>
      </c>
      <c r="D148" s="43">
        <v>27956188</v>
      </c>
      <c r="E148" s="43"/>
      <c r="F148" s="43"/>
    </row>
    <row r="149" spans="1:6">
      <c r="A149" s="44">
        <v>39113</v>
      </c>
      <c r="B149" s="43">
        <v>33739207</v>
      </c>
      <c r="C149" s="43">
        <v>31386711</v>
      </c>
      <c r="D149" s="43">
        <v>28524710</v>
      </c>
      <c r="E149" s="43"/>
      <c r="F149" s="43"/>
    </row>
    <row r="150" spans="1:6">
      <c r="A150" s="44">
        <v>39120</v>
      </c>
      <c r="B150" s="43">
        <v>33958236</v>
      </c>
      <c r="C150" s="43">
        <v>31604520</v>
      </c>
      <c r="D150" s="43">
        <v>28742506</v>
      </c>
      <c r="E150" s="43"/>
      <c r="F150" s="43"/>
    </row>
    <row r="151" spans="1:6">
      <c r="A151" s="44">
        <v>39128</v>
      </c>
      <c r="B151" s="43">
        <v>34129087</v>
      </c>
      <c r="C151" s="43">
        <v>31904836</v>
      </c>
      <c r="D151" s="43">
        <v>29029970</v>
      </c>
      <c r="E151" s="43"/>
      <c r="F151" s="43"/>
    </row>
    <row r="152" spans="1:6">
      <c r="A152" s="44">
        <v>39136</v>
      </c>
      <c r="B152" s="43">
        <v>34637293</v>
      </c>
      <c r="C152" s="43">
        <v>32368678</v>
      </c>
      <c r="D152" s="43">
        <v>29496694</v>
      </c>
      <c r="E152" s="43"/>
      <c r="F152" s="43"/>
    </row>
    <row r="153" spans="1:6">
      <c r="A153" s="44">
        <v>39141</v>
      </c>
      <c r="B153" s="43">
        <v>34935579</v>
      </c>
      <c r="C153" s="43">
        <v>32730891</v>
      </c>
      <c r="D153" s="43">
        <v>29846066</v>
      </c>
      <c r="E153" s="43"/>
      <c r="F153" s="43"/>
    </row>
    <row r="154" spans="1:6">
      <c r="A154" s="44">
        <v>39148</v>
      </c>
      <c r="B154" s="43">
        <v>35259464</v>
      </c>
      <c r="C154" s="43">
        <v>33017123</v>
      </c>
      <c r="D154" s="43">
        <v>30134745</v>
      </c>
      <c r="E154" s="43"/>
      <c r="F154" s="43"/>
    </row>
    <row r="155" spans="1:6">
      <c r="A155" s="44">
        <v>39156</v>
      </c>
      <c r="B155" s="43">
        <v>35839816</v>
      </c>
      <c r="C155" s="43">
        <v>33604187</v>
      </c>
      <c r="D155" s="43">
        <v>30212532</v>
      </c>
      <c r="E155" s="43"/>
      <c r="F155" s="43"/>
    </row>
    <row r="156" spans="1:6">
      <c r="A156" s="44">
        <v>39164</v>
      </c>
      <c r="B156" s="43">
        <v>36381488</v>
      </c>
      <c r="C156" s="43">
        <v>34192965</v>
      </c>
      <c r="D156" s="43">
        <v>30886030</v>
      </c>
      <c r="E156" s="43"/>
      <c r="F156" s="43"/>
    </row>
    <row r="157" spans="1:6">
      <c r="A157" s="44">
        <v>39172</v>
      </c>
      <c r="B157" s="43">
        <v>36849500</v>
      </c>
      <c r="C157" s="43">
        <v>34696757</v>
      </c>
      <c r="D157" s="43">
        <v>31390200</v>
      </c>
      <c r="E157" s="43"/>
      <c r="F157" s="43"/>
    </row>
    <row r="158" spans="1:6">
      <c r="A158" s="44">
        <v>39179</v>
      </c>
      <c r="B158" s="43">
        <v>37001544</v>
      </c>
      <c r="C158" s="43">
        <v>34842696</v>
      </c>
      <c r="D158" s="43">
        <v>31531222</v>
      </c>
      <c r="E158" s="43"/>
      <c r="F158" s="43"/>
    </row>
    <row r="159" spans="1:6">
      <c r="A159" s="44">
        <v>39187</v>
      </c>
      <c r="B159" s="43">
        <v>37508606</v>
      </c>
      <c r="C159" s="43">
        <v>35372543</v>
      </c>
      <c r="D159" s="43">
        <v>32241055</v>
      </c>
      <c r="E159" s="43"/>
      <c r="F159" s="43"/>
    </row>
    <row r="160" spans="1:6">
      <c r="A160" s="44">
        <v>39195</v>
      </c>
      <c r="B160" s="43">
        <v>38110428</v>
      </c>
      <c r="C160" s="43">
        <v>35962201</v>
      </c>
      <c r="D160" s="43">
        <v>33029342</v>
      </c>
      <c r="E160" s="43"/>
      <c r="F160" s="43"/>
    </row>
    <row r="161" spans="1:6">
      <c r="A161" s="44">
        <v>39202</v>
      </c>
      <c r="B161" s="43">
        <v>38606254</v>
      </c>
      <c r="C161" s="43">
        <v>36223998</v>
      </c>
      <c r="D161" s="43">
        <v>33289092</v>
      </c>
      <c r="E161" s="43"/>
      <c r="F161" s="43"/>
    </row>
    <row r="162" spans="1:6">
      <c r="A162" s="44">
        <v>39209</v>
      </c>
      <c r="B162" s="43">
        <v>38989348</v>
      </c>
      <c r="C162" s="43">
        <v>36705064</v>
      </c>
      <c r="D162" s="43">
        <v>33780908</v>
      </c>
      <c r="E162" s="43"/>
      <c r="F162" s="43"/>
    </row>
    <row r="163" spans="1:6">
      <c r="A163" s="44">
        <v>39217</v>
      </c>
      <c r="B163" s="43">
        <v>39611840</v>
      </c>
      <c r="C163" s="43">
        <v>37323119</v>
      </c>
      <c r="D163" s="43">
        <v>34408591</v>
      </c>
      <c r="E163" s="43"/>
      <c r="F163" s="43"/>
    </row>
    <row r="164" spans="1:6">
      <c r="A164" s="44">
        <v>39225</v>
      </c>
      <c r="B164" s="43">
        <v>39970062</v>
      </c>
      <c r="C164" s="43">
        <v>37766266</v>
      </c>
      <c r="D164" s="43">
        <v>34873405</v>
      </c>
      <c r="E164" s="43"/>
      <c r="F164" s="43"/>
    </row>
    <row r="165" spans="1:6">
      <c r="A165" s="44">
        <v>39233</v>
      </c>
      <c r="B165" s="43">
        <v>40580888</v>
      </c>
      <c r="C165" s="43">
        <v>38289270</v>
      </c>
      <c r="D165" s="43">
        <v>35381803</v>
      </c>
      <c r="E165" s="43"/>
      <c r="F165" s="43"/>
    </row>
    <row r="166" spans="1:6">
      <c r="A166" s="44">
        <v>39240</v>
      </c>
      <c r="B166" s="43">
        <v>41145889</v>
      </c>
      <c r="C166" s="43">
        <v>38963943</v>
      </c>
      <c r="D166" s="43">
        <v>36042467</v>
      </c>
      <c r="E166" s="43"/>
      <c r="F166" s="43"/>
    </row>
    <row r="167" spans="1:6">
      <c r="A167" s="44">
        <v>39248</v>
      </c>
      <c r="B167" s="43">
        <v>42079356</v>
      </c>
      <c r="C167" s="43">
        <v>39963772</v>
      </c>
      <c r="D167" s="43">
        <v>37055720</v>
      </c>
      <c r="E167" s="43"/>
      <c r="F167" s="43"/>
    </row>
    <row r="168" spans="1:6">
      <c r="A168" s="44">
        <v>39256</v>
      </c>
      <c r="B168" s="43">
        <v>42731190</v>
      </c>
      <c r="C168" s="43">
        <v>40556303</v>
      </c>
      <c r="D168" s="43">
        <v>37635777</v>
      </c>
      <c r="E168" s="43"/>
      <c r="F168" s="43"/>
    </row>
    <row r="169" spans="1:6">
      <c r="A169" s="44">
        <v>39263</v>
      </c>
      <c r="B169" s="43">
        <v>43157138</v>
      </c>
      <c r="C169" s="43">
        <v>41095566</v>
      </c>
      <c r="D169" s="43">
        <v>38161684</v>
      </c>
      <c r="E169" s="43"/>
      <c r="F169" s="43"/>
    </row>
    <row r="170" spans="1:6">
      <c r="A170" s="44">
        <v>39270</v>
      </c>
      <c r="B170" s="43">
        <v>43512786</v>
      </c>
      <c r="C170" s="43">
        <v>41371971</v>
      </c>
      <c r="D170" s="43">
        <v>38452639</v>
      </c>
      <c r="E170" s="43"/>
      <c r="F170" s="43"/>
    </row>
    <row r="171" spans="1:6">
      <c r="A171" s="44">
        <v>39278</v>
      </c>
      <c r="B171" s="43">
        <v>43890694</v>
      </c>
      <c r="C171" s="43">
        <v>41746705</v>
      </c>
      <c r="D171" s="43">
        <v>38806385</v>
      </c>
      <c r="E171" s="43"/>
      <c r="F171" s="43"/>
    </row>
    <row r="172" spans="1:6">
      <c r="A172" s="44">
        <v>39286</v>
      </c>
      <c r="B172" s="43">
        <v>44234040</v>
      </c>
      <c r="C172" s="43">
        <v>42081721</v>
      </c>
      <c r="D172" s="43">
        <v>39130382</v>
      </c>
      <c r="E172" s="43"/>
      <c r="F172" s="43"/>
    </row>
    <row r="173" spans="1:6">
      <c r="A173" s="44">
        <v>39294</v>
      </c>
      <c r="B173" s="43">
        <v>44202183</v>
      </c>
      <c r="C173" s="43">
        <v>42048975</v>
      </c>
      <c r="D173" s="43">
        <v>39105164</v>
      </c>
      <c r="E173" s="43"/>
      <c r="F173" s="43"/>
    </row>
    <row r="174" spans="1:6">
      <c r="A174" s="44">
        <v>39301</v>
      </c>
      <c r="B174" s="43">
        <v>43901297</v>
      </c>
      <c r="C174" s="43">
        <v>40739763</v>
      </c>
      <c r="D174" s="43">
        <v>35785711</v>
      </c>
      <c r="E174" s="43"/>
      <c r="F174" s="43"/>
    </row>
    <row r="175" spans="1:6">
      <c r="A175" s="44">
        <v>39309</v>
      </c>
      <c r="B175" s="43">
        <v>43759126</v>
      </c>
      <c r="C175" s="43">
        <v>41321956</v>
      </c>
      <c r="D175" s="43">
        <v>36398590</v>
      </c>
      <c r="E175" s="43"/>
      <c r="F175" s="43"/>
    </row>
    <row r="176" spans="1:6">
      <c r="A176" s="44">
        <v>39317</v>
      </c>
      <c r="B176" s="43">
        <v>43692218</v>
      </c>
      <c r="C176" s="43">
        <v>41229439</v>
      </c>
      <c r="D176" s="43">
        <v>36460044</v>
      </c>
      <c r="E176" s="43"/>
      <c r="F176" s="43"/>
    </row>
    <row r="177" spans="1:6">
      <c r="A177" s="44">
        <v>39325</v>
      </c>
      <c r="B177" s="43">
        <v>43159504</v>
      </c>
      <c r="C177" s="43">
        <v>40626148</v>
      </c>
      <c r="D177" s="43">
        <v>35887346</v>
      </c>
      <c r="E177" s="43"/>
      <c r="F177" s="43"/>
    </row>
    <row r="178" spans="1:6">
      <c r="A178" s="44">
        <v>39332</v>
      </c>
      <c r="B178" s="43">
        <v>42997325</v>
      </c>
      <c r="C178" s="43">
        <v>40423500</v>
      </c>
      <c r="D178" s="43">
        <v>35877512</v>
      </c>
      <c r="E178" s="43"/>
      <c r="F178" s="43"/>
    </row>
    <row r="179" spans="1:6">
      <c r="A179" s="44">
        <v>39340</v>
      </c>
      <c r="B179" s="43">
        <v>43019710</v>
      </c>
      <c r="C179" s="43">
        <v>40517770</v>
      </c>
      <c r="D179" s="43">
        <v>36156002</v>
      </c>
      <c r="E179" s="43"/>
      <c r="F179" s="43"/>
    </row>
    <row r="180" spans="1:6">
      <c r="A180" s="44">
        <v>39348</v>
      </c>
      <c r="B180" s="43">
        <v>42769427</v>
      </c>
      <c r="C180" s="43">
        <v>40331057</v>
      </c>
      <c r="D180" s="43">
        <v>36183836</v>
      </c>
      <c r="E180" s="43"/>
      <c r="F180" s="43"/>
    </row>
    <row r="181" spans="1:6">
      <c r="A181" s="44">
        <v>39355</v>
      </c>
      <c r="B181" s="43">
        <v>42891388</v>
      </c>
      <c r="C181" s="43">
        <v>40362237</v>
      </c>
      <c r="D181" s="43">
        <v>35689652</v>
      </c>
      <c r="E181" s="43"/>
      <c r="F181" s="43"/>
    </row>
    <row r="182" spans="1:6">
      <c r="A182" s="44">
        <v>39362</v>
      </c>
      <c r="B182" s="43">
        <v>42700366</v>
      </c>
      <c r="C182" s="43">
        <v>40190085</v>
      </c>
      <c r="D182" s="43">
        <v>35327279</v>
      </c>
      <c r="E182" s="43"/>
      <c r="F182" s="43"/>
    </row>
    <row r="183" spans="1:6">
      <c r="A183" s="44">
        <v>39370</v>
      </c>
      <c r="B183" s="43">
        <v>42518464</v>
      </c>
      <c r="C183" s="43">
        <v>40027416</v>
      </c>
      <c r="D183" s="43">
        <v>35322417</v>
      </c>
      <c r="E183" s="43"/>
      <c r="F183" s="43"/>
    </row>
    <row r="184" spans="1:6">
      <c r="A184" s="44">
        <v>39378</v>
      </c>
      <c r="B184" s="43">
        <v>42975815</v>
      </c>
      <c r="C184" s="43">
        <v>40398820</v>
      </c>
      <c r="D184" s="43">
        <v>35112002</v>
      </c>
      <c r="E184" s="43"/>
      <c r="F184" s="43"/>
    </row>
    <row r="185" spans="1:6">
      <c r="A185" s="44">
        <v>39386</v>
      </c>
      <c r="B185" s="43">
        <v>43000370</v>
      </c>
      <c r="C185" s="43">
        <v>40361761</v>
      </c>
      <c r="D185" s="43">
        <v>34362624</v>
      </c>
      <c r="E185" s="43"/>
      <c r="F185" s="43"/>
    </row>
    <row r="186" spans="1:6">
      <c r="A186" s="44">
        <v>39393</v>
      </c>
      <c r="B186" s="43">
        <v>43268105</v>
      </c>
      <c r="C186" s="43">
        <v>40603888</v>
      </c>
      <c r="D186" s="43">
        <v>34886648</v>
      </c>
      <c r="E186" s="43"/>
      <c r="F186" s="43"/>
    </row>
    <row r="187" spans="1:6">
      <c r="A187" s="44">
        <v>39401</v>
      </c>
      <c r="B187" s="43">
        <v>43481180</v>
      </c>
      <c r="C187" s="43">
        <v>40826717</v>
      </c>
      <c r="D187" s="43">
        <v>35185017</v>
      </c>
      <c r="E187" s="43"/>
      <c r="F187" s="43"/>
    </row>
    <row r="188" spans="1:6">
      <c r="A188" s="44">
        <v>39409</v>
      </c>
      <c r="B188" s="43">
        <v>44440210</v>
      </c>
      <c r="C188" s="43">
        <v>41764516</v>
      </c>
      <c r="D188" s="43">
        <v>36389854</v>
      </c>
      <c r="E188" s="43"/>
      <c r="F188" s="43"/>
    </row>
    <row r="189" spans="1:6">
      <c r="A189" s="44">
        <v>39416</v>
      </c>
      <c r="B189" s="43">
        <v>44859769</v>
      </c>
      <c r="C189" s="43">
        <v>42127067</v>
      </c>
      <c r="D189" s="43">
        <v>36635987</v>
      </c>
      <c r="E189" s="43"/>
      <c r="F189" s="43"/>
    </row>
    <row r="190" spans="1:6">
      <c r="A190" s="44">
        <v>39423</v>
      </c>
      <c r="B190" s="43">
        <v>45510900</v>
      </c>
      <c r="C190" s="43">
        <v>42769621</v>
      </c>
      <c r="D190" s="43">
        <v>37063606</v>
      </c>
      <c r="E190" s="43"/>
      <c r="F190" s="43"/>
    </row>
    <row r="191" spans="1:6">
      <c r="A191" s="44">
        <v>39431</v>
      </c>
      <c r="B191" s="43">
        <v>45722293</v>
      </c>
      <c r="C191" s="43">
        <v>43008305</v>
      </c>
      <c r="D191" s="43">
        <v>37414450</v>
      </c>
      <c r="E191" s="43"/>
      <c r="F191" s="43"/>
    </row>
    <row r="192" spans="1:6">
      <c r="A192" s="44">
        <v>39439</v>
      </c>
      <c r="B192" s="43">
        <v>46024557</v>
      </c>
      <c r="C192" s="43">
        <v>43315428</v>
      </c>
      <c r="D192" s="43">
        <v>37297126</v>
      </c>
      <c r="E192" s="43"/>
      <c r="F192" s="43"/>
    </row>
    <row r="193" spans="1:6">
      <c r="A193" s="44">
        <v>39447</v>
      </c>
      <c r="B193" s="43">
        <v>46167533</v>
      </c>
      <c r="C193" s="43">
        <v>43509144</v>
      </c>
      <c r="D193" s="43">
        <v>37455338</v>
      </c>
      <c r="E193" s="43"/>
      <c r="F193" s="43"/>
    </row>
    <row r="194" spans="1:6">
      <c r="A194" s="44">
        <v>39454</v>
      </c>
      <c r="B194" s="43">
        <v>46520312</v>
      </c>
      <c r="C194" s="43">
        <v>43623850</v>
      </c>
      <c r="D194" s="43">
        <v>37331172</v>
      </c>
      <c r="E194" s="43"/>
      <c r="F194" s="43"/>
    </row>
    <row r="195" spans="1:6">
      <c r="A195" s="44">
        <v>39462</v>
      </c>
      <c r="B195" s="43">
        <v>46928699</v>
      </c>
      <c r="C195" s="43">
        <v>44040842</v>
      </c>
      <c r="D195" s="43">
        <v>38009227</v>
      </c>
      <c r="E195" s="43"/>
      <c r="F195" s="43"/>
    </row>
    <row r="196" spans="1:6">
      <c r="A196" s="44">
        <v>39470</v>
      </c>
      <c r="B196" s="43">
        <v>47158131</v>
      </c>
      <c r="C196" s="43">
        <v>44314829</v>
      </c>
      <c r="D196" s="43">
        <v>37364651</v>
      </c>
      <c r="E196" s="43"/>
      <c r="F196" s="43"/>
    </row>
    <row r="197" spans="1:6">
      <c r="A197" s="44">
        <v>39478</v>
      </c>
      <c r="B197" s="43">
        <v>47659988</v>
      </c>
      <c r="C197" s="43">
        <v>44988097</v>
      </c>
      <c r="D197" s="43">
        <v>36976833</v>
      </c>
      <c r="E197" s="43"/>
      <c r="F197" s="43"/>
    </row>
    <row r="198" spans="1:6">
      <c r="A198" s="44">
        <v>39485</v>
      </c>
      <c r="B198" s="43">
        <v>48036883</v>
      </c>
      <c r="C198" s="43">
        <v>45228228</v>
      </c>
      <c r="D198" s="43">
        <v>36859478</v>
      </c>
      <c r="E198" s="43"/>
      <c r="F198" s="43"/>
    </row>
    <row r="199" spans="1:6">
      <c r="A199" s="44">
        <v>39493</v>
      </c>
      <c r="B199" s="43">
        <v>48403321</v>
      </c>
      <c r="C199" s="43">
        <v>45620355</v>
      </c>
      <c r="D199" s="43">
        <v>37676652</v>
      </c>
      <c r="E199" s="43"/>
      <c r="F199" s="43"/>
    </row>
    <row r="200" spans="1:6">
      <c r="A200" s="44">
        <v>39501</v>
      </c>
      <c r="B200" s="43">
        <v>48856979</v>
      </c>
      <c r="C200" s="43">
        <v>45999726</v>
      </c>
      <c r="D200" s="43">
        <v>37890674</v>
      </c>
      <c r="E200" s="43"/>
      <c r="F200" s="43"/>
    </row>
    <row r="201" spans="1:6">
      <c r="A201" s="44">
        <v>39507</v>
      </c>
      <c r="B201" s="43">
        <v>49261255</v>
      </c>
      <c r="C201" s="43">
        <v>46331005</v>
      </c>
      <c r="D201" s="43">
        <v>39083474</v>
      </c>
      <c r="E201" s="43"/>
      <c r="F201" s="43"/>
    </row>
    <row r="202" spans="1:6">
      <c r="A202" s="44">
        <v>39514</v>
      </c>
      <c r="B202" s="43">
        <v>49599461</v>
      </c>
      <c r="C202" s="43">
        <v>46606629</v>
      </c>
      <c r="D202" s="43">
        <v>39457124</v>
      </c>
      <c r="E202" s="43"/>
      <c r="F202" s="43"/>
    </row>
    <row r="203" spans="1:6">
      <c r="A203" s="44">
        <v>39522</v>
      </c>
      <c r="B203" s="43">
        <v>50067432</v>
      </c>
      <c r="C203" s="43">
        <v>46979782</v>
      </c>
      <c r="D203" s="43">
        <v>39267260</v>
      </c>
      <c r="E203" s="43"/>
      <c r="F203" s="43"/>
    </row>
    <row r="204" spans="1:6">
      <c r="A204" s="44">
        <v>39530</v>
      </c>
      <c r="B204" s="43">
        <v>50390960</v>
      </c>
      <c r="C204" s="43">
        <v>47327152</v>
      </c>
      <c r="D204" s="43">
        <v>39184051</v>
      </c>
      <c r="E204" s="43"/>
      <c r="F204" s="43"/>
    </row>
    <row r="205" spans="1:6">
      <c r="A205" s="44">
        <v>39538</v>
      </c>
      <c r="B205" s="43">
        <v>50463738</v>
      </c>
      <c r="C205" s="43">
        <v>47203791</v>
      </c>
      <c r="D205" s="43">
        <v>39111976</v>
      </c>
      <c r="E205" s="43"/>
      <c r="F205" s="43"/>
    </row>
    <row r="206" spans="1:6">
      <c r="A206" s="44">
        <v>39545</v>
      </c>
      <c r="B206" s="43">
        <v>50473249</v>
      </c>
      <c r="C206" s="43">
        <v>47044665</v>
      </c>
      <c r="D206" s="43">
        <v>39100781</v>
      </c>
      <c r="E206" s="43"/>
      <c r="F206" s="43"/>
    </row>
    <row r="207" spans="1:6">
      <c r="A207" s="44">
        <v>39553</v>
      </c>
      <c r="B207" s="43">
        <v>50386474</v>
      </c>
      <c r="C207" s="43">
        <v>47104274</v>
      </c>
      <c r="D207" s="43">
        <v>38724059</v>
      </c>
      <c r="E207" s="43"/>
      <c r="F207" s="43"/>
    </row>
    <row r="208" spans="1:6">
      <c r="A208" s="44">
        <v>39561</v>
      </c>
      <c r="B208" s="43">
        <v>50280178</v>
      </c>
      <c r="C208" s="43">
        <v>46982188</v>
      </c>
      <c r="D208" s="43">
        <v>38584584</v>
      </c>
      <c r="E208" s="43"/>
      <c r="F208" s="43"/>
    </row>
    <row r="209" spans="1:6">
      <c r="A209" s="44">
        <v>39568</v>
      </c>
      <c r="B209" s="43">
        <v>50247084</v>
      </c>
      <c r="C209" s="43">
        <v>46772516</v>
      </c>
      <c r="D209" s="43">
        <v>37797778</v>
      </c>
      <c r="E209" s="43"/>
      <c r="F209" s="43"/>
    </row>
    <row r="210" spans="1:6">
      <c r="A210" s="44">
        <v>39575</v>
      </c>
      <c r="B210" s="43">
        <v>50198970</v>
      </c>
      <c r="C210" s="43">
        <v>46706306</v>
      </c>
      <c r="D210" s="43">
        <v>37987089</v>
      </c>
      <c r="E210" s="43"/>
      <c r="F210" s="43"/>
    </row>
    <row r="211" spans="1:6">
      <c r="A211" s="44">
        <v>39583</v>
      </c>
      <c r="B211" s="43">
        <v>49181400</v>
      </c>
      <c r="C211" s="43">
        <v>45884831</v>
      </c>
      <c r="D211" s="43">
        <v>37247187</v>
      </c>
      <c r="E211" s="43"/>
      <c r="F211" s="43"/>
    </row>
    <row r="212" spans="1:6">
      <c r="A212" s="44">
        <v>39591</v>
      </c>
      <c r="B212" s="43">
        <v>49005029</v>
      </c>
      <c r="C212" s="43">
        <v>45807728</v>
      </c>
      <c r="D212" s="43">
        <v>36684801</v>
      </c>
      <c r="E212" s="43"/>
      <c r="F212" s="43"/>
    </row>
    <row r="213" spans="1:6">
      <c r="A213" s="44">
        <v>39599</v>
      </c>
      <c r="B213" s="43">
        <v>48587588</v>
      </c>
      <c r="C213" s="43">
        <v>45360547</v>
      </c>
      <c r="D213" s="43">
        <v>36629316</v>
      </c>
      <c r="E213" s="43"/>
      <c r="F213" s="43"/>
    </row>
    <row r="214" spans="1:6">
      <c r="A214" s="44">
        <v>39606</v>
      </c>
      <c r="B214" s="43">
        <v>48316561</v>
      </c>
      <c r="C214" s="43">
        <v>45017499</v>
      </c>
      <c r="D214" s="43">
        <v>36584267</v>
      </c>
      <c r="E214" s="43"/>
      <c r="F214" s="43"/>
    </row>
    <row r="215" spans="1:6">
      <c r="A215" s="44">
        <v>39614</v>
      </c>
      <c r="B215" s="43">
        <v>47708723</v>
      </c>
      <c r="C215" s="43">
        <v>44466726</v>
      </c>
      <c r="D215" s="43">
        <v>35503664</v>
      </c>
      <c r="E215" s="43"/>
      <c r="F215" s="43"/>
    </row>
    <row r="216" spans="1:6">
      <c r="A216" s="44">
        <v>39622</v>
      </c>
      <c r="B216" s="43">
        <v>47667570</v>
      </c>
      <c r="C216" s="43">
        <v>44383651</v>
      </c>
      <c r="D216" s="43">
        <v>35176317</v>
      </c>
      <c r="E216" s="43"/>
      <c r="F216" s="43"/>
    </row>
    <row r="217" spans="1:6">
      <c r="A217" s="44">
        <v>39629</v>
      </c>
      <c r="B217" s="43">
        <v>47515797</v>
      </c>
      <c r="C217" s="43">
        <v>44037093</v>
      </c>
      <c r="D217" s="43">
        <v>35048794</v>
      </c>
      <c r="E217" s="43"/>
      <c r="F217" s="43"/>
    </row>
    <row r="218" spans="1:6">
      <c r="A218" s="44">
        <v>39636</v>
      </c>
      <c r="B218" s="43">
        <v>47544375</v>
      </c>
      <c r="C218" s="43">
        <v>44115987</v>
      </c>
      <c r="D218" s="43">
        <v>34550128</v>
      </c>
      <c r="E218" s="43"/>
      <c r="F218" s="43"/>
    </row>
    <row r="219" spans="1:6">
      <c r="A219" s="44">
        <v>39644</v>
      </c>
      <c r="B219" s="43">
        <v>47636732</v>
      </c>
      <c r="C219" s="43">
        <v>44148573</v>
      </c>
      <c r="D219" s="43">
        <v>34669973</v>
      </c>
      <c r="E219" s="43"/>
      <c r="F219" s="43"/>
    </row>
    <row r="220" spans="1:6">
      <c r="A220" s="44">
        <v>39652</v>
      </c>
      <c r="B220" s="43">
        <v>47615946</v>
      </c>
      <c r="C220" s="43">
        <v>44186150</v>
      </c>
      <c r="D220" s="43">
        <v>32809264</v>
      </c>
      <c r="E220" s="43"/>
      <c r="F220" s="43"/>
    </row>
    <row r="221" spans="1:6">
      <c r="A221" s="44">
        <v>39660</v>
      </c>
      <c r="B221" s="43">
        <v>47544676</v>
      </c>
      <c r="C221" s="43">
        <v>44313926</v>
      </c>
      <c r="D221" s="43">
        <v>32161545</v>
      </c>
      <c r="E221" s="43"/>
      <c r="F221" s="43"/>
    </row>
    <row r="222" spans="1:6">
      <c r="A222" s="44">
        <v>39667</v>
      </c>
      <c r="B222" s="43">
        <v>47535301</v>
      </c>
      <c r="C222" s="43">
        <v>43628458</v>
      </c>
      <c r="D222" s="43">
        <v>32261836</v>
      </c>
      <c r="E222" s="43"/>
      <c r="F222" s="43"/>
    </row>
    <row r="223" spans="1:6">
      <c r="A223" s="44">
        <v>39675</v>
      </c>
      <c r="B223" s="43">
        <v>46977716</v>
      </c>
      <c r="C223" s="43">
        <v>43047517</v>
      </c>
      <c r="D223" s="43">
        <v>31264974</v>
      </c>
      <c r="E223" s="43"/>
      <c r="F223" s="43"/>
    </row>
    <row r="224" spans="1:6">
      <c r="A224" s="44">
        <v>39683</v>
      </c>
      <c r="B224" s="43">
        <v>47203645</v>
      </c>
      <c r="C224" s="43">
        <v>43372416</v>
      </c>
      <c r="D224" s="43">
        <v>29958103</v>
      </c>
      <c r="E224" s="43"/>
      <c r="F224" s="43"/>
    </row>
    <row r="225" spans="1:6">
      <c r="A225" s="44">
        <v>39691</v>
      </c>
      <c r="B225" s="43">
        <v>47089615</v>
      </c>
      <c r="C225" s="43">
        <v>43277444</v>
      </c>
      <c r="D225" s="43">
        <v>30519743</v>
      </c>
      <c r="E225" s="43"/>
      <c r="F225" s="43"/>
    </row>
    <row r="226" spans="1:6">
      <c r="A226" s="44">
        <v>39698</v>
      </c>
      <c r="B226" s="43">
        <v>47067920</v>
      </c>
      <c r="C226" s="43">
        <v>43330578</v>
      </c>
      <c r="D226" s="43">
        <v>32113468</v>
      </c>
      <c r="E226" s="43"/>
      <c r="F226" s="43"/>
    </row>
    <row r="227" spans="1:6">
      <c r="A227" s="44">
        <v>39706</v>
      </c>
      <c r="B227" s="43">
        <v>47053342</v>
      </c>
      <c r="C227" s="43">
        <v>43087920</v>
      </c>
      <c r="D227" s="43">
        <v>31185097</v>
      </c>
      <c r="E227" s="43"/>
      <c r="F227" s="43"/>
    </row>
    <row r="228" spans="1:6">
      <c r="A228" s="44">
        <v>39714</v>
      </c>
      <c r="B228" s="43">
        <v>47156583</v>
      </c>
      <c r="C228" s="43">
        <v>43261945</v>
      </c>
      <c r="D228" s="43">
        <v>29850949</v>
      </c>
      <c r="E228" s="43"/>
      <c r="F228" s="43"/>
    </row>
    <row r="229" spans="1:6">
      <c r="A229" s="44">
        <v>39721</v>
      </c>
      <c r="B229" s="43">
        <v>47121372</v>
      </c>
      <c r="C229" s="43">
        <v>43281990</v>
      </c>
      <c r="D229" s="43">
        <v>29747536</v>
      </c>
      <c r="E229" s="43"/>
      <c r="F229" s="43"/>
    </row>
    <row r="230" spans="1:6">
      <c r="A230" s="44">
        <v>39728</v>
      </c>
      <c r="B230" s="43">
        <v>46994334</v>
      </c>
      <c r="C230" s="43">
        <v>43065751</v>
      </c>
      <c r="D230" s="43">
        <v>29993936</v>
      </c>
      <c r="E230" s="43"/>
      <c r="F230" s="43"/>
    </row>
    <row r="231" spans="1:6">
      <c r="A231" s="44">
        <v>39736</v>
      </c>
      <c r="B231" s="43">
        <v>46979755</v>
      </c>
      <c r="C231" s="43">
        <v>43039746</v>
      </c>
      <c r="D231" s="43">
        <v>29229646</v>
      </c>
      <c r="E231" s="43"/>
      <c r="F231" s="43"/>
    </row>
    <row r="232" spans="1:6">
      <c r="A232" s="44">
        <v>39744</v>
      </c>
      <c r="B232" s="43">
        <v>46707633</v>
      </c>
      <c r="C232" s="43">
        <v>42557202</v>
      </c>
      <c r="D232" s="43">
        <v>32227170</v>
      </c>
      <c r="E232" s="43"/>
      <c r="F232" s="43"/>
    </row>
    <row r="233" spans="1:6">
      <c r="A233" s="44">
        <v>39752</v>
      </c>
      <c r="B233" s="43">
        <v>44941430</v>
      </c>
      <c r="C233" s="43">
        <v>40847836</v>
      </c>
      <c r="D233" s="43">
        <v>32813557</v>
      </c>
      <c r="E233" s="43"/>
      <c r="F233" s="43"/>
    </row>
    <row r="234" spans="1:6">
      <c r="A234" s="44">
        <v>39759</v>
      </c>
      <c r="B234" s="43">
        <v>45188632</v>
      </c>
      <c r="C234" s="43">
        <v>40923510</v>
      </c>
      <c r="D234" s="43">
        <v>32696839</v>
      </c>
      <c r="E234" s="43"/>
      <c r="F234" s="43"/>
    </row>
    <row r="235" spans="1:6">
      <c r="A235" s="44">
        <v>39767</v>
      </c>
      <c r="B235" s="43">
        <v>45806637</v>
      </c>
      <c r="C235" s="43">
        <v>41014849</v>
      </c>
      <c r="D235" s="43">
        <v>32966198</v>
      </c>
      <c r="E235" s="43"/>
      <c r="F235" s="43"/>
    </row>
    <row r="236" spans="1:6">
      <c r="A236" s="44">
        <v>39775</v>
      </c>
      <c r="B236" s="43">
        <v>46058823</v>
      </c>
      <c r="C236" s="43">
        <v>41072871</v>
      </c>
      <c r="D236" s="43">
        <v>32325189</v>
      </c>
      <c r="E236" s="43"/>
      <c r="F236" s="43"/>
    </row>
    <row r="237" spans="1:6">
      <c r="A237" s="44">
        <v>39782</v>
      </c>
      <c r="B237" s="43">
        <v>46071716</v>
      </c>
      <c r="C237" s="43">
        <v>41103508</v>
      </c>
      <c r="D237" s="43">
        <v>32501652</v>
      </c>
      <c r="E237" s="43"/>
      <c r="F237" s="43"/>
    </row>
    <row r="238" spans="1:6">
      <c r="A238" s="44">
        <v>39789</v>
      </c>
      <c r="B238" s="43">
        <v>46054011</v>
      </c>
      <c r="C238" s="43">
        <v>41065688</v>
      </c>
      <c r="D238" s="43">
        <v>32444705</v>
      </c>
      <c r="E238" s="43"/>
      <c r="F238" s="43"/>
    </row>
    <row r="239" spans="1:6">
      <c r="A239" s="44">
        <v>39797</v>
      </c>
      <c r="B239" s="43">
        <v>45906386</v>
      </c>
      <c r="C239" s="43">
        <v>40881410</v>
      </c>
      <c r="D239" s="43">
        <v>31316960</v>
      </c>
      <c r="E239" s="43"/>
      <c r="F239" s="43"/>
    </row>
    <row r="240" spans="1:6">
      <c r="A240" s="44">
        <v>39805</v>
      </c>
      <c r="B240" s="43">
        <v>46389157</v>
      </c>
      <c r="C240" s="43">
        <v>41310503</v>
      </c>
      <c r="D240" s="43">
        <v>31672315</v>
      </c>
      <c r="E240" s="43"/>
      <c r="F240" s="43"/>
    </row>
    <row r="241" spans="1:6">
      <c r="A241" s="44">
        <v>39813</v>
      </c>
      <c r="B241" s="43">
        <v>46385910</v>
      </c>
      <c r="C241" s="43">
        <v>41407023</v>
      </c>
      <c r="D241" s="43">
        <v>31785829</v>
      </c>
      <c r="E241" s="43"/>
      <c r="F241" s="43"/>
    </row>
    <row r="242" spans="1:6">
      <c r="A242" s="44">
        <v>39820</v>
      </c>
      <c r="B242" s="43">
        <v>46455570</v>
      </c>
      <c r="C242" s="43">
        <v>41102223</v>
      </c>
      <c r="D242" s="43">
        <v>37842250</v>
      </c>
      <c r="E242" s="43"/>
      <c r="F242" s="43"/>
    </row>
    <row r="243" spans="1:6">
      <c r="A243" s="44">
        <v>39828</v>
      </c>
      <c r="B243" s="43">
        <v>46823609</v>
      </c>
      <c r="C243" s="43">
        <v>41307451</v>
      </c>
      <c r="D243" s="43">
        <v>38117310</v>
      </c>
      <c r="E243" s="43"/>
      <c r="F243" s="43"/>
    </row>
    <row r="244" spans="1:6">
      <c r="A244" s="44">
        <v>39836</v>
      </c>
      <c r="B244" s="43">
        <v>47026442</v>
      </c>
      <c r="C244" s="43">
        <v>41403466</v>
      </c>
      <c r="D244" s="43">
        <v>38264756</v>
      </c>
      <c r="E244" s="43"/>
      <c r="F244" s="43"/>
    </row>
    <row r="245" spans="1:6">
      <c r="A245" s="44">
        <v>39844</v>
      </c>
      <c r="B245" s="43">
        <v>47009341</v>
      </c>
      <c r="C245" s="43">
        <v>41493258</v>
      </c>
      <c r="D245" s="43">
        <v>38260541</v>
      </c>
      <c r="E245" s="43"/>
      <c r="F245" s="43"/>
    </row>
    <row r="246" spans="1:6">
      <c r="A246" s="44">
        <v>39851</v>
      </c>
      <c r="B246" s="43">
        <v>47027218</v>
      </c>
      <c r="C246" s="43">
        <v>41213315</v>
      </c>
      <c r="D246" s="43">
        <v>37883219</v>
      </c>
      <c r="E246" s="43"/>
      <c r="F246" s="43"/>
    </row>
    <row r="247" spans="1:6">
      <c r="A247" s="44">
        <v>39859</v>
      </c>
      <c r="B247" s="43">
        <v>47168861</v>
      </c>
      <c r="C247" s="43">
        <v>41497539</v>
      </c>
      <c r="D247" s="43">
        <v>38147073</v>
      </c>
      <c r="E247" s="43"/>
      <c r="F247" s="43"/>
    </row>
    <row r="248" spans="1:6">
      <c r="A248" s="44">
        <v>39867</v>
      </c>
      <c r="B248" s="43">
        <v>47064617</v>
      </c>
      <c r="C248" s="43">
        <v>41525468</v>
      </c>
      <c r="D248" s="43">
        <v>38070267</v>
      </c>
      <c r="E248" s="43"/>
      <c r="F248" s="43"/>
    </row>
    <row r="249" spans="1:6">
      <c r="A249" s="44">
        <v>39872</v>
      </c>
      <c r="B249" s="43">
        <v>47024989</v>
      </c>
      <c r="C249" s="43">
        <v>41661225</v>
      </c>
      <c r="D249" s="43">
        <v>37811762</v>
      </c>
      <c r="E249" s="43"/>
      <c r="F249" s="43"/>
    </row>
    <row r="250" spans="1:6">
      <c r="A250" s="44">
        <v>39879</v>
      </c>
      <c r="B250" s="43">
        <v>46964337</v>
      </c>
      <c r="C250" s="43">
        <v>41328689</v>
      </c>
      <c r="D250" s="43">
        <v>37307203</v>
      </c>
      <c r="E250" s="43"/>
      <c r="F250" s="43"/>
    </row>
    <row r="251" spans="1:6">
      <c r="A251" s="44">
        <v>39887</v>
      </c>
      <c r="B251" s="43">
        <v>46971779</v>
      </c>
      <c r="C251" s="43">
        <v>41150930</v>
      </c>
      <c r="D251" s="43">
        <v>36965080</v>
      </c>
      <c r="E251" s="43"/>
      <c r="F251" s="43"/>
    </row>
    <row r="252" spans="1:6">
      <c r="A252" s="44">
        <v>39895</v>
      </c>
      <c r="B252" s="43">
        <v>46943191</v>
      </c>
      <c r="C252" s="43">
        <v>41005940</v>
      </c>
      <c r="D252" s="43">
        <v>37002888</v>
      </c>
      <c r="E252" s="43"/>
      <c r="F252" s="43"/>
    </row>
    <row r="253" spans="1:6">
      <c r="A253" s="44">
        <v>39903</v>
      </c>
      <c r="B253" s="43">
        <v>46509029</v>
      </c>
      <c r="C253" s="43">
        <v>40580805</v>
      </c>
      <c r="D253" s="43">
        <v>36744011</v>
      </c>
      <c r="E253" s="43"/>
      <c r="F253" s="43"/>
    </row>
    <row r="254" spans="1:6">
      <c r="A254" s="44">
        <v>39910</v>
      </c>
      <c r="B254" s="43">
        <v>46062387</v>
      </c>
      <c r="C254" s="43">
        <v>39775203</v>
      </c>
      <c r="D254" s="43">
        <v>35941447</v>
      </c>
      <c r="E254" s="43"/>
      <c r="F254" s="43"/>
    </row>
    <row r="255" spans="1:6">
      <c r="A255" s="44">
        <v>39918</v>
      </c>
      <c r="B255" s="43">
        <v>46217364</v>
      </c>
      <c r="C255" s="43">
        <v>39863406</v>
      </c>
      <c r="D255" s="43">
        <v>36023633</v>
      </c>
      <c r="E255" s="43"/>
      <c r="F255" s="43"/>
    </row>
    <row r="256" spans="1:6">
      <c r="A256" s="44">
        <v>39926</v>
      </c>
      <c r="B256" s="43">
        <v>46410425</v>
      </c>
      <c r="C256" s="43">
        <v>39702126</v>
      </c>
      <c r="D256" s="43">
        <v>35873231</v>
      </c>
      <c r="E256" s="43"/>
      <c r="F256" s="43"/>
    </row>
    <row r="257" spans="1:6">
      <c r="A257" s="44">
        <v>39933</v>
      </c>
      <c r="B257" s="43">
        <v>46699329</v>
      </c>
      <c r="C257" s="43">
        <v>39811450</v>
      </c>
      <c r="D257" s="43">
        <v>35994629</v>
      </c>
      <c r="E257" s="43"/>
      <c r="F257" s="43"/>
    </row>
    <row r="258" spans="1:6">
      <c r="A258" s="44">
        <v>39940</v>
      </c>
      <c r="B258" s="43">
        <v>46492487</v>
      </c>
      <c r="C258" s="43">
        <v>39464157</v>
      </c>
      <c r="D258" s="43">
        <v>35722513</v>
      </c>
      <c r="E258" s="43"/>
      <c r="F258" s="43"/>
    </row>
    <row r="259" spans="1:6">
      <c r="A259" s="44">
        <v>39948</v>
      </c>
      <c r="B259" s="43">
        <v>46515604</v>
      </c>
      <c r="C259" s="43">
        <v>39573736</v>
      </c>
      <c r="D259" s="43">
        <v>35814848</v>
      </c>
      <c r="E259" s="43"/>
      <c r="F259" s="43"/>
    </row>
    <row r="260" spans="1:6">
      <c r="A260" s="44">
        <v>39956</v>
      </c>
      <c r="B260" s="43">
        <v>46729739</v>
      </c>
      <c r="C260" s="43">
        <v>39961104</v>
      </c>
      <c r="D260" s="43">
        <v>36177673</v>
      </c>
      <c r="E260" s="43"/>
      <c r="F260" s="43"/>
    </row>
    <row r="261" spans="1:6">
      <c r="A261" s="44">
        <v>39964</v>
      </c>
      <c r="B261" s="43">
        <v>46545477</v>
      </c>
      <c r="C261" s="43">
        <v>40002331</v>
      </c>
      <c r="D261" s="43">
        <v>36266104</v>
      </c>
      <c r="E261" s="43"/>
      <c r="F261" s="43"/>
    </row>
    <row r="262" spans="1:6">
      <c r="A262" s="44">
        <v>39971</v>
      </c>
      <c r="B262" s="43">
        <v>46351394</v>
      </c>
      <c r="C262" s="43">
        <v>39748874</v>
      </c>
      <c r="D262" s="43">
        <v>36057569</v>
      </c>
      <c r="E262" s="43"/>
      <c r="F262" s="43"/>
    </row>
    <row r="263" spans="1:6">
      <c r="A263" s="44">
        <v>39979</v>
      </c>
      <c r="B263" s="43">
        <v>46485308</v>
      </c>
      <c r="C263" s="43">
        <v>39670178</v>
      </c>
      <c r="D263" s="43">
        <v>36082035</v>
      </c>
      <c r="E263" s="43"/>
      <c r="F263" s="43"/>
    </row>
    <row r="264" spans="1:6">
      <c r="A264" s="44">
        <v>39987</v>
      </c>
      <c r="B264" s="43">
        <v>46436179</v>
      </c>
      <c r="C264" s="43">
        <v>39615281</v>
      </c>
      <c r="D264" s="43">
        <v>36026687</v>
      </c>
      <c r="E264" s="43"/>
      <c r="F264" s="43"/>
    </row>
    <row r="265" spans="1:6">
      <c r="A265" s="44">
        <v>39994</v>
      </c>
      <c r="B265" s="43">
        <v>46026306</v>
      </c>
      <c r="C265" s="43">
        <v>39353521</v>
      </c>
      <c r="D265" s="43">
        <v>35747643</v>
      </c>
      <c r="E265" s="43"/>
      <c r="F265" s="43"/>
    </row>
    <row r="266" spans="1:6">
      <c r="A266" s="44">
        <v>40001</v>
      </c>
      <c r="B266" s="43">
        <v>45972416</v>
      </c>
      <c r="C266" s="43">
        <v>38899544</v>
      </c>
      <c r="D266" s="43">
        <v>35312082</v>
      </c>
      <c r="E266" s="43"/>
      <c r="F266" s="43"/>
    </row>
    <row r="267" spans="1:6">
      <c r="A267" s="44">
        <v>40009</v>
      </c>
      <c r="B267" s="43">
        <v>45982817</v>
      </c>
      <c r="C267" s="43">
        <v>38679614</v>
      </c>
      <c r="D267" s="43">
        <v>35134552</v>
      </c>
      <c r="E267" s="43"/>
      <c r="F267" s="43"/>
    </row>
    <row r="268" spans="1:6">
      <c r="A268" s="44">
        <v>40017</v>
      </c>
      <c r="B268" s="43">
        <v>46143561</v>
      </c>
      <c r="C268" s="43">
        <v>38814107</v>
      </c>
      <c r="D268" s="43">
        <v>35243027</v>
      </c>
      <c r="E268" s="43"/>
      <c r="F268" s="43"/>
    </row>
    <row r="269" spans="1:6">
      <c r="A269" s="44">
        <v>40025</v>
      </c>
      <c r="B269" s="43">
        <v>46046680</v>
      </c>
      <c r="C269" s="43">
        <v>39148304</v>
      </c>
      <c r="D269" s="43">
        <v>35631040</v>
      </c>
      <c r="E269" s="43"/>
      <c r="F269" s="43"/>
    </row>
    <row r="270" spans="1:6">
      <c r="A270" s="44">
        <v>40032</v>
      </c>
      <c r="B270" s="43">
        <v>44495613</v>
      </c>
      <c r="C270" s="43">
        <v>36622233</v>
      </c>
      <c r="D270" s="43">
        <v>33113703</v>
      </c>
      <c r="E270" s="43"/>
      <c r="F270" s="43"/>
    </row>
    <row r="271" spans="1:6">
      <c r="A271" s="44">
        <v>40040</v>
      </c>
      <c r="B271" s="43">
        <v>44795265</v>
      </c>
      <c r="C271" s="43">
        <v>36995842</v>
      </c>
      <c r="D271" s="43">
        <v>33510024</v>
      </c>
      <c r="E271" s="43"/>
      <c r="F271" s="43"/>
    </row>
    <row r="272" spans="1:6">
      <c r="A272" s="44">
        <v>40048</v>
      </c>
      <c r="B272" s="43">
        <v>44904554</v>
      </c>
      <c r="C272" s="43">
        <v>37043011</v>
      </c>
      <c r="D272" s="43">
        <v>33567895</v>
      </c>
      <c r="E272" s="43"/>
      <c r="F272" s="43"/>
    </row>
    <row r="273" spans="1:6">
      <c r="A273" s="44">
        <v>40056</v>
      </c>
      <c r="B273" s="43">
        <v>45021214</v>
      </c>
      <c r="C273" s="43">
        <v>37360844</v>
      </c>
      <c r="D273" s="43">
        <v>33928736</v>
      </c>
      <c r="E273" s="43"/>
      <c r="F273" s="43"/>
    </row>
    <row r="274" spans="1:6">
      <c r="A274" s="44">
        <v>40063</v>
      </c>
      <c r="B274" s="43">
        <v>45130087</v>
      </c>
      <c r="C274" s="43">
        <v>37187895</v>
      </c>
      <c r="D274" s="43">
        <v>33758320</v>
      </c>
      <c r="E274" s="43"/>
      <c r="F274" s="43"/>
    </row>
    <row r="275" spans="1:6">
      <c r="A275" s="44">
        <v>40071</v>
      </c>
      <c r="B275" s="43">
        <v>45132468</v>
      </c>
      <c r="C275" s="43">
        <v>37019258</v>
      </c>
      <c r="D275" s="43">
        <v>34022649</v>
      </c>
      <c r="E275" s="43"/>
      <c r="F275" s="43"/>
    </row>
    <row r="276" spans="1:6">
      <c r="A276" s="44">
        <v>40079</v>
      </c>
      <c r="B276" s="43">
        <v>45289516</v>
      </c>
      <c r="C276" s="43">
        <v>37088128</v>
      </c>
      <c r="D276" s="43">
        <v>34094748</v>
      </c>
      <c r="E276" s="43"/>
      <c r="F276" s="43"/>
    </row>
    <row r="277" spans="1:6">
      <c r="A277" s="44">
        <v>40086</v>
      </c>
      <c r="B277" s="43">
        <v>45348337</v>
      </c>
      <c r="C277" s="43">
        <v>37672716</v>
      </c>
      <c r="D277" s="43">
        <v>34344981</v>
      </c>
      <c r="E277" s="43"/>
      <c r="F277" s="43"/>
    </row>
    <row r="278" spans="1:6">
      <c r="A278" s="44">
        <v>40093</v>
      </c>
      <c r="B278" s="43">
        <v>45463190</v>
      </c>
      <c r="C278" s="43">
        <v>37583892</v>
      </c>
      <c r="D278" s="43">
        <v>34253856</v>
      </c>
      <c r="E278" s="43"/>
      <c r="F278" s="43"/>
    </row>
    <row r="279" spans="1:6">
      <c r="A279" s="44">
        <v>40101</v>
      </c>
      <c r="B279" s="43">
        <v>45583053</v>
      </c>
      <c r="C279" s="43">
        <v>37958122</v>
      </c>
      <c r="D279" s="43">
        <v>34644252</v>
      </c>
      <c r="E279" s="43"/>
      <c r="F279" s="43"/>
    </row>
    <row r="280" spans="1:6">
      <c r="A280" s="44">
        <v>40109</v>
      </c>
      <c r="B280" s="43">
        <v>46048273</v>
      </c>
      <c r="C280" s="43">
        <v>38683263</v>
      </c>
      <c r="D280" s="43">
        <v>35411551</v>
      </c>
      <c r="E280" s="43"/>
      <c r="F280" s="43"/>
    </row>
    <row r="281" spans="1:6">
      <c r="A281" s="44">
        <v>40117</v>
      </c>
      <c r="B281" s="43">
        <v>46277644</v>
      </c>
      <c r="C281" s="43">
        <v>39148861</v>
      </c>
      <c r="D281" s="43">
        <v>35848123</v>
      </c>
      <c r="E281" s="43"/>
      <c r="F281" s="43"/>
    </row>
    <row r="282" spans="1:6">
      <c r="A282" s="44">
        <v>40124</v>
      </c>
      <c r="B282" s="43">
        <v>46596738</v>
      </c>
      <c r="C282" s="43">
        <v>39032412</v>
      </c>
      <c r="D282" s="43">
        <v>35709817</v>
      </c>
      <c r="E282" s="43"/>
      <c r="F282" s="43"/>
    </row>
    <row r="283" spans="1:6">
      <c r="A283" s="44">
        <v>40132</v>
      </c>
      <c r="B283" s="43">
        <v>46691384</v>
      </c>
      <c r="C283" s="43">
        <v>39290864</v>
      </c>
      <c r="D283" s="43">
        <v>35970463</v>
      </c>
      <c r="E283" s="43"/>
      <c r="F283" s="43"/>
    </row>
    <row r="284" spans="1:6">
      <c r="A284" s="44">
        <v>40140</v>
      </c>
      <c r="B284" s="43">
        <v>47175224</v>
      </c>
      <c r="C284" s="43">
        <v>39842179</v>
      </c>
      <c r="D284" s="43">
        <v>36534882</v>
      </c>
      <c r="E284" s="43"/>
      <c r="F284" s="43"/>
    </row>
    <row r="285" spans="1:6">
      <c r="A285" s="44">
        <v>40147</v>
      </c>
      <c r="B285" s="43">
        <v>47072321</v>
      </c>
      <c r="C285" s="43">
        <v>40166125</v>
      </c>
      <c r="D285" s="43">
        <v>36942309</v>
      </c>
      <c r="E285" s="43"/>
      <c r="F285" s="43"/>
    </row>
    <row r="286" spans="1:6">
      <c r="A286" s="44">
        <v>40154</v>
      </c>
      <c r="B286" s="43">
        <v>47292119</v>
      </c>
      <c r="C286" s="43">
        <v>39524020</v>
      </c>
      <c r="D286" s="43">
        <v>36388161</v>
      </c>
      <c r="E286" s="43"/>
      <c r="F286" s="43"/>
    </row>
    <row r="287" spans="1:6">
      <c r="A287" s="44">
        <v>40162</v>
      </c>
      <c r="B287" s="43">
        <v>47717232</v>
      </c>
      <c r="C287" s="43">
        <v>39778461</v>
      </c>
      <c r="D287" s="43">
        <v>36711741</v>
      </c>
      <c r="E287" s="43"/>
      <c r="F287" s="43"/>
    </row>
    <row r="288" spans="1:6">
      <c r="A288" s="44">
        <v>40170</v>
      </c>
      <c r="B288" s="43">
        <v>48156180</v>
      </c>
      <c r="C288" s="43">
        <v>40429437</v>
      </c>
      <c r="D288" s="43">
        <v>37667399</v>
      </c>
      <c r="E288" s="43"/>
      <c r="F288" s="43"/>
    </row>
    <row r="289" spans="1:6">
      <c r="A289" s="44">
        <v>40178</v>
      </c>
      <c r="B289" s="43">
        <v>47967478</v>
      </c>
      <c r="C289" s="43">
        <v>40635963</v>
      </c>
      <c r="D289" s="43">
        <v>38088526</v>
      </c>
      <c r="E289" s="43"/>
      <c r="F289" s="43"/>
    </row>
    <row r="290" spans="1:6">
      <c r="A290" s="44">
        <v>40185</v>
      </c>
      <c r="B290" s="43">
        <v>48099923</v>
      </c>
      <c r="C290" s="43">
        <v>40419737</v>
      </c>
      <c r="D290" s="43">
        <v>37807838</v>
      </c>
      <c r="E290" s="43"/>
      <c r="F290" s="43"/>
    </row>
    <row r="291" spans="1:6">
      <c r="A291" s="44">
        <v>40193</v>
      </c>
      <c r="B291" s="43">
        <v>48014546</v>
      </c>
      <c r="C291" s="43">
        <v>39890821</v>
      </c>
      <c r="D291" s="43">
        <v>37190135</v>
      </c>
      <c r="E291" s="43"/>
      <c r="F291" s="43"/>
    </row>
    <row r="292" spans="1:6">
      <c r="A292" s="44">
        <v>40201</v>
      </c>
      <c r="B292" s="43">
        <v>48276649</v>
      </c>
      <c r="C292" s="43">
        <v>40214500</v>
      </c>
      <c r="D292" s="43">
        <v>37423488</v>
      </c>
      <c r="E292" s="43"/>
      <c r="F292" s="43"/>
    </row>
    <row r="293" spans="1:6">
      <c r="A293" s="44">
        <v>40209</v>
      </c>
      <c r="B293" s="43">
        <v>48129159</v>
      </c>
      <c r="C293" s="43">
        <v>40655264</v>
      </c>
      <c r="D293" s="43">
        <v>37830341</v>
      </c>
      <c r="E293" s="43"/>
      <c r="F293" s="43"/>
    </row>
    <row r="294" spans="1:6">
      <c r="A294" s="44">
        <v>40216</v>
      </c>
      <c r="B294" s="43">
        <v>48051213</v>
      </c>
      <c r="C294" s="43">
        <v>40653292</v>
      </c>
      <c r="D294" s="43">
        <v>37693281</v>
      </c>
      <c r="E294" s="43"/>
      <c r="F294" s="43"/>
    </row>
    <row r="295" spans="1:6">
      <c r="A295" s="44">
        <v>40224</v>
      </c>
      <c r="B295" s="43">
        <v>48048417</v>
      </c>
      <c r="C295" s="43">
        <v>40744920</v>
      </c>
      <c r="D295" s="43">
        <v>37744922</v>
      </c>
      <c r="E295" s="43"/>
      <c r="F295" s="43"/>
    </row>
    <row r="296" spans="1:6">
      <c r="A296" s="44">
        <v>40232</v>
      </c>
      <c r="B296" s="43">
        <v>47801167</v>
      </c>
      <c r="C296" s="43">
        <v>40627426</v>
      </c>
      <c r="D296" s="43">
        <v>37634155</v>
      </c>
      <c r="E296" s="43"/>
      <c r="F296" s="43"/>
    </row>
    <row r="297" spans="1:6">
      <c r="A297" s="44">
        <v>40237</v>
      </c>
      <c r="B297" s="43">
        <v>47864847</v>
      </c>
      <c r="C297" s="43">
        <v>40985821</v>
      </c>
      <c r="D297" s="43">
        <v>38082713</v>
      </c>
      <c r="E297" s="43"/>
      <c r="F297" s="43"/>
    </row>
    <row r="298" spans="1:6">
      <c r="A298" s="44">
        <v>40244</v>
      </c>
      <c r="B298" s="43">
        <v>47709024</v>
      </c>
      <c r="C298" s="43">
        <v>40496171</v>
      </c>
      <c r="D298" s="43">
        <v>37598042</v>
      </c>
      <c r="E298" s="43"/>
      <c r="F298" s="43"/>
    </row>
    <row r="299" spans="1:6">
      <c r="A299" s="44">
        <v>40252</v>
      </c>
      <c r="B299" s="43">
        <v>47752651</v>
      </c>
      <c r="C299" s="43">
        <v>40684370</v>
      </c>
      <c r="D299" s="43">
        <v>37822190</v>
      </c>
      <c r="E299" s="43"/>
      <c r="F299" s="43"/>
    </row>
    <row r="300" spans="1:6">
      <c r="A300" s="44">
        <v>40260</v>
      </c>
      <c r="B300" s="43">
        <v>47602098</v>
      </c>
      <c r="C300" s="43">
        <v>40665774</v>
      </c>
      <c r="D300" s="43">
        <v>37892882</v>
      </c>
      <c r="E300" s="43"/>
      <c r="F300" s="43"/>
    </row>
    <row r="301" spans="1:6">
      <c r="A301" s="44">
        <v>40268</v>
      </c>
      <c r="B301" s="43">
        <v>47459874</v>
      </c>
      <c r="C301" s="43">
        <v>37583439</v>
      </c>
      <c r="D301" s="43">
        <v>34893716</v>
      </c>
      <c r="E301" s="43"/>
      <c r="F301" s="43"/>
    </row>
    <row r="302" spans="1:6">
      <c r="A302" s="44">
        <v>40275</v>
      </c>
      <c r="B302" s="43">
        <v>47366183</v>
      </c>
      <c r="C302" s="43">
        <v>36894100</v>
      </c>
      <c r="D302" s="43">
        <v>34691181</v>
      </c>
      <c r="E302" s="43"/>
      <c r="F302" s="43"/>
    </row>
    <row r="303" spans="1:6">
      <c r="A303" s="44">
        <v>40283</v>
      </c>
      <c r="B303" s="43">
        <v>47383138</v>
      </c>
      <c r="C303" s="43">
        <v>36879730</v>
      </c>
      <c r="D303" s="43">
        <v>34734206</v>
      </c>
      <c r="E303" s="43"/>
      <c r="F303" s="43"/>
    </row>
    <row r="304" spans="1:6">
      <c r="A304" s="44">
        <v>40291</v>
      </c>
      <c r="B304" s="43">
        <v>47691778</v>
      </c>
      <c r="C304" s="43">
        <v>36539036</v>
      </c>
      <c r="D304" s="43">
        <v>34419011</v>
      </c>
      <c r="E304" s="43"/>
      <c r="F304" s="43"/>
    </row>
    <row r="305" spans="1:6">
      <c r="A305" s="44">
        <v>40298</v>
      </c>
      <c r="B305" s="43">
        <v>48067362</v>
      </c>
      <c r="C305" s="43">
        <v>37064247</v>
      </c>
      <c r="D305" s="43">
        <v>35035319</v>
      </c>
      <c r="E305" s="43"/>
      <c r="F305" s="43"/>
    </row>
    <row r="306" spans="1:6">
      <c r="A306" s="44">
        <v>40305</v>
      </c>
      <c r="B306" s="43">
        <v>48130548</v>
      </c>
      <c r="C306" s="43">
        <v>36704818</v>
      </c>
      <c r="D306" s="43">
        <v>35516260</v>
      </c>
      <c r="E306" s="43"/>
      <c r="F306" s="43"/>
    </row>
    <row r="307" spans="1:6">
      <c r="A307" s="44">
        <v>40313</v>
      </c>
      <c r="B307" s="43">
        <v>48419593</v>
      </c>
      <c r="C307" s="43">
        <v>36971459</v>
      </c>
      <c r="D307" s="43">
        <v>35969745</v>
      </c>
      <c r="E307" s="43"/>
      <c r="F307" s="43"/>
    </row>
    <row r="308" spans="1:6">
      <c r="A308" s="44">
        <v>40321</v>
      </c>
      <c r="B308" s="43">
        <v>48840830</v>
      </c>
      <c r="C308" s="43">
        <v>37389774</v>
      </c>
      <c r="D308" s="43">
        <v>36332763</v>
      </c>
      <c r="E308" s="43"/>
      <c r="F308" s="43"/>
    </row>
    <row r="309" spans="1:6">
      <c r="A309" s="44">
        <v>40329</v>
      </c>
      <c r="B309" s="43">
        <v>48999925</v>
      </c>
      <c r="C309" s="43">
        <v>37911500</v>
      </c>
      <c r="D309" s="43">
        <v>36892804</v>
      </c>
      <c r="E309" s="43"/>
      <c r="F309" s="43"/>
    </row>
    <row r="310" spans="1:6">
      <c r="A310" s="44">
        <v>40336</v>
      </c>
      <c r="B310" s="43">
        <v>48787512</v>
      </c>
      <c r="C310" s="43">
        <v>37694965</v>
      </c>
      <c r="D310" s="43">
        <v>36578796</v>
      </c>
      <c r="E310" s="43"/>
      <c r="F310" s="43"/>
    </row>
    <row r="311" spans="1:6">
      <c r="A311" s="44">
        <v>40344</v>
      </c>
      <c r="B311" s="43">
        <v>49068859</v>
      </c>
      <c r="C311" s="43">
        <v>38121290</v>
      </c>
      <c r="D311" s="43">
        <v>37066833</v>
      </c>
      <c r="E311" s="43"/>
      <c r="F311" s="43"/>
    </row>
    <row r="312" spans="1:6">
      <c r="A312" s="44">
        <v>40352</v>
      </c>
      <c r="B312" s="43">
        <v>49600431</v>
      </c>
      <c r="C312" s="43">
        <v>38876867</v>
      </c>
      <c r="D312" s="43">
        <v>37968133</v>
      </c>
      <c r="E312" s="43"/>
      <c r="F312" s="43"/>
    </row>
    <row r="313" spans="1:6">
      <c r="A313" s="44">
        <v>40359</v>
      </c>
      <c r="B313" s="43">
        <v>49240285</v>
      </c>
      <c r="C313" s="43">
        <v>38628749</v>
      </c>
      <c r="D313" s="43">
        <v>37949308</v>
      </c>
      <c r="E313" s="43"/>
      <c r="F313" s="43"/>
    </row>
    <row r="314" spans="1:6">
      <c r="A314" s="44">
        <v>40366</v>
      </c>
      <c r="B314" s="43">
        <v>49849908</v>
      </c>
      <c r="C314" s="43">
        <v>38977406</v>
      </c>
      <c r="D314" s="43">
        <v>38288548</v>
      </c>
      <c r="E314" s="43"/>
      <c r="F314" s="43"/>
    </row>
    <row r="315" spans="1:6">
      <c r="A315" s="44">
        <v>40374</v>
      </c>
      <c r="B315" s="43">
        <v>50643099</v>
      </c>
      <c r="C315" s="43">
        <v>39789769</v>
      </c>
      <c r="D315" s="43">
        <v>39092714</v>
      </c>
      <c r="E315" s="43"/>
      <c r="F315" s="43"/>
    </row>
    <row r="316" spans="1:6">
      <c r="A316" s="44">
        <v>40382</v>
      </c>
      <c r="B316" s="43">
        <v>50994899</v>
      </c>
      <c r="C316" s="43">
        <v>40206289</v>
      </c>
      <c r="D316" s="43">
        <v>39512017</v>
      </c>
      <c r="E316" s="43"/>
      <c r="F316" s="43"/>
    </row>
    <row r="317" spans="1:6">
      <c r="A317" s="44">
        <v>40390</v>
      </c>
      <c r="B317" s="43">
        <v>51073435</v>
      </c>
      <c r="C317" s="43">
        <v>42725612</v>
      </c>
      <c r="D317" s="43">
        <v>42022652</v>
      </c>
      <c r="E317" s="43"/>
      <c r="F317" s="43"/>
    </row>
    <row r="318" spans="1:6">
      <c r="A318" s="44">
        <v>40397</v>
      </c>
      <c r="B318" s="43">
        <v>49990084</v>
      </c>
      <c r="C318" s="43">
        <v>40450096</v>
      </c>
      <c r="D318" s="43">
        <v>39752699</v>
      </c>
      <c r="E318" s="43"/>
      <c r="F318" s="43"/>
    </row>
    <row r="319" spans="1:6">
      <c r="A319" s="44">
        <v>40405</v>
      </c>
      <c r="B319" s="43">
        <v>50108852</v>
      </c>
      <c r="C319" s="43">
        <v>40531631</v>
      </c>
      <c r="D319" s="43">
        <v>39840080</v>
      </c>
      <c r="E319" s="43"/>
      <c r="F319" s="43"/>
    </row>
    <row r="320" spans="1:6">
      <c r="A320" s="44">
        <v>40413</v>
      </c>
      <c r="B320" s="43">
        <v>50239625</v>
      </c>
      <c r="C320" s="43">
        <v>40403054</v>
      </c>
      <c r="D320" s="43">
        <v>39710305</v>
      </c>
      <c r="E320" s="43"/>
      <c r="F320" s="43"/>
    </row>
    <row r="321" spans="1:6">
      <c r="A321" s="44">
        <v>40421</v>
      </c>
      <c r="B321" s="43">
        <v>50347763</v>
      </c>
      <c r="C321" s="43">
        <v>40908076</v>
      </c>
      <c r="D321" s="43">
        <v>40215183</v>
      </c>
      <c r="E321" s="43"/>
      <c r="F321" s="43"/>
    </row>
    <row r="322" spans="1:6">
      <c r="A322" s="44">
        <v>40428</v>
      </c>
      <c r="B322" s="43">
        <v>50574529</v>
      </c>
      <c r="C322" s="43">
        <v>41243688</v>
      </c>
      <c r="D322" s="43">
        <v>40545424</v>
      </c>
      <c r="E322" s="43"/>
      <c r="F322" s="43"/>
    </row>
    <row r="323" spans="1:6">
      <c r="A323" s="44">
        <v>40436</v>
      </c>
      <c r="B323" s="43">
        <v>51000847</v>
      </c>
      <c r="C323" s="43">
        <v>41528258</v>
      </c>
      <c r="D323" s="43">
        <v>40825110</v>
      </c>
      <c r="E323" s="43"/>
      <c r="F323" s="43"/>
    </row>
    <row r="324" spans="1:6">
      <c r="A324" s="44">
        <v>40444</v>
      </c>
      <c r="B324" s="43">
        <v>51270176</v>
      </c>
      <c r="C324" s="43">
        <v>41459186</v>
      </c>
      <c r="D324" s="43">
        <v>40751268</v>
      </c>
      <c r="E324" s="43"/>
      <c r="F324" s="43"/>
    </row>
    <row r="325" spans="1:6">
      <c r="A325" s="44">
        <v>40451</v>
      </c>
      <c r="B325" s="43">
        <v>51125095</v>
      </c>
      <c r="C325" s="43">
        <v>41509211</v>
      </c>
      <c r="D325" s="43">
        <v>40792572</v>
      </c>
      <c r="E325" s="43"/>
      <c r="F325" s="43"/>
    </row>
    <row r="326" spans="1:6">
      <c r="A326" s="44">
        <v>40458</v>
      </c>
      <c r="B326" s="43">
        <v>51508169</v>
      </c>
      <c r="C326" s="43">
        <v>40978729</v>
      </c>
      <c r="D326" s="43">
        <v>40257254</v>
      </c>
      <c r="E326" s="43"/>
      <c r="F326" s="43"/>
    </row>
    <row r="327" spans="1:6">
      <c r="A327" s="44">
        <v>40466</v>
      </c>
      <c r="B327" s="43">
        <v>51541032</v>
      </c>
      <c r="C327" s="43">
        <v>40830774</v>
      </c>
      <c r="D327" s="43">
        <v>40105639</v>
      </c>
      <c r="E327" s="43"/>
      <c r="F327" s="43"/>
    </row>
    <row r="328" spans="1:6">
      <c r="A328" s="44">
        <v>40474</v>
      </c>
      <c r="B328" s="43">
        <v>51707504</v>
      </c>
      <c r="C328" s="43">
        <v>40538935</v>
      </c>
      <c r="D328" s="43">
        <v>39816403</v>
      </c>
      <c r="E328" s="43"/>
      <c r="F328" s="43"/>
    </row>
    <row r="329" spans="1:6">
      <c r="A329" s="44">
        <v>40482</v>
      </c>
      <c r="B329" s="43">
        <v>51918343</v>
      </c>
      <c r="C329" s="43">
        <v>41115857</v>
      </c>
      <c r="D329" s="43">
        <v>40393865</v>
      </c>
      <c r="E329" s="43"/>
      <c r="F329" s="43"/>
    </row>
    <row r="330" spans="1:6">
      <c r="A330" s="44">
        <v>40489</v>
      </c>
      <c r="B330" s="43">
        <v>52283749</v>
      </c>
      <c r="C330" s="43">
        <v>41228212</v>
      </c>
      <c r="D330" s="43">
        <v>40500513</v>
      </c>
      <c r="E330" s="43"/>
      <c r="F330" s="43"/>
    </row>
    <row r="331" spans="1:6">
      <c r="A331" s="44">
        <v>40497</v>
      </c>
      <c r="B331" s="43">
        <v>52251226</v>
      </c>
      <c r="C331" s="43">
        <v>41207320</v>
      </c>
      <c r="D331" s="43">
        <v>40457565</v>
      </c>
      <c r="E331" s="43"/>
      <c r="F331" s="43"/>
    </row>
    <row r="332" spans="1:6">
      <c r="A332" s="44">
        <v>40505</v>
      </c>
      <c r="B332" s="43">
        <v>52268316</v>
      </c>
      <c r="C332" s="43">
        <v>41428237</v>
      </c>
      <c r="D332" s="43">
        <v>40704167</v>
      </c>
      <c r="E332" s="43"/>
      <c r="F332" s="43"/>
    </row>
    <row r="333" spans="1:6">
      <c r="A333" s="44">
        <v>40512</v>
      </c>
      <c r="B333" s="43">
        <v>51895983</v>
      </c>
      <c r="C333" s="43">
        <v>41527393</v>
      </c>
      <c r="D333" s="43">
        <v>40827835</v>
      </c>
      <c r="E333" s="43"/>
      <c r="F333" s="43"/>
    </row>
    <row r="334" spans="1:6">
      <c r="A334" s="44">
        <v>40519</v>
      </c>
      <c r="B334" s="43">
        <v>51981683</v>
      </c>
      <c r="C334" s="43">
        <v>41714937</v>
      </c>
      <c r="D334" s="43">
        <v>41002640</v>
      </c>
      <c r="E334" s="43"/>
      <c r="F334" s="43"/>
    </row>
    <row r="335" spans="1:6">
      <c r="A335" s="44">
        <v>40527</v>
      </c>
      <c r="B335" s="43">
        <v>52056999</v>
      </c>
      <c r="C335" s="43">
        <v>41914790</v>
      </c>
      <c r="D335" s="43">
        <v>41205095</v>
      </c>
      <c r="E335" s="43"/>
      <c r="F335" s="43"/>
    </row>
    <row r="336" spans="1:6">
      <c r="A336" s="44">
        <v>40535</v>
      </c>
      <c r="B336" s="43">
        <v>52346278</v>
      </c>
      <c r="C336" s="43">
        <v>42129240</v>
      </c>
      <c r="D336" s="43">
        <v>41423386</v>
      </c>
      <c r="E336" s="43"/>
      <c r="F336" s="43"/>
    </row>
    <row r="337" spans="1:6">
      <c r="A337" s="44">
        <v>40543</v>
      </c>
      <c r="B337" s="43">
        <v>52189830</v>
      </c>
      <c r="C337" s="43">
        <v>42351151</v>
      </c>
      <c r="D337" s="43">
        <v>41639494</v>
      </c>
      <c r="E337" s="43"/>
      <c r="F337" s="43"/>
    </row>
    <row r="338" spans="1:6">
      <c r="A338" s="44">
        <v>40550</v>
      </c>
      <c r="B338" s="43">
        <v>52118771</v>
      </c>
      <c r="C338" s="43">
        <v>42010723</v>
      </c>
      <c r="D338" s="43">
        <v>41306092</v>
      </c>
      <c r="E338" s="43"/>
      <c r="F338" s="43"/>
    </row>
    <row r="339" spans="1:6">
      <c r="A339" s="44">
        <v>40558</v>
      </c>
      <c r="B339" s="43">
        <v>52331313</v>
      </c>
      <c r="C339" s="43">
        <v>42279885</v>
      </c>
      <c r="D339" s="43">
        <v>41565286</v>
      </c>
      <c r="E339" s="43"/>
      <c r="F339" s="43"/>
    </row>
    <row r="340" spans="1:6">
      <c r="A340" s="44">
        <v>40566</v>
      </c>
      <c r="B340" s="43">
        <v>52509793</v>
      </c>
      <c r="C340" s="43">
        <v>42547318</v>
      </c>
      <c r="D340" s="43">
        <v>41824150</v>
      </c>
      <c r="E340" s="43"/>
      <c r="F340" s="43"/>
    </row>
    <row r="341" spans="1:6">
      <c r="A341" s="44">
        <v>40574</v>
      </c>
      <c r="B341" s="43">
        <v>52618110</v>
      </c>
      <c r="C341" s="43">
        <v>42325212</v>
      </c>
      <c r="D341" s="43">
        <v>41603835</v>
      </c>
      <c r="E341" s="43"/>
      <c r="F341" s="43"/>
    </row>
    <row r="342" spans="1:6">
      <c r="A342" s="44">
        <v>40581</v>
      </c>
      <c r="B342" s="43">
        <v>52447630</v>
      </c>
      <c r="C342" s="43">
        <v>42302718</v>
      </c>
      <c r="D342" s="43">
        <v>41584113</v>
      </c>
      <c r="E342" s="43"/>
      <c r="F342" s="43"/>
    </row>
    <row r="343" spans="1:6">
      <c r="A343" s="44">
        <v>40589</v>
      </c>
      <c r="B343" s="43">
        <v>52357274</v>
      </c>
      <c r="C343" s="43">
        <v>42384542</v>
      </c>
      <c r="D343" s="43">
        <v>41667363</v>
      </c>
      <c r="E343" s="43"/>
      <c r="F343" s="43"/>
    </row>
    <row r="344" spans="1:6">
      <c r="A344" s="44">
        <v>40597</v>
      </c>
      <c r="B344" s="43">
        <v>52332290</v>
      </c>
      <c r="C344" s="43">
        <v>42677005</v>
      </c>
      <c r="D344" s="43">
        <v>41954126</v>
      </c>
      <c r="E344" s="43"/>
      <c r="F344" s="43"/>
    </row>
    <row r="345" spans="1:6">
      <c r="A345" s="44">
        <v>40602</v>
      </c>
      <c r="B345" s="43">
        <v>52318012</v>
      </c>
      <c r="C345" s="43">
        <v>43073190</v>
      </c>
      <c r="D345" s="43">
        <v>42348777</v>
      </c>
      <c r="E345" s="43"/>
      <c r="F345" s="43"/>
    </row>
    <row r="346" spans="1:6">
      <c r="A346" s="44">
        <v>40609</v>
      </c>
      <c r="B346" s="43">
        <v>52364226</v>
      </c>
      <c r="C346" s="43">
        <v>43166885</v>
      </c>
      <c r="D346" s="43">
        <v>42437234</v>
      </c>
      <c r="E346" s="43"/>
      <c r="F346" s="43"/>
    </row>
    <row r="347" spans="1:6">
      <c r="A347" s="44">
        <v>40617</v>
      </c>
      <c r="B347" s="43">
        <v>52340098</v>
      </c>
      <c r="C347" s="43">
        <v>43209595</v>
      </c>
      <c r="D347" s="43">
        <v>42481318</v>
      </c>
      <c r="E347" s="43"/>
      <c r="F347" s="43"/>
    </row>
    <row r="348" spans="1:6">
      <c r="A348" s="44">
        <v>40625</v>
      </c>
      <c r="B348" s="43">
        <v>52549572</v>
      </c>
      <c r="C348" s="43">
        <v>43616175</v>
      </c>
      <c r="D348" s="43">
        <v>42881108</v>
      </c>
      <c r="E348" s="43"/>
      <c r="F348" s="43"/>
    </row>
    <row r="349" spans="1:6">
      <c r="A349" s="44">
        <v>40633</v>
      </c>
      <c r="B349" s="43">
        <v>51486393</v>
      </c>
      <c r="C349" s="43">
        <v>42761593</v>
      </c>
      <c r="D349" s="43">
        <v>42022763</v>
      </c>
      <c r="E349" s="43"/>
      <c r="F349" s="43"/>
    </row>
    <row r="350" spans="1:6">
      <c r="A350" s="44">
        <v>40640</v>
      </c>
      <c r="B350" s="43">
        <v>51481382</v>
      </c>
      <c r="C350" s="43">
        <v>42580376</v>
      </c>
      <c r="D350" s="43">
        <v>41840610</v>
      </c>
      <c r="E350" s="43"/>
      <c r="F350" s="43"/>
    </row>
    <row r="351" spans="1:6">
      <c r="A351" s="44">
        <v>40648</v>
      </c>
      <c r="B351" s="43">
        <v>51638031</v>
      </c>
      <c r="C351" s="43">
        <v>42947969</v>
      </c>
      <c r="D351" s="43">
        <v>42208798</v>
      </c>
      <c r="E351" s="43"/>
      <c r="F351" s="43"/>
    </row>
    <row r="352" spans="1:6">
      <c r="A352" s="44">
        <v>40656</v>
      </c>
      <c r="B352" s="43">
        <v>51739001</v>
      </c>
      <c r="C352" s="43">
        <v>42825192</v>
      </c>
      <c r="D352" s="43">
        <v>42084547</v>
      </c>
      <c r="E352" s="43"/>
      <c r="F352" s="43"/>
    </row>
    <row r="353" spans="1:6">
      <c r="A353" s="44">
        <v>40663</v>
      </c>
      <c r="B353" s="43">
        <v>52011117</v>
      </c>
      <c r="C353" s="43">
        <v>43256400</v>
      </c>
      <c r="D353" s="43">
        <v>42507451</v>
      </c>
      <c r="E353" s="43"/>
      <c r="F353" s="43"/>
    </row>
    <row r="354" spans="1:6">
      <c r="A354" s="44">
        <v>40670</v>
      </c>
      <c r="B354" s="43">
        <v>51897062</v>
      </c>
      <c r="C354" s="43">
        <v>42514810</v>
      </c>
      <c r="D354" s="43">
        <v>41773081</v>
      </c>
      <c r="E354" s="43"/>
      <c r="F354" s="43"/>
    </row>
    <row r="355" spans="1:6">
      <c r="A355" s="44">
        <v>40678</v>
      </c>
      <c r="B355" s="43">
        <v>52030881</v>
      </c>
      <c r="C355" s="43">
        <v>42705941</v>
      </c>
      <c r="D355" s="43">
        <v>41970798</v>
      </c>
      <c r="E355" s="43"/>
      <c r="F355" s="43"/>
    </row>
    <row r="356" spans="1:6">
      <c r="A356" s="44">
        <v>40686</v>
      </c>
      <c r="B356" s="43">
        <v>51893278</v>
      </c>
      <c r="C356" s="43">
        <v>42691431</v>
      </c>
      <c r="D356" s="43">
        <v>41915901</v>
      </c>
      <c r="E356" s="43"/>
      <c r="F356" s="43"/>
    </row>
    <row r="357" spans="1:6">
      <c r="A357" s="44">
        <v>40694</v>
      </c>
      <c r="B357" s="43">
        <v>52059947</v>
      </c>
      <c r="C357" s="43">
        <v>43492956</v>
      </c>
      <c r="D357" s="43">
        <v>42764811</v>
      </c>
      <c r="E357" s="43"/>
      <c r="F357" s="43"/>
    </row>
    <row r="358" spans="1:6">
      <c r="A358" s="44">
        <v>40701</v>
      </c>
      <c r="B358" s="43">
        <v>52065704</v>
      </c>
      <c r="C358" s="43">
        <v>43542617</v>
      </c>
      <c r="D358" s="43">
        <v>42804222</v>
      </c>
      <c r="E358" s="43"/>
      <c r="F358" s="43"/>
    </row>
    <row r="359" spans="1:6">
      <c r="A359" s="44">
        <v>40709</v>
      </c>
      <c r="B359" s="43">
        <v>52147261</v>
      </c>
      <c r="C359" s="43">
        <v>43675201</v>
      </c>
      <c r="D359" s="43">
        <v>42941786</v>
      </c>
      <c r="E359" s="43"/>
      <c r="F359" s="43"/>
    </row>
    <row r="360" spans="1:6">
      <c r="A360" s="44">
        <v>40717</v>
      </c>
      <c r="B360" s="43">
        <v>52153476</v>
      </c>
      <c r="C360" s="43">
        <v>43774648</v>
      </c>
      <c r="D360" s="43">
        <v>43063636</v>
      </c>
      <c r="E360" s="43"/>
      <c r="F360" s="43"/>
    </row>
    <row r="361" spans="1:6">
      <c r="A361" s="44">
        <v>40724</v>
      </c>
      <c r="B361" s="43">
        <v>51695069</v>
      </c>
      <c r="C361" s="43">
        <v>43521612</v>
      </c>
      <c r="D361" s="43">
        <v>42810294</v>
      </c>
      <c r="E361" s="43"/>
      <c r="F361" s="43"/>
    </row>
    <row r="362" spans="1:6">
      <c r="A362" s="44">
        <v>40731</v>
      </c>
      <c r="B362" s="43">
        <v>51601157</v>
      </c>
      <c r="C362" s="43">
        <v>43123559</v>
      </c>
      <c r="D362" s="43">
        <v>42415109</v>
      </c>
      <c r="E362" s="43"/>
      <c r="F362" s="43"/>
    </row>
    <row r="363" spans="1:6">
      <c r="A363" s="44">
        <v>40739</v>
      </c>
      <c r="B363" s="43">
        <v>52031399</v>
      </c>
      <c r="C363" s="43">
        <v>43755812</v>
      </c>
      <c r="D363" s="43">
        <v>43052119</v>
      </c>
      <c r="E363" s="43"/>
      <c r="F363" s="43"/>
    </row>
    <row r="364" spans="1:6">
      <c r="A364" s="44">
        <v>40747</v>
      </c>
      <c r="B364" s="43">
        <v>51988375</v>
      </c>
      <c r="C364" s="43">
        <v>43697922</v>
      </c>
      <c r="D364" s="43">
        <v>42988111</v>
      </c>
      <c r="E364" s="43"/>
      <c r="F364" s="43"/>
    </row>
    <row r="365" spans="1:6">
      <c r="A365" s="44">
        <v>40755</v>
      </c>
      <c r="B365" s="43">
        <v>51923056</v>
      </c>
      <c r="C365" s="43">
        <v>44162034</v>
      </c>
      <c r="D365" s="43">
        <v>43452819</v>
      </c>
      <c r="E365" s="43"/>
      <c r="F365" s="43"/>
    </row>
    <row r="366" spans="1:6">
      <c r="A366" s="44">
        <v>40762</v>
      </c>
      <c r="B366" s="43">
        <v>50318471</v>
      </c>
      <c r="C366" s="43">
        <v>41710006</v>
      </c>
      <c r="D366" s="43">
        <v>41007974</v>
      </c>
      <c r="E366" s="43"/>
      <c r="F366" s="43"/>
    </row>
    <row r="367" spans="1:6">
      <c r="A367" s="44">
        <v>40770</v>
      </c>
      <c r="B367" s="43">
        <v>50210000</v>
      </c>
      <c r="C367" s="43">
        <v>41624764</v>
      </c>
      <c r="D367" s="43">
        <v>40918877</v>
      </c>
      <c r="E367" s="43"/>
      <c r="F367" s="43"/>
    </row>
    <row r="368" spans="1:6">
      <c r="A368" s="44">
        <v>40778</v>
      </c>
      <c r="B368" s="43">
        <v>50109227</v>
      </c>
      <c r="C368" s="43">
        <v>41593685</v>
      </c>
      <c r="D368" s="43">
        <v>40882934</v>
      </c>
      <c r="E368" s="43"/>
      <c r="F368" s="43"/>
    </row>
    <row r="369" spans="1:6">
      <c r="A369" s="44">
        <v>40786</v>
      </c>
      <c r="B369" s="43">
        <v>49989742</v>
      </c>
      <c r="C369" s="43">
        <v>42205140</v>
      </c>
      <c r="D369" s="43">
        <v>41496389</v>
      </c>
      <c r="E369" s="43"/>
      <c r="F369" s="43"/>
    </row>
    <row r="370" spans="1:6">
      <c r="A370" s="44">
        <v>40793</v>
      </c>
      <c r="B370" s="43">
        <v>49676087</v>
      </c>
      <c r="C370" s="43">
        <v>41352368</v>
      </c>
      <c r="D370" s="43">
        <v>40646842</v>
      </c>
      <c r="E370" s="43"/>
      <c r="F370" s="43"/>
    </row>
    <row r="371" spans="1:6">
      <c r="A371" s="44">
        <v>40801</v>
      </c>
      <c r="B371" s="43">
        <v>49452294</v>
      </c>
      <c r="C371" s="43">
        <v>41408389</v>
      </c>
      <c r="D371" s="43">
        <v>40707635</v>
      </c>
      <c r="E371" s="43"/>
      <c r="F371" s="43"/>
    </row>
    <row r="372" spans="1:6">
      <c r="A372" s="44">
        <v>40809</v>
      </c>
      <c r="B372" s="43">
        <v>49059771</v>
      </c>
      <c r="C372" s="43">
        <v>41142882</v>
      </c>
      <c r="D372" s="43">
        <v>40432877</v>
      </c>
      <c r="E372" s="43"/>
      <c r="F372" s="43"/>
    </row>
    <row r="373" spans="1:6">
      <c r="A373" s="44">
        <v>40816</v>
      </c>
      <c r="B373" s="43">
        <v>48589543</v>
      </c>
      <c r="C373" s="43">
        <v>41326910</v>
      </c>
      <c r="D373" s="43">
        <v>40582813</v>
      </c>
      <c r="E373" s="43"/>
      <c r="F373" s="43"/>
    </row>
    <row r="374" spans="1:6">
      <c r="A374" s="44">
        <v>40823</v>
      </c>
      <c r="B374" s="43">
        <v>48234831</v>
      </c>
      <c r="C374" s="43">
        <v>40450858</v>
      </c>
      <c r="D374" s="43">
        <v>39704083</v>
      </c>
      <c r="E374" s="43"/>
      <c r="F374" s="43"/>
    </row>
    <row r="375" spans="1:6">
      <c r="A375" s="44">
        <v>40831</v>
      </c>
      <c r="B375" s="43">
        <v>48241166</v>
      </c>
      <c r="C375" s="43">
        <v>40451127</v>
      </c>
      <c r="D375" s="43">
        <v>39546737</v>
      </c>
      <c r="E375" s="43"/>
      <c r="F375" s="43"/>
    </row>
    <row r="376" spans="1:6">
      <c r="A376" s="44">
        <v>40839</v>
      </c>
      <c r="B376" s="43">
        <v>47805976</v>
      </c>
      <c r="C376" s="43">
        <v>39972252</v>
      </c>
      <c r="D376" s="43">
        <v>38533461</v>
      </c>
      <c r="E376" s="43"/>
      <c r="F376" s="43"/>
    </row>
    <row r="377" spans="1:6">
      <c r="A377" s="44">
        <v>40847</v>
      </c>
      <c r="B377" s="43">
        <v>47523357</v>
      </c>
      <c r="C377" s="43">
        <v>39931539</v>
      </c>
      <c r="D377" s="43">
        <v>38334132</v>
      </c>
      <c r="E377" s="43"/>
      <c r="F377" s="43"/>
    </row>
    <row r="378" spans="1:6">
      <c r="A378" s="44">
        <v>40854</v>
      </c>
      <c r="B378" s="43">
        <v>47089038</v>
      </c>
      <c r="C378" s="43">
        <v>39964372</v>
      </c>
      <c r="D378" s="43">
        <v>38191661</v>
      </c>
      <c r="E378" s="43"/>
      <c r="F378" s="43"/>
    </row>
    <row r="379" spans="1:6">
      <c r="A379" s="44">
        <v>40862</v>
      </c>
      <c r="B379" s="43">
        <v>46126782</v>
      </c>
      <c r="C379" s="43">
        <v>40041637</v>
      </c>
      <c r="D379" s="43">
        <v>38219759</v>
      </c>
      <c r="E379" s="43"/>
      <c r="F379" s="43"/>
    </row>
    <row r="380" spans="1:6">
      <c r="A380" s="44">
        <v>40870</v>
      </c>
      <c r="B380" s="43">
        <v>46033333</v>
      </c>
      <c r="C380" s="43">
        <v>40353574</v>
      </c>
      <c r="D380" s="43">
        <v>38523614</v>
      </c>
      <c r="E380" s="43"/>
      <c r="F380" s="43"/>
    </row>
    <row r="381" spans="1:6">
      <c r="A381" s="44">
        <v>40877</v>
      </c>
      <c r="B381" s="43">
        <v>46062230</v>
      </c>
      <c r="C381" s="43">
        <v>40588854</v>
      </c>
      <c r="D381" s="43">
        <v>38759941</v>
      </c>
      <c r="E381" s="43"/>
      <c r="F381" s="43"/>
    </row>
    <row r="382" spans="1:6">
      <c r="A382" s="44">
        <v>40884</v>
      </c>
      <c r="B382" s="43">
        <v>46371107</v>
      </c>
      <c r="C382" s="43">
        <v>40319538</v>
      </c>
      <c r="D382" s="43">
        <v>38481233</v>
      </c>
      <c r="E382" s="43"/>
      <c r="F382" s="43"/>
    </row>
    <row r="383" spans="1:6">
      <c r="A383" s="44">
        <v>40892</v>
      </c>
      <c r="B383" s="43">
        <v>44809328</v>
      </c>
      <c r="C383" s="43">
        <v>38708619</v>
      </c>
      <c r="D383" s="43">
        <v>36871034</v>
      </c>
      <c r="E383" s="43"/>
      <c r="F383" s="43"/>
    </row>
    <row r="384" spans="1:6">
      <c r="A384" s="44">
        <v>40900</v>
      </c>
      <c r="B384" s="43">
        <v>46273848</v>
      </c>
      <c r="C384" s="43">
        <v>39981572</v>
      </c>
      <c r="D384" s="43">
        <v>38150778</v>
      </c>
      <c r="E384" s="43"/>
      <c r="F384" s="43"/>
    </row>
    <row r="385" spans="1:6">
      <c r="A385" s="44">
        <v>40908</v>
      </c>
      <c r="B385" s="43">
        <v>46375923</v>
      </c>
      <c r="C385" s="43">
        <v>40654474</v>
      </c>
      <c r="D385" s="43">
        <v>38822971</v>
      </c>
      <c r="E385" s="43"/>
      <c r="F385" s="43"/>
    </row>
    <row r="386" spans="1:6">
      <c r="A386" s="44">
        <v>40915</v>
      </c>
      <c r="B386" s="43">
        <v>46425735</v>
      </c>
      <c r="C386" s="43">
        <v>40133255</v>
      </c>
      <c r="D386" s="43">
        <v>38342370</v>
      </c>
      <c r="E386" s="43"/>
      <c r="F386" s="43"/>
    </row>
    <row r="387" spans="1:6">
      <c r="A387" s="44">
        <v>40923</v>
      </c>
      <c r="B387" s="43">
        <v>46635693</v>
      </c>
      <c r="C387" s="43">
        <v>39750136</v>
      </c>
      <c r="D387" s="43">
        <v>38295339</v>
      </c>
      <c r="E387" s="43"/>
      <c r="F387" s="43"/>
    </row>
    <row r="388" spans="1:6">
      <c r="A388" s="44">
        <v>40931</v>
      </c>
      <c r="B388" s="43">
        <v>46729243</v>
      </c>
      <c r="C388" s="43">
        <v>39906704</v>
      </c>
      <c r="D388" s="43">
        <v>38396377</v>
      </c>
      <c r="E388" s="43"/>
      <c r="F388" s="43"/>
    </row>
    <row r="389" spans="1:6">
      <c r="A389" s="44">
        <v>40939</v>
      </c>
      <c r="B389" s="43">
        <v>46594275</v>
      </c>
      <c r="C389" s="43">
        <v>39884989</v>
      </c>
      <c r="D389" s="43">
        <v>38371062</v>
      </c>
      <c r="E389" s="43"/>
      <c r="F389" s="43"/>
    </row>
    <row r="390" spans="1:6">
      <c r="A390" s="44">
        <v>40946</v>
      </c>
      <c r="B390" s="43">
        <v>46722195</v>
      </c>
      <c r="C390" s="43">
        <v>40072017</v>
      </c>
      <c r="D390" s="43">
        <v>38630009</v>
      </c>
      <c r="E390" s="43"/>
      <c r="F390" s="43"/>
    </row>
    <row r="391" spans="1:6">
      <c r="A391" s="44">
        <v>40954</v>
      </c>
      <c r="B391" s="43">
        <v>46828557</v>
      </c>
      <c r="C391" s="43">
        <v>40077574</v>
      </c>
      <c r="D391" s="43">
        <v>38658072</v>
      </c>
      <c r="E391" s="43"/>
      <c r="F391" s="43"/>
    </row>
    <row r="392" spans="1:6">
      <c r="A392" s="44">
        <v>40962</v>
      </c>
      <c r="B392" s="43">
        <v>46906205</v>
      </c>
      <c r="C392" s="43">
        <v>40214064</v>
      </c>
      <c r="D392" s="43">
        <v>38891340</v>
      </c>
      <c r="E392" s="43"/>
      <c r="F392" s="43"/>
    </row>
    <row r="393" spans="1:6">
      <c r="A393" s="44">
        <v>40968</v>
      </c>
      <c r="B393" s="43">
        <v>46667873</v>
      </c>
      <c r="C393" s="43">
        <v>40017351</v>
      </c>
      <c r="D393" s="43">
        <v>38583283</v>
      </c>
      <c r="E393" s="43"/>
      <c r="F393" s="43"/>
    </row>
    <row r="394" spans="1:6">
      <c r="A394" s="44">
        <v>40975</v>
      </c>
      <c r="B394" s="43">
        <v>46893857</v>
      </c>
      <c r="C394" s="43">
        <v>39751452</v>
      </c>
      <c r="D394" s="43">
        <v>38520552</v>
      </c>
      <c r="E394" s="43"/>
      <c r="F394" s="43"/>
    </row>
    <row r="395" spans="1:6">
      <c r="A395" s="44">
        <v>40983</v>
      </c>
      <c r="B395" s="43">
        <v>47148806</v>
      </c>
      <c r="C395" s="43">
        <v>39824952</v>
      </c>
      <c r="D395" s="43">
        <v>38548245</v>
      </c>
      <c r="E395" s="43"/>
      <c r="F395" s="43"/>
    </row>
    <row r="396" spans="1:6">
      <c r="A396" s="44">
        <v>40991</v>
      </c>
      <c r="B396" s="43">
        <v>47371293</v>
      </c>
      <c r="C396" s="43">
        <v>40091189</v>
      </c>
      <c r="D396" s="43">
        <v>38867974</v>
      </c>
      <c r="E396" s="43"/>
      <c r="F396" s="43"/>
    </row>
    <row r="397" spans="1:6">
      <c r="A397" s="44">
        <v>40999</v>
      </c>
      <c r="B397" s="43">
        <v>47290719</v>
      </c>
      <c r="C397" s="43">
        <v>40285554</v>
      </c>
      <c r="D397" s="43">
        <v>38905871</v>
      </c>
      <c r="E397" s="43"/>
      <c r="F397" s="43"/>
    </row>
    <row r="398" spans="1:6">
      <c r="A398" s="44">
        <v>41006</v>
      </c>
      <c r="B398" s="43">
        <v>47164117</v>
      </c>
      <c r="C398" s="43">
        <v>40061539</v>
      </c>
      <c r="D398" s="43">
        <v>38817545</v>
      </c>
      <c r="E398" s="43"/>
      <c r="F398" s="43"/>
    </row>
    <row r="399" spans="1:6">
      <c r="A399" s="44">
        <v>41014</v>
      </c>
      <c r="B399" s="43">
        <v>47598403</v>
      </c>
      <c r="C399" s="43">
        <v>40591836</v>
      </c>
      <c r="D399" s="43">
        <v>39696340</v>
      </c>
      <c r="E399" s="43"/>
      <c r="F399" s="43"/>
    </row>
    <row r="400" spans="1:6">
      <c r="A400" s="44">
        <v>41022</v>
      </c>
      <c r="B400" s="43">
        <v>47517861</v>
      </c>
      <c r="C400" s="43">
        <v>40600293</v>
      </c>
      <c r="D400" s="43">
        <v>39604600</v>
      </c>
      <c r="E400" s="43"/>
      <c r="F400" s="43"/>
    </row>
    <row r="401" spans="1:6">
      <c r="A401" s="44">
        <v>41029</v>
      </c>
      <c r="B401" s="43">
        <v>47844169</v>
      </c>
      <c r="C401" s="43">
        <v>40913565</v>
      </c>
      <c r="D401" s="43">
        <v>39916029</v>
      </c>
      <c r="E401" s="43"/>
      <c r="F401" s="43"/>
    </row>
    <row r="402" spans="1:6">
      <c r="A402" s="44">
        <v>41036</v>
      </c>
      <c r="B402" s="43">
        <v>47587324</v>
      </c>
      <c r="C402" s="43">
        <v>40633273</v>
      </c>
      <c r="D402" s="43">
        <v>39499406</v>
      </c>
      <c r="E402" s="43"/>
      <c r="F402" s="43"/>
    </row>
    <row r="403" spans="1:6">
      <c r="A403" s="44">
        <v>41044</v>
      </c>
      <c r="B403" s="43">
        <v>47588678</v>
      </c>
      <c r="C403" s="43">
        <v>40585507</v>
      </c>
      <c r="D403" s="43">
        <v>39780023</v>
      </c>
      <c r="E403" s="43"/>
      <c r="F403" s="43"/>
    </row>
    <row r="404" spans="1:6">
      <c r="A404" s="44">
        <v>41052</v>
      </c>
      <c r="B404" s="43">
        <v>47170725</v>
      </c>
      <c r="C404" s="43">
        <v>40939882</v>
      </c>
      <c r="D404" s="43">
        <v>40127419</v>
      </c>
      <c r="E404" s="43"/>
      <c r="F404" s="43"/>
    </row>
    <row r="405" spans="1:6">
      <c r="A405" s="44">
        <v>41060</v>
      </c>
      <c r="B405" s="43">
        <v>46977529</v>
      </c>
      <c r="C405" s="43">
        <v>40886643</v>
      </c>
      <c r="D405" s="43">
        <v>40078302</v>
      </c>
      <c r="E405" s="43"/>
      <c r="F405" s="43"/>
    </row>
    <row r="406" spans="1:6">
      <c r="A406" s="44">
        <v>41067</v>
      </c>
      <c r="B406" s="43">
        <v>46732609</v>
      </c>
      <c r="C406" s="43">
        <v>41098293</v>
      </c>
      <c r="D406" s="43">
        <v>40280307</v>
      </c>
      <c r="E406" s="43"/>
      <c r="F406" s="43"/>
    </row>
    <row r="407" spans="1:6">
      <c r="A407" s="44">
        <v>41075</v>
      </c>
      <c r="B407" s="43">
        <v>46504030</v>
      </c>
      <c r="C407" s="43">
        <v>41113903</v>
      </c>
      <c r="D407" s="43">
        <v>40288860</v>
      </c>
      <c r="E407" s="43"/>
      <c r="F407" s="43"/>
    </row>
    <row r="408" spans="1:6">
      <c r="A408" s="44">
        <v>41083</v>
      </c>
      <c r="B408" s="43">
        <v>46295625</v>
      </c>
      <c r="C408" s="43">
        <v>41009851</v>
      </c>
      <c r="D408" s="43">
        <v>40183918</v>
      </c>
      <c r="E408" s="43"/>
      <c r="F408" s="43"/>
    </row>
    <row r="409" spans="1:6">
      <c r="A409" s="44">
        <v>41090</v>
      </c>
      <c r="B409" s="43">
        <v>46347880</v>
      </c>
      <c r="C409" s="43">
        <v>41113626</v>
      </c>
      <c r="D409" s="43">
        <v>40282644</v>
      </c>
      <c r="E409" s="43"/>
      <c r="F409" s="43"/>
    </row>
    <row r="410" spans="1:6">
      <c r="A410" s="44">
        <v>41097</v>
      </c>
      <c r="B410" s="43">
        <v>46436374</v>
      </c>
      <c r="C410" s="43">
        <v>40976899</v>
      </c>
      <c r="D410" s="43">
        <v>40143984</v>
      </c>
      <c r="E410" s="43"/>
      <c r="F410" s="43"/>
    </row>
    <row r="411" spans="1:6">
      <c r="A411" s="44">
        <v>41105</v>
      </c>
      <c r="B411" s="43">
        <v>46747220</v>
      </c>
      <c r="C411" s="43">
        <v>41144240</v>
      </c>
      <c r="D411" s="43">
        <v>40314848</v>
      </c>
      <c r="E411" s="43"/>
      <c r="F411" s="43"/>
    </row>
    <row r="412" spans="1:6">
      <c r="A412" s="44">
        <v>41113</v>
      </c>
      <c r="B412" s="43">
        <v>46779076</v>
      </c>
      <c r="C412" s="43">
        <v>41104278</v>
      </c>
      <c r="D412" s="43">
        <v>40284427</v>
      </c>
      <c r="E412" s="43"/>
      <c r="F412" s="43"/>
    </row>
    <row r="413" spans="1:6">
      <c r="A413" s="44">
        <v>41121</v>
      </c>
      <c r="B413" s="43">
        <v>46818400</v>
      </c>
      <c r="C413" s="43">
        <v>41007226</v>
      </c>
      <c r="D413" s="43">
        <v>40184686</v>
      </c>
      <c r="E413" s="43"/>
      <c r="F413" s="43"/>
    </row>
    <row r="414" spans="1:6">
      <c r="A414" s="44">
        <v>41128</v>
      </c>
      <c r="B414" s="43">
        <v>45037311</v>
      </c>
      <c r="C414" s="43">
        <v>38856923</v>
      </c>
      <c r="D414" s="43">
        <v>38033136</v>
      </c>
      <c r="E414" s="43"/>
      <c r="F414" s="43"/>
    </row>
    <row r="415" spans="1:6">
      <c r="A415" s="44">
        <v>41136</v>
      </c>
      <c r="B415" s="43">
        <v>45059073</v>
      </c>
      <c r="C415" s="43">
        <v>38761011</v>
      </c>
      <c r="D415" s="43">
        <v>37937384</v>
      </c>
      <c r="E415" s="43"/>
      <c r="F415" s="43"/>
    </row>
    <row r="416" spans="1:6">
      <c r="A416" s="44">
        <v>41144</v>
      </c>
      <c r="B416" s="43">
        <v>45139762</v>
      </c>
      <c r="C416" s="43">
        <v>38802526</v>
      </c>
      <c r="D416" s="43">
        <v>37966491</v>
      </c>
      <c r="E416" s="43"/>
      <c r="F416" s="43"/>
    </row>
    <row r="417" spans="1:6">
      <c r="A417" s="44">
        <v>41152</v>
      </c>
      <c r="B417" s="43">
        <v>45152121</v>
      </c>
      <c r="C417" s="43">
        <v>38818597</v>
      </c>
      <c r="D417" s="43">
        <v>37976165</v>
      </c>
      <c r="E417" s="43"/>
      <c r="F417" s="43"/>
    </row>
    <row r="418" spans="1:6">
      <c r="A418" s="44">
        <v>41159</v>
      </c>
      <c r="B418" s="43">
        <v>45264202</v>
      </c>
      <c r="C418" s="43">
        <v>38823458</v>
      </c>
      <c r="D418" s="43">
        <v>37975466</v>
      </c>
      <c r="E418" s="43"/>
      <c r="F418" s="43"/>
    </row>
    <row r="419" spans="1:6">
      <c r="A419" s="44">
        <v>41167</v>
      </c>
      <c r="B419" s="43">
        <v>45361511</v>
      </c>
      <c r="C419" s="43">
        <v>38849550</v>
      </c>
      <c r="D419" s="43">
        <v>38133510</v>
      </c>
      <c r="E419" s="43"/>
      <c r="F419" s="43"/>
    </row>
    <row r="420" spans="1:6">
      <c r="A420" s="44">
        <v>41175</v>
      </c>
      <c r="B420" s="43">
        <v>45311309</v>
      </c>
      <c r="C420" s="43">
        <v>38695250</v>
      </c>
      <c r="D420" s="43">
        <v>37973258</v>
      </c>
      <c r="E420" s="43"/>
      <c r="F420" s="43"/>
    </row>
    <row r="421" spans="1:6">
      <c r="A421" s="44">
        <v>41182</v>
      </c>
      <c r="B421" s="43">
        <v>45010400</v>
      </c>
      <c r="C421" s="43">
        <v>38356461</v>
      </c>
      <c r="D421" s="43">
        <v>37612227</v>
      </c>
      <c r="E421" s="43"/>
      <c r="F421" s="43"/>
    </row>
    <row r="422" spans="1:6">
      <c r="A422" s="44">
        <v>41189</v>
      </c>
      <c r="B422" s="43">
        <v>45130042</v>
      </c>
      <c r="C422" s="43">
        <v>38264524</v>
      </c>
      <c r="D422" s="43">
        <v>37497212</v>
      </c>
      <c r="E422" s="43"/>
      <c r="F422" s="43"/>
    </row>
    <row r="423" spans="1:6">
      <c r="A423" s="44">
        <v>41197</v>
      </c>
      <c r="B423" s="43">
        <v>44979138</v>
      </c>
      <c r="C423" s="43">
        <v>37983931</v>
      </c>
      <c r="D423" s="43">
        <v>37217271</v>
      </c>
      <c r="E423" s="43"/>
      <c r="F423" s="43"/>
    </row>
    <row r="424" spans="1:6">
      <c r="A424" s="44">
        <v>41205</v>
      </c>
      <c r="B424" s="43">
        <v>44853559</v>
      </c>
      <c r="C424" s="43">
        <v>37727612</v>
      </c>
      <c r="D424" s="43">
        <v>36961665</v>
      </c>
      <c r="E424" s="43"/>
      <c r="F424" s="43"/>
    </row>
    <row r="425" spans="1:6">
      <c r="A425" s="44">
        <v>41213</v>
      </c>
      <c r="B425" s="43">
        <v>45274308</v>
      </c>
      <c r="C425" s="43">
        <v>37558583</v>
      </c>
      <c r="D425" s="43">
        <v>36748109</v>
      </c>
      <c r="E425" s="43"/>
      <c r="F425" s="43"/>
    </row>
    <row r="426" spans="1:6">
      <c r="A426" s="44">
        <v>41220</v>
      </c>
      <c r="B426" s="43">
        <v>45387881</v>
      </c>
      <c r="C426" s="43">
        <v>37596394</v>
      </c>
      <c r="D426" s="43">
        <v>36738249</v>
      </c>
      <c r="E426" s="43"/>
      <c r="F426" s="43"/>
    </row>
    <row r="427" spans="1:6">
      <c r="A427" s="44">
        <v>41228</v>
      </c>
      <c r="B427" s="43">
        <v>45355882</v>
      </c>
      <c r="C427" s="43">
        <v>37606300</v>
      </c>
      <c r="D427" s="43">
        <v>36741343</v>
      </c>
      <c r="E427" s="43"/>
      <c r="F427" s="43"/>
    </row>
    <row r="428" spans="1:6">
      <c r="A428" s="44">
        <v>41236</v>
      </c>
      <c r="B428" s="43">
        <v>45284919</v>
      </c>
      <c r="C428" s="43">
        <v>37577201</v>
      </c>
      <c r="D428" s="43">
        <v>36712306</v>
      </c>
      <c r="E428" s="43"/>
      <c r="F428" s="43"/>
    </row>
    <row r="429" spans="1:6">
      <c r="A429" s="44">
        <v>41243</v>
      </c>
      <c r="B429" s="43">
        <v>45237540</v>
      </c>
      <c r="C429" s="43">
        <v>37162030</v>
      </c>
      <c r="D429" s="43">
        <v>36290400</v>
      </c>
      <c r="E429" s="43"/>
      <c r="F429" s="43"/>
    </row>
    <row r="430" spans="1:6">
      <c r="A430" s="44">
        <v>41250</v>
      </c>
      <c r="B430" s="43">
        <v>45397138</v>
      </c>
      <c r="C430" s="43">
        <v>37415261</v>
      </c>
      <c r="D430" s="43">
        <v>36541020</v>
      </c>
      <c r="E430" s="43"/>
      <c r="F430" s="43"/>
    </row>
    <row r="431" spans="1:6">
      <c r="A431" s="44">
        <v>41258</v>
      </c>
      <c r="B431" s="43">
        <v>43069838</v>
      </c>
      <c r="C431" s="43">
        <v>35141351</v>
      </c>
      <c r="D431" s="43">
        <v>34262517</v>
      </c>
      <c r="E431" s="43"/>
      <c r="F431" s="43"/>
    </row>
    <row r="432" spans="1:6">
      <c r="A432" s="44">
        <v>41266</v>
      </c>
      <c r="B432" s="43">
        <v>43291523</v>
      </c>
      <c r="C432" s="43">
        <v>35173994</v>
      </c>
      <c r="D432" s="43">
        <v>34292000</v>
      </c>
      <c r="E432" s="43"/>
      <c r="F432" s="43"/>
    </row>
    <row r="433" spans="1:6">
      <c r="A433" s="44">
        <v>41274</v>
      </c>
      <c r="B433" s="43">
        <v>43290200</v>
      </c>
      <c r="C433" s="43">
        <v>34823703</v>
      </c>
      <c r="D433" s="43">
        <v>33938662</v>
      </c>
      <c r="E433" s="43"/>
      <c r="F433" s="43"/>
    </row>
    <row r="434" spans="1:6">
      <c r="A434" s="44">
        <v>41281</v>
      </c>
      <c r="B434" s="43">
        <v>43045549</v>
      </c>
      <c r="C434" s="43">
        <v>34656865</v>
      </c>
      <c r="D434" s="43">
        <v>33778365</v>
      </c>
      <c r="E434" s="43"/>
      <c r="F434" s="43"/>
    </row>
    <row r="435" spans="1:6">
      <c r="A435" s="44">
        <v>41289</v>
      </c>
      <c r="B435" s="43">
        <v>43004011</v>
      </c>
      <c r="C435" s="43">
        <v>34613766</v>
      </c>
      <c r="D435" s="43">
        <v>33918520</v>
      </c>
      <c r="E435" s="43"/>
      <c r="F435" s="43"/>
    </row>
    <row r="436" spans="1:6">
      <c r="A436" s="44">
        <v>41297</v>
      </c>
      <c r="B436" s="43">
        <v>42940474</v>
      </c>
      <c r="C436" s="43">
        <v>34627605</v>
      </c>
      <c r="D436" s="43">
        <v>33935016</v>
      </c>
      <c r="E436" s="43"/>
      <c r="F436" s="43"/>
    </row>
    <row r="437" spans="1:6">
      <c r="A437" s="44">
        <v>41305</v>
      </c>
      <c r="B437" s="43">
        <v>42530592</v>
      </c>
      <c r="C437" s="43">
        <v>34447685</v>
      </c>
      <c r="D437" s="43">
        <v>33755286</v>
      </c>
      <c r="E437" s="43"/>
      <c r="F437" s="43"/>
    </row>
    <row r="438" spans="1:6">
      <c r="A438" s="44">
        <v>41312</v>
      </c>
      <c r="B438" s="43">
        <v>42404534</v>
      </c>
      <c r="C438" s="43">
        <v>34503434</v>
      </c>
      <c r="D438" s="43">
        <v>33817809</v>
      </c>
      <c r="E438" s="43"/>
      <c r="F438" s="43"/>
    </row>
    <row r="439" spans="1:6">
      <c r="A439" s="44">
        <v>41320</v>
      </c>
      <c r="B439" s="43">
        <v>42170918</v>
      </c>
      <c r="C439" s="43">
        <v>34310927</v>
      </c>
      <c r="D439" s="43">
        <v>33625162</v>
      </c>
      <c r="E439" s="43"/>
      <c r="F439" s="43"/>
    </row>
    <row r="440" spans="1:6">
      <c r="A440" s="44">
        <v>41328</v>
      </c>
      <c r="B440" s="43">
        <v>41802728</v>
      </c>
      <c r="C440" s="43">
        <v>34034768</v>
      </c>
      <c r="D440" s="43">
        <v>33349734</v>
      </c>
      <c r="E440" s="43"/>
      <c r="F440" s="43"/>
    </row>
    <row r="441" spans="1:6">
      <c r="A441" s="44">
        <v>41333</v>
      </c>
      <c r="B441" s="43">
        <v>41609109</v>
      </c>
      <c r="C441" s="43">
        <v>33937812</v>
      </c>
      <c r="D441" s="43">
        <v>33246198</v>
      </c>
      <c r="E441" s="43"/>
      <c r="F441" s="43"/>
    </row>
    <row r="442" spans="1:6">
      <c r="A442" s="44">
        <v>41340</v>
      </c>
      <c r="B442" s="43">
        <v>41456157</v>
      </c>
      <c r="C442" s="43">
        <v>33838748</v>
      </c>
      <c r="D442" s="43">
        <v>33146524</v>
      </c>
      <c r="E442" s="43"/>
      <c r="F442" s="43"/>
    </row>
    <row r="443" spans="1:6">
      <c r="A443" s="44">
        <v>41348</v>
      </c>
      <c r="B443" s="43">
        <v>41242372</v>
      </c>
      <c r="C443" s="43">
        <v>33515984</v>
      </c>
      <c r="D443" s="43">
        <v>32822175</v>
      </c>
      <c r="E443" s="43"/>
      <c r="F443" s="43"/>
    </row>
    <row r="444" spans="1:6">
      <c r="A444" s="44">
        <v>41356</v>
      </c>
      <c r="B444" s="43">
        <v>40945204</v>
      </c>
      <c r="C444" s="43">
        <v>33337099</v>
      </c>
      <c r="D444" s="43">
        <v>32621040</v>
      </c>
      <c r="E444" s="43"/>
      <c r="F444" s="43"/>
    </row>
    <row r="445" spans="1:6">
      <c r="A445" s="44">
        <v>41364</v>
      </c>
      <c r="B445" s="43">
        <v>40445772</v>
      </c>
      <c r="C445" s="43">
        <v>32876686</v>
      </c>
      <c r="D445" s="43">
        <v>32158340</v>
      </c>
      <c r="E445" s="43"/>
      <c r="F445" s="43"/>
    </row>
    <row r="446" spans="1:6">
      <c r="A446" s="44">
        <v>41371</v>
      </c>
      <c r="B446" s="43">
        <v>40451469</v>
      </c>
      <c r="C446" s="43">
        <v>32822691</v>
      </c>
      <c r="D446" s="43">
        <v>32077563</v>
      </c>
      <c r="E446" s="43"/>
      <c r="F446" s="43"/>
    </row>
    <row r="447" spans="1:6">
      <c r="A447" s="44">
        <v>41379</v>
      </c>
      <c r="B447" s="43">
        <v>39997546</v>
      </c>
      <c r="C447" s="43">
        <v>32300376</v>
      </c>
      <c r="D447" s="43">
        <v>31551888</v>
      </c>
      <c r="E447" s="43"/>
      <c r="F447" s="43"/>
    </row>
    <row r="448" spans="1:6">
      <c r="A448" s="44">
        <v>41387</v>
      </c>
      <c r="B448" s="43">
        <v>39724633</v>
      </c>
      <c r="C448" s="43">
        <v>31906652</v>
      </c>
      <c r="D448" s="43">
        <v>31158488</v>
      </c>
      <c r="E448" s="43"/>
      <c r="F448" s="43"/>
    </row>
    <row r="449" spans="1:6">
      <c r="A449" s="44">
        <v>41394</v>
      </c>
      <c r="B449" s="43">
        <v>39531944</v>
      </c>
      <c r="C449" s="43">
        <v>31558515</v>
      </c>
      <c r="D449" s="43">
        <v>30763929</v>
      </c>
      <c r="E449" s="43"/>
      <c r="F449" s="43"/>
    </row>
    <row r="450" spans="1:6">
      <c r="A450" s="44">
        <v>41401</v>
      </c>
      <c r="B450" s="43">
        <v>39361327</v>
      </c>
      <c r="C450" s="43">
        <v>31391609</v>
      </c>
      <c r="D450" s="43">
        <v>30539548</v>
      </c>
      <c r="E450" s="43"/>
      <c r="F450" s="43"/>
    </row>
    <row r="451" spans="1:6">
      <c r="A451" s="44">
        <v>41409</v>
      </c>
      <c r="B451" s="43">
        <v>38952214</v>
      </c>
      <c r="C451" s="43">
        <v>31057205</v>
      </c>
      <c r="D451" s="43">
        <v>30316030</v>
      </c>
      <c r="E451" s="43"/>
      <c r="F451" s="43"/>
    </row>
    <row r="452" spans="1:6">
      <c r="A452" s="44">
        <v>41417</v>
      </c>
      <c r="B452" s="43">
        <v>38747939</v>
      </c>
      <c r="C452" s="43">
        <v>30935967</v>
      </c>
      <c r="D452" s="43">
        <v>30193313</v>
      </c>
      <c r="E452" s="43"/>
      <c r="F452" s="43"/>
    </row>
    <row r="453" spans="1:6">
      <c r="A453" s="44">
        <v>41425</v>
      </c>
      <c r="B453" s="43">
        <v>38551071</v>
      </c>
      <c r="C453" s="43">
        <v>30603421</v>
      </c>
      <c r="D453" s="43">
        <v>29851782</v>
      </c>
      <c r="E453" s="43"/>
      <c r="F453" s="43"/>
    </row>
    <row r="454" spans="1:6">
      <c r="A454" s="44">
        <v>41432</v>
      </c>
      <c r="B454" s="43">
        <v>38598063</v>
      </c>
      <c r="C454" s="43">
        <v>30601663</v>
      </c>
      <c r="D454" s="43">
        <v>29835221</v>
      </c>
      <c r="E454" s="43"/>
      <c r="F454" s="43"/>
    </row>
    <row r="455" spans="1:6">
      <c r="A455" s="44">
        <v>41440</v>
      </c>
      <c r="B455" s="43">
        <v>38374613</v>
      </c>
      <c r="C455" s="43">
        <v>30383888</v>
      </c>
      <c r="D455" s="43">
        <v>29613104</v>
      </c>
      <c r="E455" s="43"/>
      <c r="F455" s="43"/>
    </row>
    <row r="456" spans="1:6">
      <c r="A456" s="44">
        <v>41448</v>
      </c>
      <c r="B456" s="43">
        <v>38297936</v>
      </c>
      <c r="C456" s="43">
        <v>30348586</v>
      </c>
      <c r="D456" s="43">
        <v>29572689</v>
      </c>
      <c r="E456" s="43"/>
      <c r="F456" s="43"/>
    </row>
    <row r="457" spans="1:6">
      <c r="A457" s="44">
        <v>41455</v>
      </c>
      <c r="B457" s="43">
        <v>37005088</v>
      </c>
      <c r="C457" s="43">
        <v>29057676</v>
      </c>
      <c r="D457" s="43">
        <v>28280690</v>
      </c>
      <c r="E457" s="43"/>
      <c r="F457" s="43"/>
    </row>
    <row r="458" spans="1:6">
      <c r="A458" s="44">
        <v>41462</v>
      </c>
      <c r="B458" s="43">
        <v>37129954</v>
      </c>
      <c r="C458" s="43">
        <v>29029004</v>
      </c>
      <c r="D458" s="43">
        <v>28252267</v>
      </c>
      <c r="E458" s="43"/>
      <c r="F458" s="43"/>
    </row>
    <row r="459" spans="1:6">
      <c r="A459" s="44">
        <v>41470</v>
      </c>
      <c r="B459" s="43">
        <v>37460536</v>
      </c>
      <c r="C459" s="43">
        <v>29290739</v>
      </c>
      <c r="D459" s="43">
        <v>28510421</v>
      </c>
      <c r="E459" s="43"/>
      <c r="F459" s="43"/>
    </row>
    <row r="460" spans="1:6">
      <c r="A460" s="44">
        <v>41478</v>
      </c>
      <c r="B460" s="43">
        <v>37415842</v>
      </c>
      <c r="C460" s="43">
        <v>29139791</v>
      </c>
      <c r="D460" s="43">
        <v>28354515</v>
      </c>
      <c r="E460" s="43"/>
      <c r="F460" s="43"/>
    </row>
    <row r="461" spans="1:6">
      <c r="A461" s="44">
        <v>41486</v>
      </c>
      <c r="B461" s="43">
        <v>37048577</v>
      </c>
      <c r="C461" s="43">
        <v>28756679</v>
      </c>
      <c r="D461" s="43">
        <v>27966818</v>
      </c>
      <c r="E461" s="43"/>
      <c r="F461" s="43"/>
    </row>
    <row r="462" spans="1:6">
      <c r="A462" s="44">
        <v>41493</v>
      </c>
      <c r="B462" s="43">
        <v>37021788</v>
      </c>
      <c r="C462" s="43">
        <v>28834979</v>
      </c>
      <c r="D462" s="43">
        <v>28040235</v>
      </c>
      <c r="E462" s="43"/>
      <c r="F462" s="43"/>
    </row>
    <row r="463" spans="1:6">
      <c r="A463" s="44">
        <v>41501</v>
      </c>
      <c r="B463" s="43">
        <v>37024122</v>
      </c>
      <c r="C463" s="43">
        <v>28826296</v>
      </c>
      <c r="D463" s="43">
        <v>28018920</v>
      </c>
      <c r="E463" s="43"/>
      <c r="F463" s="43"/>
    </row>
    <row r="464" spans="1:6">
      <c r="A464" s="44">
        <v>41509</v>
      </c>
      <c r="B464" s="43">
        <v>37010913</v>
      </c>
      <c r="C464" s="43">
        <v>28723573</v>
      </c>
      <c r="D464" s="43">
        <v>27904960</v>
      </c>
      <c r="E464" s="43"/>
      <c r="F464" s="43"/>
    </row>
    <row r="465" spans="1:6">
      <c r="A465" s="44">
        <v>41517</v>
      </c>
      <c r="B465" s="43">
        <v>36678089</v>
      </c>
      <c r="C465" s="43">
        <v>28332868</v>
      </c>
      <c r="D465" s="43">
        <v>27504937</v>
      </c>
      <c r="E465" s="43"/>
      <c r="F465" s="43"/>
    </row>
    <row r="466" spans="1:6">
      <c r="A466" s="44">
        <v>41524</v>
      </c>
      <c r="B466" s="43">
        <v>36716947</v>
      </c>
      <c r="C466" s="43">
        <v>28395218</v>
      </c>
      <c r="D466" s="43">
        <v>27551466</v>
      </c>
      <c r="E466" s="43"/>
      <c r="F466" s="43"/>
    </row>
    <row r="467" spans="1:6">
      <c r="A467" s="44">
        <v>41532</v>
      </c>
      <c r="B467" s="43">
        <v>35195124</v>
      </c>
      <c r="C467" s="43">
        <v>26221702</v>
      </c>
      <c r="D467" s="43">
        <v>25463392</v>
      </c>
      <c r="E467" s="43"/>
      <c r="F467" s="43"/>
    </row>
    <row r="468" spans="1:6">
      <c r="A468" s="44">
        <v>41540</v>
      </c>
      <c r="B468" s="43">
        <v>35020843</v>
      </c>
      <c r="C468" s="43">
        <v>26213835</v>
      </c>
      <c r="D468" s="43">
        <v>25388707</v>
      </c>
      <c r="E468" s="43"/>
      <c r="F468" s="43"/>
    </row>
    <row r="469" spans="1:6">
      <c r="A469" s="44">
        <v>41547</v>
      </c>
      <c r="B469" s="43">
        <v>34741175</v>
      </c>
      <c r="C469" s="43">
        <v>26057310</v>
      </c>
      <c r="D469" s="43">
        <v>25033488</v>
      </c>
      <c r="E469" s="43"/>
      <c r="F469" s="43"/>
    </row>
    <row r="470" spans="1:6">
      <c r="A470" s="44">
        <v>41554</v>
      </c>
      <c r="B470" s="43">
        <v>34707179</v>
      </c>
      <c r="C470" s="43">
        <v>25889308</v>
      </c>
      <c r="D470" s="43">
        <v>24860280</v>
      </c>
      <c r="E470" s="43"/>
      <c r="F470" s="43"/>
    </row>
    <row r="471" spans="1:6">
      <c r="A471" s="44">
        <v>41562</v>
      </c>
      <c r="B471" s="43">
        <v>34387410</v>
      </c>
      <c r="C471" s="43">
        <v>25634853</v>
      </c>
      <c r="D471" s="43">
        <v>24609187</v>
      </c>
      <c r="E471" s="43"/>
      <c r="F471" s="43"/>
    </row>
    <row r="472" spans="1:6">
      <c r="A472" s="44">
        <v>41570</v>
      </c>
      <c r="B472" s="43">
        <v>33983705</v>
      </c>
      <c r="C472" s="43">
        <v>25042019</v>
      </c>
      <c r="D472" s="43">
        <v>24021211</v>
      </c>
      <c r="E472" s="43"/>
      <c r="F472" s="43"/>
    </row>
    <row r="473" spans="1:6">
      <c r="A473" s="44">
        <v>41578</v>
      </c>
      <c r="B473" s="43">
        <v>33231819</v>
      </c>
      <c r="C473" s="43">
        <v>24205019</v>
      </c>
      <c r="D473" s="43">
        <v>23105237</v>
      </c>
      <c r="E473" s="43"/>
      <c r="F473" s="43"/>
    </row>
    <row r="474" spans="1:6">
      <c r="A474" s="44">
        <v>41585</v>
      </c>
      <c r="B474" s="43">
        <v>33054535</v>
      </c>
      <c r="C474" s="43">
        <v>23982149</v>
      </c>
      <c r="D474" s="43">
        <v>22878683</v>
      </c>
      <c r="E474" s="43"/>
      <c r="F474" s="43"/>
    </row>
    <row r="475" spans="1:6">
      <c r="A475" s="44">
        <v>41593</v>
      </c>
      <c r="B475" s="43">
        <v>32389349</v>
      </c>
      <c r="C475" s="43">
        <v>23313505</v>
      </c>
      <c r="D475" s="43">
        <v>22212353</v>
      </c>
      <c r="E475" s="43"/>
      <c r="F475" s="43"/>
    </row>
    <row r="476" spans="1:6">
      <c r="A476" s="44">
        <v>41601</v>
      </c>
      <c r="B476" s="43">
        <v>31399116</v>
      </c>
      <c r="C476" s="43">
        <v>22358286</v>
      </c>
      <c r="D476" s="43">
        <v>21263656</v>
      </c>
      <c r="E476" s="43"/>
      <c r="F476" s="43"/>
    </row>
    <row r="477" spans="1:6">
      <c r="A477" s="44">
        <v>41608</v>
      </c>
      <c r="B477" s="43">
        <v>30798712</v>
      </c>
      <c r="C477" s="43">
        <v>21628610</v>
      </c>
      <c r="D477" s="43">
        <v>20529592</v>
      </c>
      <c r="E477" s="43"/>
      <c r="F477" s="43"/>
    </row>
    <row r="478" spans="1:6">
      <c r="A478" s="44">
        <v>41615</v>
      </c>
      <c r="B478" s="43">
        <v>30466644</v>
      </c>
      <c r="C478" s="43">
        <v>21218912</v>
      </c>
      <c r="D478" s="43">
        <v>20112052</v>
      </c>
      <c r="E478" s="43"/>
      <c r="F478" s="43"/>
    </row>
    <row r="479" spans="1:6">
      <c r="A479" s="44">
        <v>41623</v>
      </c>
      <c r="B479" s="43">
        <v>30508983</v>
      </c>
      <c r="C479" s="43">
        <v>20987729</v>
      </c>
      <c r="D479" s="43">
        <v>19863698</v>
      </c>
      <c r="E479" s="43"/>
      <c r="F479" s="43"/>
    </row>
    <row r="480" spans="1:6">
      <c r="A480" s="44">
        <v>41631</v>
      </c>
      <c r="B480" s="43">
        <v>30701849</v>
      </c>
      <c r="C480" s="43">
        <v>20626450</v>
      </c>
      <c r="D480" s="43">
        <v>19471851</v>
      </c>
      <c r="E480" s="43"/>
      <c r="F480" s="43"/>
    </row>
    <row r="481" spans="1:6">
      <c r="A481" s="44">
        <v>41639</v>
      </c>
      <c r="B481" s="43">
        <v>30600443</v>
      </c>
      <c r="C481" s="43">
        <v>19946073</v>
      </c>
      <c r="D481" s="43">
        <v>18757268</v>
      </c>
      <c r="E481" s="43"/>
      <c r="F481" s="43"/>
    </row>
    <row r="482" spans="1:6">
      <c r="A482" s="44">
        <v>41646</v>
      </c>
      <c r="B482" s="43">
        <v>30436577</v>
      </c>
      <c r="C482" s="43">
        <v>19621054</v>
      </c>
      <c r="D482" s="43">
        <v>18444053</v>
      </c>
      <c r="E482" s="43"/>
      <c r="F482" s="43"/>
    </row>
    <row r="483" spans="1:6">
      <c r="A483" s="44">
        <v>41654</v>
      </c>
      <c r="B483" s="43">
        <v>29863025</v>
      </c>
      <c r="C483" s="43">
        <v>18914191</v>
      </c>
      <c r="D483" s="43">
        <v>17942702</v>
      </c>
      <c r="E483" s="43"/>
      <c r="F483" s="43"/>
    </row>
    <row r="484" spans="1:6">
      <c r="A484" s="44">
        <v>41662</v>
      </c>
      <c r="B484" s="43">
        <v>29074485</v>
      </c>
      <c r="C484" s="43">
        <v>18123618</v>
      </c>
      <c r="D484" s="43">
        <v>17163823</v>
      </c>
      <c r="E484" s="43"/>
      <c r="F484" s="43"/>
    </row>
    <row r="485" spans="1:6">
      <c r="A485" s="44">
        <v>41670</v>
      </c>
      <c r="B485" s="43">
        <v>27748151</v>
      </c>
      <c r="C485" s="43">
        <v>16923162</v>
      </c>
      <c r="D485" s="43">
        <v>15957255</v>
      </c>
      <c r="E485" s="43"/>
      <c r="F485" s="43"/>
    </row>
    <row r="486" spans="1:6">
      <c r="A486" s="44">
        <v>41677</v>
      </c>
      <c r="B486" s="43">
        <v>27785022</v>
      </c>
      <c r="C486" s="43">
        <v>18216764</v>
      </c>
      <c r="D486" s="43">
        <v>17072749</v>
      </c>
      <c r="E486" s="43"/>
      <c r="F486" s="43"/>
    </row>
    <row r="487" spans="1:6">
      <c r="A487" s="44">
        <v>41685</v>
      </c>
      <c r="B487" s="43">
        <v>27712140</v>
      </c>
      <c r="C487" s="43">
        <v>18680226</v>
      </c>
      <c r="D487" s="43">
        <v>17399036</v>
      </c>
      <c r="E487" s="43"/>
      <c r="F487" s="43"/>
    </row>
    <row r="488" spans="1:6">
      <c r="A488" s="44">
        <v>41693</v>
      </c>
      <c r="B488" s="43">
        <v>27588458</v>
      </c>
      <c r="C488" s="43">
        <v>18898443</v>
      </c>
      <c r="D488" s="43">
        <v>17488394</v>
      </c>
      <c r="E488" s="43"/>
      <c r="F488" s="43"/>
    </row>
    <row r="489" spans="1:6">
      <c r="A489" s="44">
        <v>41698</v>
      </c>
      <c r="B489" s="43">
        <v>27545910</v>
      </c>
      <c r="C489" s="43">
        <v>18868238</v>
      </c>
      <c r="D489" s="43">
        <v>17374657</v>
      </c>
      <c r="E489" s="43"/>
      <c r="F489" s="43"/>
    </row>
    <row r="490" spans="1:6">
      <c r="A490" s="44">
        <v>41705</v>
      </c>
      <c r="B490" s="43">
        <v>27635847</v>
      </c>
      <c r="C490" s="43">
        <v>19117948</v>
      </c>
      <c r="D490" s="43">
        <v>17582470</v>
      </c>
      <c r="E490" s="43"/>
      <c r="F490" s="43"/>
    </row>
    <row r="491" spans="1:6">
      <c r="A491" s="44">
        <v>41713</v>
      </c>
      <c r="B491" s="43">
        <v>27471295</v>
      </c>
      <c r="C491" s="43">
        <v>19675348</v>
      </c>
      <c r="D491" s="43">
        <v>18079416</v>
      </c>
      <c r="E491" s="43"/>
      <c r="F491" s="43"/>
    </row>
    <row r="492" spans="1:6">
      <c r="A492" s="44">
        <v>41721</v>
      </c>
      <c r="B492" s="43">
        <v>27156360</v>
      </c>
      <c r="C492" s="43">
        <v>19446352</v>
      </c>
      <c r="D492" s="43">
        <v>17727180</v>
      </c>
      <c r="E492" s="43"/>
      <c r="F492" s="43"/>
    </row>
    <row r="493" spans="1:6">
      <c r="A493" s="44">
        <v>41729</v>
      </c>
      <c r="B493" s="43">
        <v>27007323</v>
      </c>
      <c r="C493" s="43">
        <v>19015329</v>
      </c>
      <c r="D493" s="43">
        <v>17225565</v>
      </c>
      <c r="E493" s="43"/>
      <c r="F493" s="43"/>
    </row>
    <row r="494" spans="1:6">
      <c r="A494" s="44">
        <v>41736</v>
      </c>
      <c r="B494" s="43">
        <v>27331087</v>
      </c>
      <c r="C494" s="43">
        <v>18964286</v>
      </c>
      <c r="D494" s="43">
        <v>17146316</v>
      </c>
      <c r="E494" s="43"/>
      <c r="F494" s="43"/>
    </row>
    <row r="495" spans="1:6">
      <c r="A495" s="44">
        <v>41744</v>
      </c>
      <c r="B495" s="43">
        <v>27767892</v>
      </c>
      <c r="C495" s="43">
        <v>20020039</v>
      </c>
      <c r="D495" s="43">
        <v>18151168</v>
      </c>
      <c r="E495" s="43"/>
      <c r="F495" s="43"/>
    </row>
    <row r="496" spans="1:6">
      <c r="A496" s="44">
        <v>41752</v>
      </c>
      <c r="B496" s="43">
        <v>27831056</v>
      </c>
      <c r="C496" s="43">
        <v>20139891</v>
      </c>
      <c r="D496" s="43">
        <v>18192892</v>
      </c>
      <c r="E496" s="43"/>
      <c r="F496" s="43"/>
    </row>
    <row r="497" spans="1:6">
      <c r="A497" s="44">
        <v>41759</v>
      </c>
      <c r="B497" s="43">
        <v>28220006</v>
      </c>
      <c r="C497" s="43">
        <v>21214891</v>
      </c>
      <c r="D497" s="43">
        <v>19160300</v>
      </c>
      <c r="E497" s="43"/>
      <c r="F497" s="43"/>
    </row>
    <row r="498" spans="1:6">
      <c r="A498" s="44">
        <v>41766</v>
      </c>
      <c r="B498" s="43">
        <v>28307213</v>
      </c>
      <c r="C498" s="43">
        <v>21341400</v>
      </c>
      <c r="D498" s="43">
        <v>19255452</v>
      </c>
      <c r="E498" s="43"/>
      <c r="F498" s="43"/>
    </row>
    <row r="499" spans="1:6">
      <c r="A499" s="44">
        <v>41774</v>
      </c>
      <c r="B499" s="43">
        <v>28383015</v>
      </c>
      <c r="C499" s="43">
        <v>21425804</v>
      </c>
      <c r="D499" s="43">
        <v>19545983</v>
      </c>
      <c r="E499" s="43"/>
      <c r="F499" s="43"/>
    </row>
    <row r="500" spans="1:6">
      <c r="A500" s="44">
        <v>41782</v>
      </c>
      <c r="B500" s="43">
        <v>28513795</v>
      </c>
      <c r="C500" s="43">
        <v>21608728</v>
      </c>
      <c r="D500" s="43">
        <v>19717123</v>
      </c>
      <c r="E500" s="43"/>
      <c r="F500" s="43"/>
    </row>
    <row r="501" spans="1:6">
      <c r="A501" s="44">
        <v>41790</v>
      </c>
      <c r="B501" s="43">
        <v>28541775</v>
      </c>
      <c r="C501" s="43">
        <v>21444155</v>
      </c>
      <c r="D501" s="43">
        <v>19526577</v>
      </c>
      <c r="E501" s="43"/>
      <c r="F501" s="43"/>
    </row>
    <row r="502" spans="1:6">
      <c r="A502" s="44">
        <v>41797</v>
      </c>
      <c r="B502" s="43">
        <v>28623319</v>
      </c>
      <c r="C502" s="43">
        <v>21516754</v>
      </c>
      <c r="D502" s="43">
        <v>19605971</v>
      </c>
      <c r="E502" s="43"/>
      <c r="F502" s="43"/>
    </row>
    <row r="503" spans="1:6">
      <c r="A503" s="44">
        <v>41805</v>
      </c>
      <c r="B503" s="43">
        <v>28843500</v>
      </c>
      <c r="C503" s="43">
        <v>21667186</v>
      </c>
      <c r="D503" s="43">
        <v>19745293</v>
      </c>
      <c r="E503" s="43"/>
      <c r="F503" s="43"/>
    </row>
    <row r="504" spans="1:6">
      <c r="A504" s="44">
        <v>41813</v>
      </c>
      <c r="B504" s="43">
        <v>28892602</v>
      </c>
      <c r="C504" s="43">
        <v>21718433</v>
      </c>
      <c r="D504" s="43">
        <v>19755516</v>
      </c>
      <c r="E504" s="43"/>
      <c r="F504" s="43"/>
    </row>
    <row r="505" spans="1:6">
      <c r="A505" s="44">
        <v>41820</v>
      </c>
      <c r="B505" s="43">
        <v>29278334</v>
      </c>
      <c r="C505" s="43">
        <v>21865062</v>
      </c>
      <c r="D505" s="43">
        <v>19905326</v>
      </c>
      <c r="E505" s="43"/>
      <c r="F505" s="43"/>
    </row>
    <row r="506" spans="1:6">
      <c r="A506" s="44">
        <v>41827</v>
      </c>
      <c r="B506" s="43">
        <v>29537401</v>
      </c>
      <c r="C506" s="43">
        <v>22085864</v>
      </c>
      <c r="D506" s="43">
        <v>20128950</v>
      </c>
      <c r="E506" s="43"/>
      <c r="F506" s="43"/>
    </row>
    <row r="507" spans="1:6">
      <c r="A507" s="44">
        <v>41835</v>
      </c>
      <c r="B507" s="43">
        <v>29633249</v>
      </c>
      <c r="C507" s="43">
        <v>22156679</v>
      </c>
      <c r="D507" s="43">
        <v>20229229</v>
      </c>
      <c r="E507" s="43"/>
      <c r="F507" s="43"/>
    </row>
    <row r="508" spans="1:6">
      <c r="A508" s="44">
        <v>41843</v>
      </c>
      <c r="B508" s="43">
        <v>29699850</v>
      </c>
      <c r="C508" s="43">
        <v>22616722</v>
      </c>
      <c r="D508" s="43">
        <v>20778509</v>
      </c>
      <c r="E508" s="43"/>
      <c r="F508" s="43"/>
    </row>
    <row r="509" spans="1:6">
      <c r="A509" s="44">
        <v>41851</v>
      </c>
      <c r="B509" s="43">
        <v>29002882</v>
      </c>
      <c r="C509" s="43">
        <v>21871825</v>
      </c>
      <c r="D509" s="43">
        <v>20051917</v>
      </c>
      <c r="E509" s="43"/>
      <c r="F509" s="43"/>
    </row>
    <row r="510" spans="1:6">
      <c r="A510" s="44">
        <v>41858</v>
      </c>
      <c r="B510" s="43">
        <v>28956733</v>
      </c>
      <c r="C510" s="43">
        <v>21805208</v>
      </c>
      <c r="D510" s="43">
        <v>19962460</v>
      </c>
      <c r="E510" s="43"/>
      <c r="F510" s="43"/>
    </row>
    <row r="511" spans="1:6">
      <c r="A511" s="44">
        <v>41866</v>
      </c>
      <c r="B511" s="43">
        <v>28952983</v>
      </c>
      <c r="C511" s="43">
        <v>21851254</v>
      </c>
      <c r="D511" s="43">
        <v>20045570</v>
      </c>
      <c r="E511" s="43"/>
      <c r="F511" s="43"/>
    </row>
    <row r="512" spans="1:6">
      <c r="A512" s="44">
        <v>41874</v>
      </c>
      <c r="B512" s="43">
        <v>28780741</v>
      </c>
      <c r="C512" s="43">
        <v>21658887</v>
      </c>
      <c r="D512" s="43">
        <v>19835362</v>
      </c>
      <c r="E512" s="43"/>
      <c r="F512" s="43"/>
    </row>
    <row r="513" spans="1:6">
      <c r="A513" s="44">
        <v>41882</v>
      </c>
      <c r="B513" s="43">
        <v>28619651</v>
      </c>
      <c r="C513" s="43">
        <v>21400735</v>
      </c>
      <c r="D513" s="43">
        <v>19605969</v>
      </c>
      <c r="E513" s="43"/>
      <c r="F513" s="43"/>
    </row>
    <row r="514" spans="1:6">
      <c r="A514" s="44">
        <v>41889</v>
      </c>
      <c r="B514" s="43">
        <v>28385461</v>
      </c>
      <c r="C514" s="43">
        <v>21369652</v>
      </c>
      <c r="D514" s="43">
        <v>19582674</v>
      </c>
      <c r="E514" s="43"/>
      <c r="F514" s="43"/>
    </row>
    <row r="515" spans="1:6">
      <c r="A515" s="44">
        <v>41897</v>
      </c>
      <c r="B515" s="43">
        <v>28227912</v>
      </c>
      <c r="C515" s="43">
        <v>21157151</v>
      </c>
      <c r="D515" s="43">
        <v>19439677</v>
      </c>
      <c r="E515" s="43"/>
      <c r="F515" s="43"/>
    </row>
    <row r="516" spans="1:6">
      <c r="A516" s="44">
        <v>41905</v>
      </c>
      <c r="B516" s="43">
        <v>28221941</v>
      </c>
      <c r="C516" s="43">
        <v>21201295</v>
      </c>
      <c r="D516" s="43">
        <v>19452532</v>
      </c>
      <c r="E516" s="43"/>
      <c r="F516" s="43"/>
    </row>
    <row r="517" spans="1:6">
      <c r="A517" s="44">
        <v>41912</v>
      </c>
      <c r="B517" s="43">
        <v>27865518</v>
      </c>
      <c r="C517" s="43">
        <v>20834432</v>
      </c>
      <c r="D517" s="43">
        <v>19054855</v>
      </c>
      <c r="E517" s="43"/>
      <c r="F517" s="43"/>
    </row>
    <row r="518" spans="1:6">
      <c r="A518" s="44">
        <v>41919</v>
      </c>
      <c r="B518" s="43">
        <v>27734275</v>
      </c>
      <c r="C518" s="43">
        <v>20573436</v>
      </c>
      <c r="D518" s="43">
        <v>18817323</v>
      </c>
      <c r="E518" s="43"/>
      <c r="F518" s="43"/>
    </row>
    <row r="519" spans="1:6">
      <c r="A519" s="44">
        <v>41927</v>
      </c>
      <c r="B519" s="43">
        <v>27436713</v>
      </c>
      <c r="C519" s="43">
        <v>20261307</v>
      </c>
      <c r="D519" s="43">
        <v>18510175</v>
      </c>
      <c r="E519" s="43"/>
      <c r="F519" s="43"/>
    </row>
    <row r="520" spans="1:6">
      <c r="A520" s="44">
        <v>41935</v>
      </c>
      <c r="B520" s="43">
        <v>27402185</v>
      </c>
      <c r="C520" s="43">
        <v>20010859</v>
      </c>
      <c r="D520" s="43">
        <v>18254303</v>
      </c>
      <c r="E520" s="43"/>
      <c r="F520" s="43"/>
    </row>
    <row r="521" spans="1:6">
      <c r="A521" s="44">
        <v>41943</v>
      </c>
      <c r="B521" s="43">
        <v>28111412</v>
      </c>
      <c r="C521" s="43">
        <v>20644718</v>
      </c>
      <c r="D521" s="43">
        <v>18837170</v>
      </c>
      <c r="E521" s="43"/>
      <c r="F521" s="43"/>
    </row>
    <row r="522" spans="1:6">
      <c r="A522" s="44">
        <v>41950</v>
      </c>
      <c r="B522" s="43">
        <v>28108438</v>
      </c>
      <c r="C522" s="43">
        <v>20589962</v>
      </c>
      <c r="D522" s="43">
        <v>18789517</v>
      </c>
      <c r="E522" s="43"/>
      <c r="F522" s="43"/>
    </row>
    <row r="523" spans="1:6">
      <c r="A523" s="44">
        <v>41958</v>
      </c>
      <c r="B523" s="43">
        <v>28287705</v>
      </c>
      <c r="C523" s="43">
        <v>20797375</v>
      </c>
      <c r="D523" s="43">
        <v>18992037</v>
      </c>
      <c r="E523" s="43"/>
      <c r="F523" s="43"/>
    </row>
    <row r="524" spans="1:6">
      <c r="A524" s="44">
        <v>41966</v>
      </c>
      <c r="B524" s="43">
        <v>28812494</v>
      </c>
      <c r="C524" s="43">
        <v>21292589</v>
      </c>
      <c r="D524" s="43">
        <v>19523533</v>
      </c>
      <c r="E524" s="43"/>
      <c r="F524" s="43"/>
    </row>
    <row r="525" spans="1:6">
      <c r="A525" s="44">
        <v>41973</v>
      </c>
      <c r="B525" s="43">
        <v>28910790</v>
      </c>
      <c r="C525" s="43">
        <v>21337843</v>
      </c>
      <c r="D525" s="43">
        <v>19547765</v>
      </c>
      <c r="E525" s="43"/>
      <c r="F525" s="43"/>
    </row>
    <row r="526" spans="1:6">
      <c r="A526" s="44">
        <v>41980</v>
      </c>
      <c r="B526" s="43">
        <v>28931387</v>
      </c>
      <c r="C526" s="43">
        <v>21192820</v>
      </c>
      <c r="D526" s="43">
        <v>19388925</v>
      </c>
      <c r="E526" s="43"/>
      <c r="F526" s="43"/>
    </row>
    <row r="527" spans="1:6">
      <c r="A527" s="44">
        <v>41988</v>
      </c>
      <c r="B527" s="43">
        <v>30271063</v>
      </c>
      <c r="C527" s="43">
        <v>22179687</v>
      </c>
      <c r="D527" s="43">
        <v>20366271</v>
      </c>
      <c r="E527" s="43"/>
      <c r="F527" s="43"/>
    </row>
    <row r="528" spans="1:6">
      <c r="A528" s="44">
        <v>41996</v>
      </c>
      <c r="B528" s="43">
        <v>31076173</v>
      </c>
      <c r="C528" s="43">
        <v>23152110</v>
      </c>
      <c r="D528" s="43">
        <v>21249822</v>
      </c>
      <c r="E528" s="43"/>
      <c r="F528" s="43"/>
    </row>
    <row r="529" spans="1:6">
      <c r="A529" s="44">
        <v>42004</v>
      </c>
      <c r="B529" s="43">
        <v>31407547</v>
      </c>
      <c r="C529" s="43">
        <v>23334555</v>
      </c>
      <c r="D529" s="43">
        <v>21416089</v>
      </c>
      <c r="E529" s="43"/>
      <c r="F529" s="43"/>
    </row>
    <row r="530" spans="1:6">
      <c r="A530" s="44">
        <v>42011</v>
      </c>
      <c r="B530" s="43">
        <v>31247533</v>
      </c>
      <c r="C530" s="43">
        <v>22946760</v>
      </c>
      <c r="D530" s="43">
        <v>21031272</v>
      </c>
      <c r="E530" s="43"/>
      <c r="F530" s="43"/>
    </row>
    <row r="531" spans="1:6">
      <c r="A531" s="44">
        <v>42019</v>
      </c>
      <c r="B531" s="43">
        <v>31318210</v>
      </c>
      <c r="C531" s="43">
        <v>22959083</v>
      </c>
      <c r="D531" s="43">
        <v>21220881</v>
      </c>
      <c r="E531" s="43"/>
      <c r="F531" s="43"/>
    </row>
    <row r="532" spans="1:6">
      <c r="A532" s="44">
        <v>42027</v>
      </c>
      <c r="B532" s="43">
        <v>31228794</v>
      </c>
      <c r="C532" s="43">
        <v>22985443</v>
      </c>
      <c r="D532" s="43">
        <v>21263008</v>
      </c>
      <c r="E532" s="43"/>
      <c r="F532" s="43"/>
    </row>
    <row r="533" spans="1:6">
      <c r="A533" s="44">
        <v>42035</v>
      </c>
      <c r="B533" s="43">
        <v>31451545</v>
      </c>
      <c r="C533" s="43">
        <v>23254677</v>
      </c>
      <c r="D533" s="43">
        <v>21540153</v>
      </c>
      <c r="E533" s="43"/>
      <c r="F533" s="43"/>
    </row>
    <row r="534" spans="1:6">
      <c r="A534" s="44">
        <v>42042</v>
      </c>
      <c r="B534" s="43">
        <v>31283975</v>
      </c>
      <c r="C534" s="43">
        <v>23216806</v>
      </c>
      <c r="D534" s="43">
        <v>21474254</v>
      </c>
      <c r="E534" s="43"/>
      <c r="F534" s="43"/>
    </row>
    <row r="535" spans="1:6">
      <c r="A535" s="44">
        <v>42050</v>
      </c>
      <c r="B535" s="43">
        <v>31353912</v>
      </c>
      <c r="C535" s="43">
        <v>22931937</v>
      </c>
      <c r="D535" s="43">
        <v>21188086</v>
      </c>
      <c r="E535" s="43"/>
      <c r="F535" s="43"/>
    </row>
    <row r="536" spans="1:6">
      <c r="A536" s="44">
        <v>42058</v>
      </c>
      <c r="B536" s="43">
        <v>31380879</v>
      </c>
      <c r="C536" s="43">
        <v>22492766</v>
      </c>
      <c r="D536" s="43">
        <v>20794656</v>
      </c>
      <c r="E536" s="43"/>
      <c r="F536" s="43"/>
    </row>
    <row r="537" spans="1:6">
      <c r="A537" s="44">
        <v>42063</v>
      </c>
      <c r="B537" s="43">
        <v>31469850</v>
      </c>
      <c r="C537" s="43">
        <v>22511088</v>
      </c>
      <c r="D537" s="43">
        <v>20810040</v>
      </c>
      <c r="E537" s="43"/>
      <c r="F537" s="43"/>
    </row>
    <row r="538" spans="1:6">
      <c r="A538" s="44">
        <v>42070</v>
      </c>
      <c r="B538" s="43">
        <v>31404725</v>
      </c>
      <c r="C538" s="43">
        <v>22437430</v>
      </c>
      <c r="D538" s="43">
        <v>20582734</v>
      </c>
      <c r="E538" s="43"/>
      <c r="F538" s="43"/>
    </row>
    <row r="539" spans="1:6">
      <c r="A539" s="44">
        <v>42078</v>
      </c>
      <c r="B539" s="43">
        <v>31390651</v>
      </c>
      <c r="C539" s="43">
        <v>22754989</v>
      </c>
      <c r="D539" s="43">
        <v>20703804</v>
      </c>
      <c r="E539" s="43"/>
      <c r="F539" s="43"/>
    </row>
    <row r="540" spans="1:6">
      <c r="A540" s="44">
        <v>42086</v>
      </c>
      <c r="B540" s="43">
        <v>31441400</v>
      </c>
      <c r="C540" s="43">
        <v>22894511</v>
      </c>
      <c r="D540" s="43">
        <v>20576924</v>
      </c>
      <c r="E540" s="43"/>
      <c r="F540" s="43"/>
    </row>
    <row r="541" spans="1:6">
      <c r="A541" s="44">
        <v>42094</v>
      </c>
      <c r="B541" s="43">
        <v>31489553</v>
      </c>
      <c r="C541" s="43">
        <v>23542536</v>
      </c>
      <c r="D541" s="43">
        <v>21053574</v>
      </c>
      <c r="E541" s="43"/>
      <c r="F541" s="43"/>
    </row>
    <row r="542" spans="1:6">
      <c r="A542" s="44">
        <v>42101</v>
      </c>
      <c r="B542" s="43">
        <v>31512988</v>
      </c>
      <c r="C542" s="43">
        <v>23830351</v>
      </c>
      <c r="D542" s="43">
        <v>21203073</v>
      </c>
      <c r="E542" s="43"/>
      <c r="F542" s="43"/>
    </row>
    <row r="543" spans="1:6">
      <c r="A543" s="44">
        <v>42109</v>
      </c>
      <c r="B543" s="43">
        <v>31507056</v>
      </c>
      <c r="C543" s="43">
        <v>24149898</v>
      </c>
      <c r="D543" s="43">
        <v>21393841</v>
      </c>
      <c r="E543" s="43"/>
      <c r="F543" s="43"/>
    </row>
    <row r="544" spans="1:6">
      <c r="A544" s="44">
        <v>42117</v>
      </c>
      <c r="B544" s="43">
        <v>32687588</v>
      </c>
      <c r="C544" s="43">
        <v>25734568</v>
      </c>
      <c r="D544" s="43">
        <v>22941615</v>
      </c>
      <c r="E544" s="43"/>
      <c r="F544" s="43"/>
    </row>
    <row r="545" spans="1:6">
      <c r="A545" s="44">
        <v>42124</v>
      </c>
      <c r="B545" s="43">
        <v>33908870</v>
      </c>
      <c r="C545" s="43">
        <v>26368648</v>
      </c>
      <c r="D545" s="43">
        <v>23480383</v>
      </c>
      <c r="E545" s="43"/>
      <c r="F545" s="43"/>
    </row>
    <row r="546" spans="1:6">
      <c r="A546" s="44">
        <v>42131</v>
      </c>
      <c r="B546" s="43">
        <v>33873534</v>
      </c>
      <c r="C546" s="43">
        <v>26419272</v>
      </c>
      <c r="D546" s="43">
        <v>23531855</v>
      </c>
      <c r="E546" s="43"/>
      <c r="F546" s="43"/>
    </row>
    <row r="547" spans="1:6">
      <c r="A547" s="44">
        <v>42139</v>
      </c>
      <c r="B547" s="43">
        <v>33865623</v>
      </c>
      <c r="C547" s="43">
        <v>26673844</v>
      </c>
      <c r="D547" s="43">
        <v>23900145</v>
      </c>
      <c r="E547" s="43"/>
      <c r="F547" s="43"/>
    </row>
    <row r="548" spans="1:6">
      <c r="A548" s="44">
        <v>42147</v>
      </c>
      <c r="B548" s="43">
        <v>33881447</v>
      </c>
      <c r="C548" s="43">
        <v>26670433</v>
      </c>
      <c r="D548" s="43">
        <v>23881967</v>
      </c>
      <c r="E548" s="43"/>
      <c r="F548" s="43"/>
    </row>
    <row r="549" spans="1:6">
      <c r="A549" s="44">
        <v>42155</v>
      </c>
      <c r="B549" s="43">
        <v>33283236</v>
      </c>
      <c r="C549" s="43">
        <v>26022517</v>
      </c>
      <c r="D549" s="43">
        <v>23279051</v>
      </c>
      <c r="E549" s="43"/>
      <c r="F549" s="43"/>
    </row>
    <row r="550" spans="1:6">
      <c r="A550" s="44">
        <v>42162</v>
      </c>
      <c r="B550" s="43">
        <v>33284955</v>
      </c>
      <c r="C550" s="43">
        <v>26384172</v>
      </c>
      <c r="D550" s="43">
        <v>23603086</v>
      </c>
      <c r="E550" s="43"/>
      <c r="F550" s="43"/>
    </row>
    <row r="551" spans="1:6">
      <c r="A551" s="44">
        <v>42170</v>
      </c>
      <c r="B551" s="43">
        <v>33817254</v>
      </c>
      <c r="C551" s="43">
        <v>26396836</v>
      </c>
      <c r="D551" s="43">
        <v>23584839</v>
      </c>
      <c r="E551" s="43"/>
      <c r="F551" s="43"/>
    </row>
    <row r="552" spans="1:6">
      <c r="A552" s="44">
        <v>42178</v>
      </c>
      <c r="B552" s="43">
        <v>33815649</v>
      </c>
      <c r="C552" s="43">
        <v>26549595</v>
      </c>
      <c r="D552" s="43">
        <v>23715111</v>
      </c>
      <c r="E552" s="43"/>
      <c r="F552" s="43"/>
    </row>
    <row r="553" spans="1:6">
      <c r="A553" s="44">
        <v>42185</v>
      </c>
      <c r="B553" s="43">
        <v>33851344</v>
      </c>
      <c r="C553" s="43">
        <v>26741209</v>
      </c>
      <c r="D553" s="43">
        <v>23793348</v>
      </c>
      <c r="E553" s="43"/>
      <c r="F553" s="43"/>
    </row>
    <row r="554" spans="1:6">
      <c r="A554" s="44">
        <v>42192</v>
      </c>
      <c r="B554" s="43">
        <v>33828830</v>
      </c>
      <c r="C554" s="43">
        <v>26559172</v>
      </c>
      <c r="D554" s="43">
        <v>23618083</v>
      </c>
      <c r="E554" s="43"/>
      <c r="F554" s="43"/>
    </row>
    <row r="555" spans="1:6">
      <c r="A555" s="44">
        <v>42200</v>
      </c>
      <c r="B555" s="43">
        <v>33842899</v>
      </c>
      <c r="C555" s="43">
        <v>26365636</v>
      </c>
      <c r="D555" s="43">
        <v>23385488</v>
      </c>
      <c r="E555" s="43"/>
      <c r="F555" s="43"/>
    </row>
    <row r="556" spans="1:6">
      <c r="A556" s="44">
        <v>42208</v>
      </c>
      <c r="B556" s="43">
        <v>33928908</v>
      </c>
      <c r="C556" s="43">
        <v>26398801</v>
      </c>
      <c r="D556" s="43">
        <v>23424480</v>
      </c>
      <c r="E556" s="43"/>
      <c r="F556" s="43"/>
    </row>
    <row r="557" spans="1:6">
      <c r="A557" s="44">
        <v>42216</v>
      </c>
      <c r="B557" s="43">
        <v>33942957</v>
      </c>
      <c r="C557" s="43">
        <v>26245855</v>
      </c>
      <c r="D557" s="43">
        <v>23269874</v>
      </c>
      <c r="E557" s="43"/>
      <c r="F557" s="43"/>
    </row>
    <row r="558" spans="1:6">
      <c r="A558" s="44">
        <v>42223</v>
      </c>
      <c r="B558" s="43">
        <v>33837188</v>
      </c>
      <c r="C558" s="43">
        <v>26082579</v>
      </c>
      <c r="D558" s="43">
        <v>23083537</v>
      </c>
      <c r="E558" s="43"/>
      <c r="F558" s="43"/>
    </row>
    <row r="559" spans="1:6">
      <c r="A559" s="44">
        <v>42231</v>
      </c>
      <c r="B559" s="43">
        <v>33653337</v>
      </c>
      <c r="C559" s="43">
        <v>26162162</v>
      </c>
      <c r="D559" s="43">
        <v>23119543</v>
      </c>
      <c r="E559" s="43"/>
      <c r="F559" s="43"/>
    </row>
    <row r="560" spans="1:6">
      <c r="A560" s="44">
        <v>42239</v>
      </c>
      <c r="B560" s="43">
        <v>33684002</v>
      </c>
      <c r="C560" s="43">
        <v>26148703</v>
      </c>
      <c r="D560" s="43">
        <v>23111260</v>
      </c>
      <c r="E560" s="43"/>
      <c r="F560" s="43"/>
    </row>
    <row r="561" spans="1:6">
      <c r="A561" s="44">
        <v>42247</v>
      </c>
      <c r="B561" s="43">
        <v>33605994</v>
      </c>
      <c r="C561" s="43">
        <v>26284051</v>
      </c>
      <c r="D561" s="43">
        <v>23219507</v>
      </c>
      <c r="E561" s="43"/>
      <c r="F561" s="43"/>
    </row>
    <row r="562" spans="1:6">
      <c r="A562" s="44">
        <v>42254</v>
      </c>
      <c r="B562" s="43">
        <v>33546122</v>
      </c>
      <c r="C562" s="43">
        <v>25849606</v>
      </c>
      <c r="D562" s="43">
        <v>22770812</v>
      </c>
      <c r="E562" s="43"/>
      <c r="F562" s="43"/>
    </row>
    <row r="563" spans="1:6">
      <c r="A563" s="44">
        <v>42262</v>
      </c>
      <c r="B563" s="43">
        <v>33452811</v>
      </c>
      <c r="C563" s="43">
        <v>25513242</v>
      </c>
      <c r="D563" s="43">
        <v>22362458</v>
      </c>
      <c r="E563" s="43"/>
      <c r="F563" s="43"/>
    </row>
    <row r="564" spans="1:6">
      <c r="A564" s="44">
        <v>42270</v>
      </c>
      <c r="B564" s="43">
        <v>33338400</v>
      </c>
      <c r="C564" s="43">
        <v>26006142</v>
      </c>
      <c r="D564" s="43">
        <v>22848208</v>
      </c>
      <c r="E564" s="43"/>
      <c r="F564" s="43"/>
    </row>
    <row r="565" spans="1:6">
      <c r="A565" s="44">
        <v>42277</v>
      </c>
      <c r="B565" s="43">
        <v>33257143</v>
      </c>
      <c r="C565" s="43">
        <v>25890629</v>
      </c>
      <c r="D565" s="43">
        <v>22667762</v>
      </c>
      <c r="E565" s="43"/>
      <c r="F565" s="43"/>
    </row>
    <row r="566" spans="1:6">
      <c r="A566" s="44">
        <v>42284</v>
      </c>
      <c r="B566" s="43">
        <v>27690770</v>
      </c>
      <c r="C566" s="43">
        <v>18741115</v>
      </c>
      <c r="D566" s="43">
        <v>15524370</v>
      </c>
      <c r="E566" s="43"/>
      <c r="F566" s="43"/>
    </row>
    <row r="567" spans="1:6">
      <c r="A567" s="44">
        <v>42292</v>
      </c>
      <c r="B567" s="43">
        <v>27635500</v>
      </c>
      <c r="C567" s="43">
        <v>19022730</v>
      </c>
      <c r="D567" s="43">
        <v>15766814</v>
      </c>
      <c r="E567" s="43"/>
      <c r="F567" s="43"/>
    </row>
    <row r="568" spans="1:6">
      <c r="A568" s="44">
        <v>42300</v>
      </c>
      <c r="B568" s="43">
        <v>27305177</v>
      </c>
      <c r="C568" s="43">
        <v>18666114</v>
      </c>
      <c r="D568" s="43">
        <v>15373987</v>
      </c>
      <c r="E568" s="43"/>
      <c r="F568" s="43"/>
    </row>
    <row r="569" spans="1:6">
      <c r="A569" s="44">
        <v>42308</v>
      </c>
      <c r="B569" s="43">
        <v>26969611</v>
      </c>
      <c r="C569" s="43">
        <v>18213914</v>
      </c>
      <c r="D569" s="43">
        <v>14937345</v>
      </c>
      <c r="E569" s="43"/>
      <c r="F569" s="43"/>
    </row>
    <row r="570" spans="1:6">
      <c r="A570" s="44">
        <v>42315</v>
      </c>
      <c r="B570" s="43">
        <v>26709564</v>
      </c>
      <c r="C570" s="43">
        <v>17798326</v>
      </c>
      <c r="D570" s="43">
        <v>14520336</v>
      </c>
      <c r="E570" s="43"/>
      <c r="F570" s="43"/>
    </row>
    <row r="571" spans="1:6">
      <c r="A571" s="44">
        <v>42323</v>
      </c>
      <c r="B571" s="43">
        <v>26133719</v>
      </c>
      <c r="C571" s="43">
        <v>17164603</v>
      </c>
      <c r="D571" s="43">
        <v>13948049</v>
      </c>
      <c r="E571" s="43"/>
      <c r="F571" s="43"/>
    </row>
    <row r="572" spans="1:6">
      <c r="A572" s="44">
        <v>42331</v>
      </c>
      <c r="B572" s="43">
        <v>25811784</v>
      </c>
      <c r="C572" s="43">
        <v>16749895</v>
      </c>
      <c r="D572" s="43">
        <v>13573679</v>
      </c>
      <c r="E572" s="43"/>
      <c r="F572" s="43"/>
    </row>
    <row r="573" spans="1:6">
      <c r="A573" s="44">
        <v>42338</v>
      </c>
      <c r="B573" s="43">
        <v>25614778</v>
      </c>
      <c r="C573" s="43">
        <v>16540788</v>
      </c>
      <c r="D573" s="43">
        <v>13454151</v>
      </c>
      <c r="E573" s="43"/>
      <c r="F573" s="43"/>
    </row>
    <row r="574" spans="1:6">
      <c r="A574" s="44">
        <v>42345</v>
      </c>
      <c r="B574" s="43">
        <v>25030395</v>
      </c>
      <c r="C574" s="43">
        <v>15787490</v>
      </c>
      <c r="D574" s="43">
        <v>12772308</v>
      </c>
      <c r="E574" s="43"/>
      <c r="F574" s="43"/>
    </row>
    <row r="575" spans="1:6">
      <c r="A575" s="44">
        <v>42353</v>
      </c>
      <c r="B575" s="43">
        <v>24289772</v>
      </c>
      <c r="C575" s="43">
        <v>14776856</v>
      </c>
      <c r="D575" s="43">
        <v>11831132</v>
      </c>
      <c r="E575" s="43"/>
      <c r="F575" s="43"/>
    </row>
    <row r="576" spans="1:6">
      <c r="A576" s="44">
        <v>42361</v>
      </c>
      <c r="B576" s="43">
        <v>24719886</v>
      </c>
      <c r="C576" s="43">
        <v>14832095</v>
      </c>
      <c r="D576" s="43">
        <v>11921056</v>
      </c>
      <c r="E576" s="43"/>
      <c r="F576" s="43"/>
    </row>
    <row r="577" spans="1:6">
      <c r="A577" s="44">
        <v>42369</v>
      </c>
      <c r="B577" s="43">
        <v>25563482</v>
      </c>
      <c r="C577" s="43">
        <v>14836414</v>
      </c>
      <c r="D577" s="43">
        <v>11190160</v>
      </c>
      <c r="E577" s="43"/>
      <c r="F577" s="43"/>
    </row>
    <row r="578" spans="1:6">
      <c r="A578" s="44">
        <v>42376</v>
      </c>
      <c r="B578" s="43">
        <v>25671012</v>
      </c>
      <c r="C578" s="43">
        <v>15594698</v>
      </c>
      <c r="D578" s="43">
        <v>11240220</v>
      </c>
      <c r="E578" s="43"/>
      <c r="F578" s="43"/>
    </row>
    <row r="579" spans="1:6">
      <c r="A579" s="44">
        <v>42384</v>
      </c>
      <c r="B579" s="43">
        <v>25644526</v>
      </c>
      <c r="C579" s="43">
        <v>15559129</v>
      </c>
      <c r="D579" s="43">
        <v>11031803</v>
      </c>
      <c r="E579" s="43"/>
      <c r="F579" s="43"/>
    </row>
    <row r="580" spans="1:6">
      <c r="A580" s="44">
        <v>42392</v>
      </c>
      <c r="B580" s="43">
        <v>25375397</v>
      </c>
      <c r="C580" s="43">
        <v>16225960</v>
      </c>
      <c r="D580" s="43">
        <v>11070644</v>
      </c>
      <c r="E580" s="43"/>
      <c r="F580" s="43"/>
    </row>
    <row r="581" spans="1:6">
      <c r="A581" s="44">
        <v>42400</v>
      </c>
      <c r="B581" s="43">
        <v>30074001</v>
      </c>
      <c r="C581" s="43">
        <v>21048242</v>
      </c>
      <c r="D581" s="43">
        <v>15980363</v>
      </c>
      <c r="E581" s="43"/>
      <c r="F581" s="43"/>
    </row>
    <row r="582" spans="1:6">
      <c r="A582" s="44">
        <v>42407</v>
      </c>
      <c r="B582" s="43">
        <v>29673564</v>
      </c>
      <c r="C582" s="43">
        <v>21218492</v>
      </c>
      <c r="D582" s="43">
        <v>16041472</v>
      </c>
      <c r="E582" s="43"/>
      <c r="F582" s="43"/>
    </row>
    <row r="583" spans="1:6">
      <c r="A583" s="44">
        <v>42415</v>
      </c>
      <c r="B583" s="43">
        <v>29675583</v>
      </c>
      <c r="C583" s="43">
        <v>21834816</v>
      </c>
      <c r="D583" s="43">
        <v>16164110</v>
      </c>
      <c r="E583" s="43"/>
      <c r="F583" s="43"/>
    </row>
    <row r="584" spans="1:6">
      <c r="A584" s="44">
        <v>42423</v>
      </c>
      <c r="B584" s="43">
        <v>28890445</v>
      </c>
      <c r="C584" s="43">
        <v>21589902</v>
      </c>
      <c r="D584" s="43">
        <v>15825160</v>
      </c>
      <c r="E584" s="43"/>
      <c r="F584" s="43"/>
    </row>
    <row r="585" spans="1:6">
      <c r="A585" s="44">
        <v>42429</v>
      </c>
      <c r="B585" s="43">
        <v>28398537</v>
      </c>
      <c r="C585" s="43">
        <v>21403922</v>
      </c>
      <c r="D585" s="43">
        <v>15449368</v>
      </c>
      <c r="E585" s="43"/>
      <c r="F585" s="43"/>
    </row>
    <row r="586" spans="1:6">
      <c r="A586" s="44">
        <v>42436</v>
      </c>
      <c r="B586" s="43">
        <v>28167086</v>
      </c>
      <c r="C586" s="43">
        <v>21431744</v>
      </c>
      <c r="D586" s="43">
        <v>15330652</v>
      </c>
      <c r="E586" s="43"/>
      <c r="F586" s="43"/>
    </row>
    <row r="587" spans="1:6">
      <c r="A587" s="44">
        <v>42444</v>
      </c>
      <c r="B587" s="43">
        <v>27848774</v>
      </c>
      <c r="C587" s="43">
        <v>20983221</v>
      </c>
      <c r="D587" s="43">
        <v>15077956</v>
      </c>
      <c r="E587" s="43"/>
      <c r="F587" s="43"/>
    </row>
    <row r="588" spans="1:6">
      <c r="A588" s="44">
        <v>42452</v>
      </c>
      <c r="B588" s="43">
        <v>29886047</v>
      </c>
      <c r="C588" s="43">
        <v>21322644</v>
      </c>
      <c r="D588" s="43">
        <v>15349717</v>
      </c>
      <c r="E588" s="43"/>
      <c r="F588" s="43"/>
    </row>
    <row r="589" spans="1:6">
      <c r="A589" s="44">
        <v>42460</v>
      </c>
      <c r="B589" s="43">
        <v>29571695</v>
      </c>
      <c r="C589" s="43">
        <v>20859583</v>
      </c>
      <c r="D589" s="43">
        <v>15225012</v>
      </c>
      <c r="E589" s="43"/>
      <c r="F589" s="43"/>
    </row>
    <row r="590" spans="1:6">
      <c r="A590" s="44">
        <v>42467</v>
      </c>
      <c r="B590" s="43">
        <v>29557023</v>
      </c>
      <c r="C590" s="43">
        <v>20859944</v>
      </c>
      <c r="D590" s="43">
        <v>14694745</v>
      </c>
      <c r="E590" s="43"/>
      <c r="F590" s="43"/>
    </row>
    <row r="591" spans="1:6">
      <c r="A591" s="44">
        <v>42475</v>
      </c>
      <c r="B591" s="43">
        <v>29238815</v>
      </c>
      <c r="C591" s="43">
        <v>20936920</v>
      </c>
      <c r="D591" s="43">
        <v>14488228</v>
      </c>
      <c r="E591" s="43"/>
      <c r="F591" s="43"/>
    </row>
    <row r="592" spans="1:6">
      <c r="A592" s="44">
        <v>42483</v>
      </c>
      <c r="B592" s="43">
        <v>35042608</v>
      </c>
      <c r="C592" s="43">
        <v>26676335</v>
      </c>
      <c r="D592" s="43">
        <v>21437198</v>
      </c>
      <c r="E592" s="43"/>
      <c r="F592" s="43"/>
    </row>
    <row r="593" spans="1:6">
      <c r="A593" s="44">
        <v>42490</v>
      </c>
      <c r="B593" s="43">
        <v>34379767</v>
      </c>
      <c r="C593" s="43">
        <v>25969886</v>
      </c>
      <c r="D593" s="43">
        <v>21060442</v>
      </c>
      <c r="E593" s="43"/>
      <c r="F593" s="43"/>
    </row>
    <row r="594" spans="1:6">
      <c r="A594" s="44">
        <v>42497</v>
      </c>
      <c r="B594" s="43">
        <v>31311007</v>
      </c>
      <c r="C594" s="43">
        <v>22289637</v>
      </c>
      <c r="D594" s="43">
        <v>18328461</v>
      </c>
      <c r="E594" s="43"/>
      <c r="F594" s="43"/>
    </row>
    <row r="595" spans="1:6">
      <c r="A595" s="44">
        <v>42505</v>
      </c>
      <c r="B595" s="43">
        <v>31347669</v>
      </c>
      <c r="C595" s="43">
        <v>21917685</v>
      </c>
      <c r="D595" s="43">
        <v>18493322</v>
      </c>
      <c r="E595" s="43"/>
      <c r="F595" s="43"/>
    </row>
    <row r="596" spans="1:6">
      <c r="A596" s="44">
        <v>42513</v>
      </c>
      <c r="B596" s="43">
        <v>32268113</v>
      </c>
      <c r="C596" s="43">
        <v>22163086</v>
      </c>
      <c r="D596" s="43">
        <v>19542006</v>
      </c>
      <c r="E596" s="43"/>
      <c r="F596" s="43"/>
    </row>
    <row r="597" spans="1:6">
      <c r="A597" s="44">
        <v>42521</v>
      </c>
      <c r="B597" s="43">
        <v>30171351</v>
      </c>
      <c r="C597" s="43">
        <v>19398111</v>
      </c>
      <c r="D597" s="43">
        <v>17541862</v>
      </c>
      <c r="E597" s="43"/>
      <c r="F597" s="43"/>
    </row>
    <row r="598" spans="1:6">
      <c r="A598" s="44">
        <v>42528</v>
      </c>
      <c r="B598" s="43">
        <v>30849210</v>
      </c>
      <c r="C598" s="43">
        <v>19716467</v>
      </c>
      <c r="D598" s="43">
        <v>18233166</v>
      </c>
      <c r="E598" s="43"/>
      <c r="F598" s="43"/>
    </row>
    <row r="599" spans="1:6">
      <c r="A599" s="44">
        <v>42536</v>
      </c>
      <c r="B599" s="43">
        <v>32189735</v>
      </c>
      <c r="C599" s="43">
        <v>19888681</v>
      </c>
      <c r="D599" s="43">
        <v>18469688</v>
      </c>
      <c r="E599" s="43"/>
      <c r="F599" s="43"/>
    </row>
    <row r="600" spans="1:6">
      <c r="A600" s="44">
        <v>42544</v>
      </c>
      <c r="B600" s="43">
        <v>32024377</v>
      </c>
      <c r="C600" s="43">
        <v>21210542</v>
      </c>
      <c r="D600" s="43">
        <v>19926238</v>
      </c>
      <c r="E600" s="43"/>
      <c r="F600" s="43"/>
    </row>
    <row r="601" spans="1:6">
      <c r="A601" s="44">
        <v>42551</v>
      </c>
      <c r="B601" s="43">
        <v>30507276</v>
      </c>
      <c r="C601" s="43">
        <v>19473759</v>
      </c>
      <c r="D601" s="43">
        <v>18239727</v>
      </c>
      <c r="E601" s="43"/>
      <c r="F601" s="43"/>
    </row>
    <row r="602" spans="1:6">
      <c r="A602" s="44">
        <v>42558</v>
      </c>
      <c r="B602" s="43">
        <v>33673230</v>
      </c>
      <c r="C602" s="43">
        <v>22397601</v>
      </c>
      <c r="D602" s="43">
        <v>21319280</v>
      </c>
      <c r="E602" s="43"/>
      <c r="F602" s="43"/>
    </row>
    <row r="603" spans="1:6">
      <c r="A603" s="44">
        <v>42566</v>
      </c>
      <c r="B603" s="43">
        <v>33926597</v>
      </c>
      <c r="C603" s="43">
        <v>23014959</v>
      </c>
      <c r="D603" s="43">
        <v>21962483</v>
      </c>
      <c r="E603" s="43"/>
      <c r="F603" s="43"/>
    </row>
    <row r="604" spans="1:6">
      <c r="A604" s="44">
        <v>42574</v>
      </c>
      <c r="B604" s="43">
        <v>33784304</v>
      </c>
      <c r="C604" s="43">
        <v>22803384</v>
      </c>
      <c r="D604" s="43">
        <v>21802768</v>
      </c>
      <c r="E604" s="43"/>
      <c r="F604" s="43"/>
    </row>
    <row r="605" spans="1:6">
      <c r="A605" s="44">
        <v>42582</v>
      </c>
      <c r="B605" s="43">
        <v>32511207</v>
      </c>
      <c r="C605" s="43">
        <v>21073649</v>
      </c>
      <c r="D605" s="43">
        <v>17594821</v>
      </c>
      <c r="E605" s="43"/>
      <c r="F605" s="43"/>
    </row>
    <row r="606" spans="1:6">
      <c r="A606" s="44">
        <v>42589</v>
      </c>
      <c r="B606" s="43">
        <v>32452966</v>
      </c>
      <c r="C606" s="43">
        <v>20942682</v>
      </c>
      <c r="D606" s="43">
        <v>17463518</v>
      </c>
      <c r="E606" s="43"/>
      <c r="F606" s="43"/>
    </row>
    <row r="607" spans="1:6">
      <c r="A607" s="44">
        <v>42597</v>
      </c>
      <c r="B607" s="43">
        <v>32250842</v>
      </c>
      <c r="C607" s="43">
        <v>21473552</v>
      </c>
      <c r="D607" s="43">
        <v>17999657</v>
      </c>
      <c r="E607" s="43"/>
      <c r="F607" s="43"/>
    </row>
    <row r="608" spans="1:6">
      <c r="A608" s="44">
        <v>42605</v>
      </c>
      <c r="B608" s="43">
        <v>31931375</v>
      </c>
      <c r="C608" s="43">
        <v>21319934</v>
      </c>
      <c r="D608" s="43">
        <v>17846310</v>
      </c>
      <c r="E608" s="43"/>
      <c r="F608" s="43"/>
    </row>
    <row r="609" spans="1:6">
      <c r="A609" s="44">
        <v>42613</v>
      </c>
      <c r="B609" s="43">
        <v>31149636</v>
      </c>
      <c r="C609" s="43">
        <v>20966235</v>
      </c>
      <c r="D609" s="43">
        <v>17493567</v>
      </c>
      <c r="E609" s="43"/>
      <c r="F609" s="43"/>
    </row>
    <row r="610" spans="1:6">
      <c r="A610" s="44">
        <v>42620</v>
      </c>
      <c r="B610" s="43">
        <v>31330001</v>
      </c>
      <c r="C610" s="43">
        <v>21203826</v>
      </c>
      <c r="D610" s="43">
        <v>17714228</v>
      </c>
      <c r="E610" s="43"/>
      <c r="F610" s="43"/>
    </row>
    <row r="611" spans="1:6">
      <c r="A611" s="44">
        <v>42628</v>
      </c>
      <c r="B611" s="43">
        <v>30872813</v>
      </c>
      <c r="C611" s="43">
        <v>20772188</v>
      </c>
      <c r="D611" s="43">
        <v>17333296</v>
      </c>
      <c r="E611" s="43"/>
      <c r="F611" s="43"/>
    </row>
    <row r="612" spans="1:6">
      <c r="A612" s="44">
        <v>42636</v>
      </c>
      <c r="B612" s="43">
        <v>30748102</v>
      </c>
      <c r="C612" s="43">
        <v>20638153</v>
      </c>
      <c r="D612" s="43">
        <v>17197103</v>
      </c>
      <c r="E612" s="43"/>
      <c r="F612" s="43"/>
    </row>
    <row r="613" spans="1:6">
      <c r="A613" s="44">
        <v>42643</v>
      </c>
      <c r="B613" s="43">
        <v>29901568</v>
      </c>
      <c r="C613" s="43">
        <v>20040133</v>
      </c>
      <c r="D613" s="43">
        <v>16598910</v>
      </c>
      <c r="E613" s="43"/>
      <c r="F613" s="43"/>
    </row>
    <row r="614" spans="1:6">
      <c r="A614" s="44">
        <v>42650</v>
      </c>
      <c r="B614" s="43">
        <v>32533014</v>
      </c>
      <c r="C614" s="43">
        <v>22636471</v>
      </c>
      <c r="D614" s="43">
        <v>19201527</v>
      </c>
      <c r="E614" s="43"/>
      <c r="F614" s="43"/>
    </row>
    <row r="615" spans="1:6">
      <c r="A615" s="44">
        <v>42658</v>
      </c>
      <c r="B615" s="43">
        <v>35544750</v>
      </c>
      <c r="C615" s="43">
        <v>25158930</v>
      </c>
      <c r="D615" s="43">
        <v>21698790</v>
      </c>
      <c r="E615" s="43"/>
      <c r="F615" s="43"/>
    </row>
    <row r="616" spans="1:6">
      <c r="A616" s="44">
        <v>42666</v>
      </c>
      <c r="B616" s="43">
        <v>40263948</v>
      </c>
      <c r="C616" s="43">
        <v>28343115</v>
      </c>
      <c r="D616" s="43">
        <v>24846493</v>
      </c>
      <c r="E616" s="43"/>
      <c r="F616" s="43"/>
    </row>
    <row r="617" spans="1:6">
      <c r="A617" s="44">
        <v>42674</v>
      </c>
      <c r="B617" s="43">
        <v>37210424</v>
      </c>
      <c r="C617" s="43">
        <v>20116941</v>
      </c>
      <c r="D617" s="43">
        <v>19121056</v>
      </c>
      <c r="E617" s="43"/>
      <c r="F617" s="43"/>
    </row>
    <row r="618" spans="1:6">
      <c r="A618" s="44">
        <v>42681</v>
      </c>
      <c r="B618" s="43">
        <v>37691341</v>
      </c>
      <c r="C618" s="43">
        <v>21379328</v>
      </c>
      <c r="D618" s="43">
        <v>20383611</v>
      </c>
      <c r="E618" s="43"/>
      <c r="F618" s="43"/>
    </row>
    <row r="619" spans="1:6">
      <c r="A619" s="44">
        <v>42689</v>
      </c>
      <c r="B619" s="43">
        <v>37900775</v>
      </c>
      <c r="C619" s="43">
        <v>21263384</v>
      </c>
      <c r="D619" s="43">
        <v>20277518</v>
      </c>
      <c r="E619" s="43"/>
      <c r="F619" s="43"/>
    </row>
    <row r="620" spans="1:6">
      <c r="A620" s="44">
        <v>42697</v>
      </c>
      <c r="B620" s="43">
        <v>37554137</v>
      </c>
      <c r="C620" s="43">
        <v>20791231</v>
      </c>
      <c r="D620" s="43">
        <v>19818576</v>
      </c>
      <c r="E620" s="43"/>
      <c r="F620" s="43"/>
    </row>
    <row r="621" spans="1:6">
      <c r="A621" s="44">
        <v>42704</v>
      </c>
      <c r="B621" s="43">
        <v>37377703</v>
      </c>
      <c r="C621" s="43">
        <v>23721291</v>
      </c>
      <c r="D621" s="43">
        <v>22760297</v>
      </c>
      <c r="E621" s="43"/>
      <c r="F621" s="43"/>
    </row>
    <row r="622" spans="1:6">
      <c r="A622" s="44">
        <v>42711</v>
      </c>
      <c r="B622" s="43">
        <v>37810562</v>
      </c>
      <c r="C622" s="43">
        <v>23672908</v>
      </c>
      <c r="D622" s="43">
        <v>22712815</v>
      </c>
      <c r="E622" s="43"/>
      <c r="F622" s="43"/>
    </row>
    <row r="623" spans="1:6">
      <c r="A623" s="44">
        <v>42719</v>
      </c>
      <c r="B623" s="43">
        <v>36877540</v>
      </c>
      <c r="C623" s="43">
        <v>22459993</v>
      </c>
      <c r="D623" s="43">
        <v>21508395</v>
      </c>
      <c r="E623" s="43"/>
      <c r="F623" s="43"/>
    </row>
    <row r="624" spans="1:6">
      <c r="A624" s="44">
        <v>42727</v>
      </c>
      <c r="B624" s="43">
        <v>38511312</v>
      </c>
      <c r="C624" s="43">
        <v>23235978</v>
      </c>
      <c r="D624" s="43">
        <v>22309912</v>
      </c>
      <c r="E624" s="43"/>
      <c r="F624" s="43"/>
    </row>
    <row r="625" spans="1:6">
      <c r="A625" s="44">
        <v>42735</v>
      </c>
      <c r="B625" s="43">
        <v>38771630</v>
      </c>
      <c r="C625" s="43">
        <v>23227353</v>
      </c>
      <c r="D625" s="43">
        <v>22299071</v>
      </c>
      <c r="E625" s="43"/>
      <c r="F625" s="43"/>
    </row>
    <row r="626" spans="1:6">
      <c r="A626" s="44">
        <v>42742</v>
      </c>
      <c r="B626" s="43">
        <v>39802305</v>
      </c>
      <c r="C626" s="43">
        <v>23498259</v>
      </c>
      <c r="D626" s="43">
        <v>22569666</v>
      </c>
      <c r="E626" s="43"/>
      <c r="F626" s="43"/>
    </row>
    <row r="627" spans="1:6">
      <c r="A627" s="44">
        <v>42750</v>
      </c>
      <c r="B627" s="43">
        <v>40087468</v>
      </c>
      <c r="C627" s="43">
        <v>23327267</v>
      </c>
      <c r="D627" s="43">
        <v>22548805</v>
      </c>
      <c r="E627" s="43"/>
      <c r="F627" s="43"/>
    </row>
    <row r="628" spans="1:6">
      <c r="A628" s="44">
        <v>42758</v>
      </c>
      <c r="B628" s="43">
        <v>40001940</v>
      </c>
      <c r="C628" s="43">
        <v>24173799</v>
      </c>
      <c r="D628" s="43">
        <v>23396136</v>
      </c>
      <c r="E628" s="43"/>
      <c r="F628" s="43"/>
    </row>
    <row r="629" spans="1:6">
      <c r="A629" s="44">
        <v>42766</v>
      </c>
      <c r="B629" s="43">
        <v>46886711</v>
      </c>
      <c r="C629" s="43">
        <v>25063989</v>
      </c>
      <c r="D629" s="43">
        <v>24280606</v>
      </c>
      <c r="E629" s="43"/>
      <c r="F629" s="43"/>
    </row>
    <row r="630" spans="1:6">
      <c r="A630" s="44">
        <v>42773</v>
      </c>
      <c r="B630" s="43">
        <v>46743281</v>
      </c>
      <c r="C630" s="43">
        <v>25010801</v>
      </c>
      <c r="D630" s="43">
        <v>24230856</v>
      </c>
      <c r="E630" s="43"/>
      <c r="F630" s="43"/>
    </row>
    <row r="631" spans="1:6">
      <c r="A631" s="44">
        <v>42781</v>
      </c>
      <c r="B631" s="43">
        <v>48623698</v>
      </c>
      <c r="C631" s="43">
        <v>24970789</v>
      </c>
      <c r="D631" s="43">
        <v>24192208</v>
      </c>
      <c r="E631" s="43"/>
      <c r="F631" s="43"/>
    </row>
    <row r="632" spans="1:6">
      <c r="A632" s="44">
        <v>42789</v>
      </c>
      <c r="B632" s="43">
        <v>50800766</v>
      </c>
      <c r="C632" s="43">
        <v>28450619</v>
      </c>
      <c r="D632" s="43">
        <v>27673201</v>
      </c>
      <c r="E632" s="43"/>
      <c r="F632" s="43"/>
    </row>
    <row r="633" spans="1:6">
      <c r="A633" s="44">
        <v>42794</v>
      </c>
      <c r="B633" s="43">
        <v>50607995</v>
      </c>
      <c r="C633" s="43">
        <v>28397830</v>
      </c>
      <c r="D633" s="43">
        <v>27619144</v>
      </c>
      <c r="E633" s="43"/>
      <c r="F633" s="43"/>
    </row>
    <row r="634" spans="1:6">
      <c r="A634" s="44">
        <v>42801</v>
      </c>
      <c r="B634" s="43">
        <v>51457434</v>
      </c>
      <c r="C634" s="43">
        <v>27222308</v>
      </c>
      <c r="D634" s="43">
        <v>26390368</v>
      </c>
      <c r="E634" s="43"/>
      <c r="F634" s="43"/>
    </row>
    <row r="635" spans="1:6">
      <c r="A635" s="44">
        <v>42809</v>
      </c>
      <c r="B635" s="43">
        <v>51617567</v>
      </c>
      <c r="C635" s="43">
        <v>26858813</v>
      </c>
      <c r="D635" s="43">
        <v>26028483</v>
      </c>
      <c r="E635" s="43"/>
      <c r="F635" s="43"/>
    </row>
    <row r="636" spans="1:6">
      <c r="A636" s="44">
        <v>42817</v>
      </c>
      <c r="B636" s="43">
        <v>51745000</v>
      </c>
      <c r="C636" s="43">
        <v>26499953</v>
      </c>
      <c r="D636" s="43">
        <v>25660373</v>
      </c>
      <c r="E636" s="43"/>
      <c r="F636" s="43"/>
    </row>
    <row r="637" spans="1:6">
      <c r="A637" s="44">
        <v>42825</v>
      </c>
      <c r="B637" s="43">
        <v>50522327</v>
      </c>
      <c r="C637" s="43">
        <v>26383295</v>
      </c>
      <c r="D637" s="43">
        <v>25539397</v>
      </c>
      <c r="E637" s="43"/>
      <c r="F637" s="43"/>
    </row>
    <row r="638" spans="1:6">
      <c r="A638" s="44">
        <v>42832</v>
      </c>
      <c r="B638" s="43">
        <v>52091277</v>
      </c>
      <c r="C638" s="43">
        <v>27974977</v>
      </c>
      <c r="D638" s="43">
        <v>27132138</v>
      </c>
      <c r="E638" s="43"/>
      <c r="F638" s="43"/>
    </row>
    <row r="639" spans="1:6">
      <c r="A639" s="44">
        <v>42840</v>
      </c>
      <c r="B639" s="43">
        <v>52695995</v>
      </c>
      <c r="C639" s="43">
        <v>35857385</v>
      </c>
      <c r="D639" s="43">
        <v>35015400</v>
      </c>
      <c r="E639" s="43"/>
      <c r="F639" s="43"/>
    </row>
    <row r="640" spans="1:6">
      <c r="A640" s="44">
        <v>42848</v>
      </c>
      <c r="B640" s="43">
        <v>48313976</v>
      </c>
      <c r="C640" s="43">
        <v>28988606</v>
      </c>
      <c r="D640" s="43">
        <v>28144960</v>
      </c>
      <c r="E640" s="43"/>
      <c r="F640" s="43"/>
    </row>
    <row r="641" spans="1:6">
      <c r="A641" s="44">
        <v>42855</v>
      </c>
      <c r="B641" s="43">
        <v>48216717</v>
      </c>
      <c r="C641" s="43">
        <v>29597693</v>
      </c>
      <c r="D641" s="43">
        <v>28751044</v>
      </c>
      <c r="E641" s="43"/>
      <c r="F641" s="43"/>
    </row>
    <row r="642" spans="1:6">
      <c r="A642" s="44">
        <v>42862</v>
      </c>
      <c r="B642" s="43">
        <v>48360383</v>
      </c>
      <c r="C642" s="43">
        <v>29763121</v>
      </c>
      <c r="D642" s="43">
        <v>28915702</v>
      </c>
      <c r="E642" s="43"/>
      <c r="F642" s="43"/>
    </row>
    <row r="643" spans="1:6">
      <c r="A643" s="44">
        <v>42870</v>
      </c>
      <c r="B643" s="43">
        <v>48565865</v>
      </c>
      <c r="C643" s="43">
        <v>32319105</v>
      </c>
      <c r="D643" s="43">
        <v>31554326</v>
      </c>
      <c r="E643" s="43"/>
      <c r="F643" s="43"/>
    </row>
    <row r="644" spans="1:6">
      <c r="A644" s="44">
        <v>42878</v>
      </c>
      <c r="B644" s="43">
        <v>47468298</v>
      </c>
      <c r="C644" s="43">
        <v>31735418</v>
      </c>
      <c r="D644" s="43">
        <v>30964173</v>
      </c>
      <c r="E644" s="43"/>
      <c r="F644" s="43"/>
    </row>
    <row r="645" spans="1:6">
      <c r="A645" s="44">
        <v>42886</v>
      </c>
      <c r="B645" s="43">
        <v>46145770</v>
      </c>
      <c r="C645" s="43">
        <v>30708960</v>
      </c>
      <c r="D645" s="43">
        <v>29937042</v>
      </c>
      <c r="E645" s="43"/>
      <c r="F645" s="43"/>
    </row>
    <row r="646" spans="1:6">
      <c r="A646" s="44">
        <v>42893</v>
      </c>
      <c r="B646" s="43">
        <v>45079613</v>
      </c>
      <c r="C646" s="43">
        <v>29958756</v>
      </c>
      <c r="D646" s="43">
        <v>29182711</v>
      </c>
      <c r="E646" s="43"/>
      <c r="F646" s="43"/>
    </row>
    <row r="647" spans="1:6">
      <c r="A647" s="44">
        <v>42901</v>
      </c>
      <c r="B647" s="43">
        <v>44632003</v>
      </c>
      <c r="C647" s="43">
        <v>29843174</v>
      </c>
      <c r="D647" s="43">
        <v>29067576</v>
      </c>
      <c r="E647" s="43"/>
      <c r="F647" s="43"/>
    </row>
    <row r="648" spans="1:6">
      <c r="A648" s="44">
        <v>42909</v>
      </c>
      <c r="B648" s="43">
        <v>45897181</v>
      </c>
      <c r="C648" s="43">
        <v>31305152</v>
      </c>
      <c r="D648" s="43">
        <v>30530246</v>
      </c>
      <c r="E648" s="43"/>
      <c r="F648" s="43"/>
    </row>
    <row r="649" spans="1:6">
      <c r="A649" s="44">
        <v>42916</v>
      </c>
      <c r="B649" s="43">
        <v>47994546</v>
      </c>
      <c r="C649" s="43">
        <v>35054207</v>
      </c>
      <c r="D649" s="43">
        <v>34273180</v>
      </c>
      <c r="E649" s="43"/>
      <c r="F649" s="43"/>
    </row>
    <row r="650" spans="1:6">
      <c r="A650" s="44">
        <v>42923</v>
      </c>
      <c r="B650" s="43">
        <v>48568807</v>
      </c>
      <c r="C650" s="43">
        <v>31708182</v>
      </c>
      <c r="D650" s="43">
        <v>30905608</v>
      </c>
      <c r="E650" s="43"/>
      <c r="F650" s="43"/>
    </row>
    <row r="651" spans="1:6">
      <c r="A651" s="44">
        <v>42931</v>
      </c>
      <c r="B651" s="43">
        <v>48246401</v>
      </c>
      <c r="C651" s="43">
        <v>33008147</v>
      </c>
      <c r="D651" s="43">
        <v>32215185</v>
      </c>
      <c r="E651" s="43"/>
      <c r="F651" s="43"/>
    </row>
    <row r="652" spans="1:6">
      <c r="A652" s="44">
        <v>42939</v>
      </c>
      <c r="B652" s="43">
        <v>48138109</v>
      </c>
      <c r="C652" s="43">
        <v>32094563</v>
      </c>
      <c r="D652" s="43">
        <v>31307039</v>
      </c>
      <c r="E652" s="43"/>
      <c r="F652" s="43"/>
    </row>
    <row r="653" spans="1:6">
      <c r="A653" s="44">
        <v>42947</v>
      </c>
      <c r="B653" s="43">
        <v>47014173</v>
      </c>
      <c r="C653" s="43">
        <v>31871002</v>
      </c>
      <c r="D653" s="43">
        <v>31079967</v>
      </c>
      <c r="E653" s="43"/>
      <c r="F653" s="43"/>
    </row>
    <row r="654" spans="1:6">
      <c r="A654" s="44">
        <v>42954</v>
      </c>
      <c r="B654" s="43">
        <v>49080492</v>
      </c>
      <c r="C654" s="43">
        <v>32070539</v>
      </c>
      <c r="D654" s="43">
        <v>31282684</v>
      </c>
      <c r="E654" s="43"/>
      <c r="F654" s="43"/>
    </row>
    <row r="655" spans="1:6">
      <c r="A655" s="44">
        <v>42962</v>
      </c>
      <c r="B655" s="43">
        <v>47740413</v>
      </c>
      <c r="C655" s="43">
        <v>30715645</v>
      </c>
      <c r="D655" s="43">
        <v>29927459</v>
      </c>
      <c r="E655" s="43"/>
      <c r="F655" s="43"/>
    </row>
    <row r="656" spans="1:6">
      <c r="A656" s="44">
        <v>42970</v>
      </c>
      <c r="B656" s="43">
        <v>47782845</v>
      </c>
      <c r="C656" s="43">
        <v>31397174</v>
      </c>
      <c r="D656" s="43">
        <v>30610144</v>
      </c>
      <c r="E656" s="43"/>
      <c r="F656" s="43"/>
    </row>
    <row r="657" spans="1:6">
      <c r="A657" s="44">
        <v>42978</v>
      </c>
      <c r="B657" s="43">
        <v>48876535</v>
      </c>
      <c r="C657" s="43">
        <v>32969113</v>
      </c>
      <c r="D657" s="43">
        <v>32150946</v>
      </c>
      <c r="E657" s="43"/>
      <c r="F657" s="43"/>
    </row>
    <row r="658" spans="1:6">
      <c r="A658" s="44">
        <v>42985</v>
      </c>
      <c r="B658" s="43">
        <v>51240387</v>
      </c>
      <c r="C658" s="43">
        <v>33910004</v>
      </c>
      <c r="D658" s="43">
        <v>33066345</v>
      </c>
      <c r="E658" s="43"/>
      <c r="F658" s="43"/>
    </row>
    <row r="659" spans="1:6">
      <c r="A659" s="44">
        <v>42993</v>
      </c>
      <c r="B659" s="43">
        <v>51023546</v>
      </c>
      <c r="C659" s="43">
        <v>33968185</v>
      </c>
      <c r="D659" s="43">
        <v>33195368</v>
      </c>
      <c r="E659" s="43"/>
      <c r="F659" s="43"/>
    </row>
    <row r="660" spans="1:6">
      <c r="A660" s="44">
        <v>43001</v>
      </c>
      <c r="B660" s="43">
        <v>51331211</v>
      </c>
      <c r="C660" s="43">
        <v>33943672</v>
      </c>
      <c r="D660" s="43">
        <v>33165268</v>
      </c>
      <c r="E660" s="43"/>
      <c r="F660" s="43"/>
    </row>
    <row r="661" spans="1:6">
      <c r="A661" s="44">
        <v>43008</v>
      </c>
      <c r="B661" s="43">
        <v>50237022</v>
      </c>
      <c r="C661" s="43">
        <v>35876795</v>
      </c>
      <c r="D661" s="43">
        <v>35097447</v>
      </c>
      <c r="E661" s="43"/>
      <c r="F661" s="43"/>
    </row>
    <row r="662" spans="1:6">
      <c r="A662" s="44">
        <v>43015</v>
      </c>
      <c r="B662" s="43">
        <v>50859569</v>
      </c>
      <c r="C662" s="43">
        <v>36806164</v>
      </c>
      <c r="D662" s="43">
        <v>36030777</v>
      </c>
      <c r="E662" s="43"/>
      <c r="F662" s="43"/>
    </row>
    <row r="663" spans="1:6">
      <c r="A663" s="44">
        <v>43023</v>
      </c>
      <c r="B663" s="43">
        <v>52851620</v>
      </c>
      <c r="C663" s="43">
        <v>39282459</v>
      </c>
      <c r="D663" s="43">
        <v>38498308</v>
      </c>
      <c r="E663" s="43"/>
      <c r="F663" s="43"/>
    </row>
    <row r="664" spans="1:6">
      <c r="A664" s="44">
        <v>43031</v>
      </c>
      <c r="B664" s="43">
        <v>51985471</v>
      </c>
      <c r="C664" s="43">
        <v>38497603</v>
      </c>
      <c r="D664" s="43">
        <v>37719070</v>
      </c>
      <c r="E664" s="43"/>
      <c r="F664" s="43"/>
    </row>
    <row r="665" spans="1:6">
      <c r="A665" s="44">
        <v>43039</v>
      </c>
      <c r="B665" s="43">
        <v>51809938</v>
      </c>
      <c r="C665" s="43">
        <v>39163672</v>
      </c>
      <c r="D665" s="43">
        <v>38380643</v>
      </c>
      <c r="E665" s="43"/>
      <c r="F665" s="43"/>
    </row>
    <row r="666" spans="1:6">
      <c r="A666" s="44">
        <v>43046</v>
      </c>
      <c r="B666" s="43">
        <v>51562875</v>
      </c>
      <c r="C666" s="43">
        <v>38315546</v>
      </c>
      <c r="D666" s="43">
        <v>37534561</v>
      </c>
      <c r="E666" s="43"/>
      <c r="F666" s="43"/>
    </row>
    <row r="667" spans="1:6">
      <c r="A667" s="44">
        <v>43054</v>
      </c>
      <c r="B667" s="43">
        <v>54652677</v>
      </c>
      <c r="C667" s="43">
        <v>40676217</v>
      </c>
      <c r="D667" s="43">
        <v>39882787</v>
      </c>
      <c r="E667" s="43"/>
      <c r="F667" s="43"/>
    </row>
    <row r="668" spans="1:6">
      <c r="A668" s="44">
        <v>43062</v>
      </c>
      <c r="B668" s="43">
        <v>54928250</v>
      </c>
      <c r="C668" s="43">
        <v>40589587</v>
      </c>
      <c r="D668" s="43">
        <v>39787221</v>
      </c>
      <c r="E668" s="43"/>
      <c r="F668" s="43"/>
    </row>
    <row r="669" spans="1:6">
      <c r="A669" s="44">
        <v>43069</v>
      </c>
      <c r="B669" s="43">
        <v>54563421</v>
      </c>
      <c r="C669" s="43">
        <v>40379736</v>
      </c>
      <c r="D669" s="43">
        <v>39579597</v>
      </c>
      <c r="E669" s="43"/>
      <c r="F669" s="43"/>
    </row>
    <row r="670" spans="1:6">
      <c r="A670" s="44">
        <v>43076</v>
      </c>
      <c r="B670" s="43">
        <v>55162692</v>
      </c>
      <c r="C670" s="43">
        <v>40522327</v>
      </c>
      <c r="D670" s="43">
        <v>39721220</v>
      </c>
      <c r="E670" s="43"/>
      <c r="F670" s="43"/>
    </row>
    <row r="671" spans="1:6">
      <c r="A671" s="44">
        <v>43084</v>
      </c>
      <c r="B671" s="43">
        <v>55997154</v>
      </c>
      <c r="C671" s="43">
        <v>41736258</v>
      </c>
      <c r="D671" s="43">
        <v>40940050</v>
      </c>
      <c r="E671" s="43"/>
      <c r="F671" s="43"/>
    </row>
    <row r="672" spans="1:6">
      <c r="A672" s="44">
        <v>43092</v>
      </c>
      <c r="B672" s="43">
        <v>56415088</v>
      </c>
      <c r="C672" s="43">
        <v>41779225</v>
      </c>
      <c r="D672" s="43">
        <v>40985367</v>
      </c>
      <c r="E672" s="43"/>
      <c r="F672" s="43"/>
    </row>
    <row r="673" spans="1:6">
      <c r="A673" s="44">
        <v>43100</v>
      </c>
      <c r="B673" s="43">
        <v>55055081</v>
      </c>
      <c r="C673" s="43">
        <v>42237286</v>
      </c>
      <c r="D673" s="43">
        <v>41435773</v>
      </c>
      <c r="E673" s="43"/>
      <c r="F673" s="43"/>
    </row>
    <row r="674" spans="1:6">
      <c r="A674" s="44">
        <v>43107</v>
      </c>
      <c r="B674" s="43">
        <v>55458609</v>
      </c>
      <c r="C674" s="43">
        <v>41877737</v>
      </c>
      <c r="D674" s="43">
        <v>41076241</v>
      </c>
      <c r="E674" s="43"/>
      <c r="F674" s="43"/>
    </row>
    <row r="675" spans="1:6">
      <c r="A675" s="44">
        <v>43115</v>
      </c>
      <c r="B675" s="43">
        <v>63746429</v>
      </c>
      <c r="C675" s="43">
        <v>50906640</v>
      </c>
      <c r="D675" s="43">
        <v>50164093</v>
      </c>
      <c r="E675" s="43"/>
      <c r="F675" s="43"/>
    </row>
    <row r="676" spans="1:6">
      <c r="A676" s="44">
        <v>43123</v>
      </c>
      <c r="B676" s="43">
        <v>63121593</v>
      </c>
      <c r="C676" s="43">
        <v>42852606</v>
      </c>
      <c r="D676" s="43">
        <v>42103362</v>
      </c>
      <c r="E676" s="43"/>
      <c r="F676" s="43"/>
    </row>
    <row r="677" spans="1:6">
      <c r="A677" s="44">
        <v>43131</v>
      </c>
      <c r="B677" s="43">
        <v>62023844</v>
      </c>
      <c r="C677" s="43">
        <v>45930517</v>
      </c>
      <c r="D677" s="43">
        <v>45172851</v>
      </c>
      <c r="E677" s="43"/>
      <c r="F677" s="43"/>
    </row>
    <row r="678" spans="1:6">
      <c r="A678" s="44">
        <v>43138</v>
      </c>
      <c r="B678" s="43">
        <v>62621994</v>
      </c>
      <c r="C678" s="43">
        <v>47942410</v>
      </c>
      <c r="D678" s="43">
        <v>47192084</v>
      </c>
      <c r="E678" s="43"/>
      <c r="F678" s="43"/>
    </row>
    <row r="679" spans="1:6">
      <c r="A679" s="44">
        <v>43146</v>
      </c>
      <c r="B679" s="43">
        <v>62460322</v>
      </c>
      <c r="C679" s="43">
        <v>48111651</v>
      </c>
      <c r="D679" s="43">
        <v>47355456</v>
      </c>
      <c r="E679" s="43"/>
      <c r="F679" s="43"/>
    </row>
    <row r="680" spans="1:6">
      <c r="A680" s="44">
        <v>43154</v>
      </c>
      <c r="B680" s="43">
        <v>62117490</v>
      </c>
      <c r="C680" s="43">
        <v>49578686</v>
      </c>
      <c r="D680" s="43">
        <v>48799288</v>
      </c>
      <c r="E680" s="43"/>
      <c r="F680" s="43"/>
    </row>
    <row r="681" spans="1:6">
      <c r="A681" s="44">
        <v>43159</v>
      </c>
      <c r="B681" s="43">
        <v>61508505</v>
      </c>
      <c r="C681" s="43">
        <v>49471971</v>
      </c>
      <c r="D681" s="43">
        <v>48687842</v>
      </c>
      <c r="E681" s="43"/>
      <c r="F681" s="43"/>
    </row>
    <row r="682" spans="1:6">
      <c r="A682" s="44">
        <v>43166</v>
      </c>
      <c r="B682" s="43">
        <v>62609711</v>
      </c>
      <c r="C682" s="43">
        <v>50163112</v>
      </c>
      <c r="D682" s="43">
        <v>49355828</v>
      </c>
      <c r="E682" s="43"/>
      <c r="F682" s="43"/>
    </row>
    <row r="683" spans="1:6">
      <c r="A683" s="44">
        <v>43174</v>
      </c>
      <c r="B683" s="43">
        <v>61950911</v>
      </c>
      <c r="C683" s="43">
        <v>49419314</v>
      </c>
      <c r="D683" s="43">
        <v>48612254</v>
      </c>
      <c r="E683" s="43"/>
      <c r="F683" s="43"/>
    </row>
    <row r="684" spans="1:6">
      <c r="A684" s="44">
        <v>43182</v>
      </c>
      <c r="B684" s="43">
        <v>60898672</v>
      </c>
      <c r="C684" s="43">
        <v>48749669</v>
      </c>
      <c r="D684" s="43">
        <v>47936163</v>
      </c>
      <c r="E684" s="43"/>
      <c r="F684" s="43"/>
    </row>
    <row r="685" spans="1:6">
      <c r="A685" s="44">
        <v>43190</v>
      </c>
      <c r="B685" s="43">
        <v>61725912</v>
      </c>
      <c r="C685" s="43">
        <v>49081789</v>
      </c>
      <c r="D685" s="43">
        <v>48263351</v>
      </c>
      <c r="E685" s="43"/>
      <c r="F685" s="43"/>
    </row>
    <row r="686" spans="1:6">
      <c r="A686" s="44">
        <v>43197</v>
      </c>
      <c r="B686" s="43">
        <v>61610202</v>
      </c>
      <c r="C686" s="43">
        <v>48881676</v>
      </c>
      <c r="D686" s="43">
        <v>48063410</v>
      </c>
      <c r="E686" s="43"/>
      <c r="F686" s="43"/>
    </row>
    <row r="687" spans="1:6">
      <c r="A687" s="44">
        <v>43205</v>
      </c>
      <c r="B687" s="43">
        <v>61648109</v>
      </c>
      <c r="C687" s="43">
        <v>48792844</v>
      </c>
      <c r="D687" s="43">
        <v>47970880</v>
      </c>
      <c r="E687" s="43"/>
      <c r="F687" s="43"/>
    </row>
    <row r="688" spans="1:6">
      <c r="A688" s="44">
        <v>43213</v>
      </c>
      <c r="B688" s="43">
        <v>61185142</v>
      </c>
      <c r="C688" s="43">
        <v>48575018</v>
      </c>
      <c r="D688" s="43">
        <v>47755662</v>
      </c>
      <c r="E688" s="43"/>
      <c r="F688" s="43"/>
    </row>
    <row r="689" spans="1:6">
      <c r="A689" s="44">
        <v>43220</v>
      </c>
      <c r="B689" s="43">
        <v>56622970</v>
      </c>
      <c r="C689" s="43">
        <v>44180080</v>
      </c>
      <c r="D689" s="43">
        <v>43363385</v>
      </c>
      <c r="E689" s="43"/>
      <c r="F689" s="43"/>
    </row>
    <row r="690" spans="1:6">
      <c r="A690" s="44">
        <v>43227</v>
      </c>
      <c r="B690" s="43">
        <v>55592561</v>
      </c>
      <c r="C690" s="43">
        <v>41873288</v>
      </c>
      <c r="D690" s="43">
        <v>41055750</v>
      </c>
      <c r="E690" s="43"/>
      <c r="F690" s="43"/>
    </row>
    <row r="691" spans="1:6">
      <c r="A691" s="44">
        <v>43235</v>
      </c>
      <c r="B691" s="43">
        <v>52726969</v>
      </c>
      <c r="C691" s="43">
        <v>41333187</v>
      </c>
      <c r="D691" s="43">
        <v>38101424</v>
      </c>
      <c r="E691" s="43"/>
      <c r="F691" s="43"/>
    </row>
    <row r="692" spans="1:6">
      <c r="A692" s="44">
        <v>43243</v>
      </c>
      <c r="B692" s="43">
        <v>53598268</v>
      </c>
      <c r="C692" s="43">
        <v>42551119</v>
      </c>
      <c r="D692" s="43">
        <v>39319724</v>
      </c>
      <c r="E692" s="43"/>
      <c r="F692" s="43"/>
    </row>
    <row r="693" spans="1:6">
      <c r="A693" s="44">
        <v>43251</v>
      </c>
      <c r="B693" s="43">
        <v>50098113</v>
      </c>
      <c r="C693" s="43">
        <v>38829227</v>
      </c>
      <c r="D693" s="43">
        <v>35597231</v>
      </c>
      <c r="E693" s="43"/>
      <c r="F693" s="43"/>
    </row>
    <row r="694" spans="1:6">
      <c r="A694" s="44">
        <v>43258</v>
      </c>
      <c r="B694" s="43">
        <v>49850759</v>
      </c>
      <c r="C694" s="43">
        <v>38193518</v>
      </c>
      <c r="D694" s="43">
        <v>34956906</v>
      </c>
      <c r="E694" s="43"/>
      <c r="F694" s="43"/>
    </row>
    <row r="695" spans="1:6">
      <c r="A695" s="44">
        <v>43266</v>
      </c>
      <c r="B695" s="43">
        <v>48467750</v>
      </c>
      <c r="C695" s="43">
        <v>36376494</v>
      </c>
      <c r="D695" s="43">
        <v>33143551</v>
      </c>
      <c r="E695" s="43"/>
      <c r="F695" s="43"/>
    </row>
    <row r="696" spans="1:6">
      <c r="A696" s="44">
        <v>43274</v>
      </c>
      <c r="B696" s="43">
        <v>63274302</v>
      </c>
      <c r="C696" s="43">
        <v>39922386</v>
      </c>
      <c r="D696" s="43">
        <v>36685675</v>
      </c>
      <c r="E696" s="43"/>
      <c r="F696" s="43"/>
    </row>
    <row r="697" spans="1:6">
      <c r="A697" s="44">
        <v>43281</v>
      </c>
      <c r="B697" s="43">
        <v>61880979</v>
      </c>
      <c r="C697" s="43">
        <v>36645934</v>
      </c>
      <c r="D697" s="43">
        <v>33381068</v>
      </c>
      <c r="E697" s="43"/>
      <c r="F697" s="43"/>
    </row>
    <row r="698" spans="1:6">
      <c r="A698" s="44">
        <v>43288</v>
      </c>
      <c r="B698" s="43">
        <v>60921850</v>
      </c>
      <c r="C698" s="43">
        <v>36010148</v>
      </c>
      <c r="D698" s="43">
        <v>32751233</v>
      </c>
      <c r="E698" s="43"/>
      <c r="F698" s="43"/>
    </row>
    <row r="699" spans="1:6">
      <c r="A699" s="44">
        <v>43296</v>
      </c>
      <c r="B699" s="43">
        <v>61322438</v>
      </c>
      <c r="C699" s="43">
        <v>36513562</v>
      </c>
      <c r="D699" s="43">
        <v>33265900</v>
      </c>
      <c r="E699" s="43"/>
      <c r="F699" s="43"/>
    </row>
    <row r="700" spans="1:6">
      <c r="A700" s="44">
        <v>43304</v>
      </c>
      <c r="B700" s="43">
        <v>59433872</v>
      </c>
      <c r="C700" s="43">
        <v>34916691</v>
      </c>
      <c r="D700" s="43">
        <v>31661860</v>
      </c>
      <c r="E700" s="43"/>
      <c r="F700" s="43"/>
    </row>
    <row r="701" spans="1:6">
      <c r="A701" s="44">
        <v>43312</v>
      </c>
      <c r="B701" s="43">
        <v>57996157</v>
      </c>
      <c r="C701" s="43">
        <v>33443920</v>
      </c>
      <c r="D701" s="43">
        <v>30193871</v>
      </c>
      <c r="E701" s="43"/>
      <c r="F701" s="43"/>
    </row>
    <row r="702" spans="1:6">
      <c r="A702" s="44">
        <v>43319</v>
      </c>
      <c r="B702" s="43">
        <v>57657138</v>
      </c>
      <c r="C702" s="43">
        <v>33060608</v>
      </c>
      <c r="D702" s="43">
        <v>29813887</v>
      </c>
      <c r="E702" s="43"/>
      <c r="F702" s="43"/>
    </row>
    <row r="703" spans="1:6">
      <c r="A703" s="44">
        <v>43327</v>
      </c>
      <c r="B703" s="43">
        <v>54648265</v>
      </c>
      <c r="C703" s="43">
        <v>29022426</v>
      </c>
      <c r="D703" s="43">
        <v>25788404</v>
      </c>
      <c r="E703" s="43"/>
      <c r="F703" s="43"/>
    </row>
    <row r="704" spans="1:6">
      <c r="A704" s="44">
        <v>43335</v>
      </c>
      <c r="B704" s="43">
        <v>55082589</v>
      </c>
      <c r="C704" s="43">
        <v>28953161</v>
      </c>
      <c r="D704" s="43">
        <v>25694803</v>
      </c>
      <c r="E704" s="43"/>
      <c r="F704" s="43"/>
    </row>
    <row r="705" spans="1:6">
      <c r="A705" s="44">
        <v>43343</v>
      </c>
      <c r="B705" s="43">
        <v>52657659</v>
      </c>
      <c r="C705" s="43">
        <v>24504398</v>
      </c>
      <c r="D705" s="43">
        <v>21217637</v>
      </c>
      <c r="E705" s="43"/>
      <c r="F705" s="43"/>
    </row>
    <row r="706" spans="1:6">
      <c r="A706" s="44">
        <v>43350</v>
      </c>
      <c r="B706" s="43">
        <v>51213693</v>
      </c>
      <c r="C706" s="43">
        <v>23625148</v>
      </c>
      <c r="D706" s="43">
        <v>20340151</v>
      </c>
      <c r="E706" s="43"/>
      <c r="F706" s="43"/>
    </row>
    <row r="707" spans="1:6">
      <c r="A707" s="44">
        <v>43358</v>
      </c>
      <c r="B707" s="43">
        <v>50008397</v>
      </c>
      <c r="C707" s="43">
        <v>21533732</v>
      </c>
      <c r="D707" s="43">
        <v>18324799</v>
      </c>
      <c r="E707" s="43"/>
      <c r="F707" s="43"/>
    </row>
    <row r="708" spans="1:6">
      <c r="A708" s="44">
        <v>43366</v>
      </c>
      <c r="B708" s="43">
        <v>49568971</v>
      </c>
      <c r="C708" s="43">
        <v>22271439</v>
      </c>
      <c r="D708" s="43">
        <v>19053006</v>
      </c>
      <c r="E708" s="43"/>
      <c r="F708" s="43"/>
    </row>
    <row r="709" spans="1:6">
      <c r="A709" s="44">
        <v>43373</v>
      </c>
      <c r="B709" s="43">
        <v>49003427</v>
      </c>
      <c r="C709" s="43">
        <v>19992118</v>
      </c>
      <c r="D709" s="43">
        <v>16771673</v>
      </c>
      <c r="E709" s="43"/>
      <c r="F709" s="43"/>
    </row>
    <row r="710" spans="1:6">
      <c r="A710" s="44">
        <v>43380</v>
      </c>
      <c r="B710" s="43">
        <v>49140469</v>
      </c>
      <c r="C710" s="43">
        <v>21271468</v>
      </c>
      <c r="D710" s="43">
        <v>18053629</v>
      </c>
      <c r="E710" s="43"/>
      <c r="F710" s="43"/>
    </row>
    <row r="711" spans="1:6">
      <c r="A711" s="44">
        <v>43388</v>
      </c>
      <c r="B711" s="43">
        <v>48543411</v>
      </c>
      <c r="C711" s="43">
        <v>21098285</v>
      </c>
      <c r="D711" s="43">
        <v>17877700</v>
      </c>
      <c r="E711" s="43"/>
      <c r="F711" s="43"/>
    </row>
    <row r="712" spans="1:6">
      <c r="A712" s="44">
        <v>43396</v>
      </c>
      <c r="B712" s="43">
        <v>48563890</v>
      </c>
      <c r="C712" s="43">
        <v>20680704</v>
      </c>
      <c r="D712" s="43">
        <v>17458765</v>
      </c>
      <c r="E712" s="43"/>
      <c r="F712" s="43"/>
    </row>
    <row r="713" spans="1:6">
      <c r="A713" s="44">
        <v>43404</v>
      </c>
      <c r="B713" s="43">
        <v>53955089</v>
      </c>
      <c r="C713" s="43">
        <v>27134000</v>
      </c>
      <c r="D713" s="43">
        <v>23909798</v>
      </c>
      <c r="E713" s="43"/>
      <c r="F713" s="43"/>
    </row>
    <row r="714" spans="1:6">
      <c r="A714" s="44">
        <v>43411</v>
      </c>
      <c r="B714" s="43">
        <v>53375486</v>
      </c>
      <c r="C714" s="43">
        <v>26229348</v>
      </c>
      <c r="D714" s="43">
        <v>23009914</v>
      </c>
      <c r="E714" s="43"/>
      <c r="F714" s="43"/>
    </row>
    <row r="715" spans="1:6">
      <c r="A715" s="44">
        <v>43419</v>
      </c>
      <c r="B715" s="43">
        <v>52697541</v>
      </c>
      <c r="C715" s="43">
        <v>25847077</v>
      </c>
      <c r="D715" s="43">
        <v>22620038</v>
      </c>
      <c r="E715" s="43"/>
      <c r="F715" s="43"/>
    </row>
    <row r="716" spans="1:6">
      <c r="A716" s="44">
        <v>43427</v>
      </c>
      <c r="B716" s="43">
        <v>51735949</v>
      </c>
      <c r="C716" s="43">
        <v>24968518</v>
      </c>
      <c r="D716" s="43">
        <v>21738001</v>
      </c>
      <c r="E716" s="43"/>
      <c r="F716" s="43"/>
    </row>
    <row r="717" spans="1:6">
      <c r="A717" s="44">
        <v>43434</v>
      </c>
      <c r="B717" s="43">
        <v>51193237</v>
      </c>
      <c r="C717" s="43">
        <v>23384507</v>
      </c>
      <c r="D717" s="43">
        <v>20150152</v>
      </c>
      <c r="E717" s="43"/>
      <c r="F717" s="43"/>
    </row>
    <row r="718" spans="1:6">
      <c r="A718" s="44">
        <v>43441</v>
      </c>
      <c r="B718" s="43">
        <v>50064733</v>
      </c>
      <c r="C718" s="43">
        <v>21515155</v>
      </c>
      <c r="D718" s="43">
        <v>18295598</v>
      </c>
      <c r="E718" s="43"/>
      <c r="F718" s="43"/>
    </row>
    <row r="719" spans="1:6">
      <c r="A719" s="44">
        <v>43449</v>
      </c>
      <c r="B719" s="43">
        <v>49886991</v>
      </c>
      <c r="C719" s="43">
        <v>20814502</v>
      </c>
      <c r="D719" s="43">
        <v>17593786</v>
      </c>
      <c r="E719" s="43"/>
      <c r="F719" s="43"/>
    </row>
    <row r="720" spans="1:6">
      <c r="A720" s="44">
        <v>43457</v>
      </c>
      <c r="B720" s="43">
        <v>66323998</v>
      </c>
      <c r="C720" s="43">
        <v>37975601</v>
      </c>
      <c r="D720" s="43">
        <v>34747518</v>
      </c>
      <c r="E720" s="43"/>
      <c r="F720" s="43"/>
    </row>
    <row r="721" spans="1:6">
      <c r="A721" s="44">
        <v>43465</v>
      </c>
      <c r="B721" s="43">
        <v>65785764</v>
      </c>
      <c r="C721" s="43">
        <v>36920449</v>
      </c>
      <c r="D721" s="43">
        <v>33685464</v>
      </c>
      <c r="E721" s="43"/>
      <c r="F721" s="4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D249"/>
  <sheetViews>
    <sheetView topLeftCell="A211" workbookViewId="0">
      <selection activeCell="D132" sqref="D132"/>
    </sheetView>
  </sheetViews>
  <sheetFormatPr defaultRowHeight="14.4"/>
  <cols>
    <col min="1" max="1" width="9.44140625" style="144" bestFit="1" customWidth="1"/>
    <col min="2" max="2" width="10.77734375" bestFit="1" customWidth="1"/>
    <col min="3" max="3" width="9.77734375" bestFit="1" customWidth="1"/>
    <col min="4" max="4" width="10.77734375" bestFit="1" customWidth="1"/>
  </cols>
  <sheetData>
    <row r="1" spans="1:4" s="1" customFormat="1">
      <c r="A1" s="145" t="s">
        <v>133</v>
      </c>
      <c r="B1" s="1" t="s">
        <v>644</v>
      </c>
      <c r="C1" s="1" t="s">
        <v>645</v>
      </c>
      <c r="D1" s="1" t="s">
        <v>646</v>
      </c>
    </row>
    <row r="2" spans="1:4">
      <c r="A2" s="144">
        <v>41646</v>
      </c>
      <c r="B2" s="146">
        <v>111152114.94287996</v>
      </c>
      <c r="C2" s="146"/>
      <c r="D2" s="146">
        <v>374165245.2477901</v>
      </c>
    </row>
    <row r="3" spans="1:4">
      <c r="A3" s="144">
        <v>41654</v>
      </c>
      <c r="B3" s="146">
        <v>114942952</v>
      </c>
      <c r="C3" s="146"/>
      <c r="D3" s="146">
        <v>371442282</v>
      </c>
    </row>
    <row r="4" spans="1:4">
      <c r="A4" s="144">
        <v>41662</v>
      </c>
      <c r="B4" s="146">
        <v>128182383</v>
      </c>
      <c r="C4" s="146"/>
      <c r="D4" s="146">
        <v>360572753</v>
      </c>
    </row>
    <row r="5" spans="1:4">
      <c r="A5" s="144">
        <v>41670</v>
      </c>
      <c r="B5" s="146">
        <v>131178633</v>
      </c>
      <c r="C5" s="146"/>
      <c r="D5" s="146">
        <v>363857585</v>
      </c>
    </row>
    <row r="6" spans="1:4">
      <c r="A6" s="144">
        <v>41677</v>
      </c>
      <c r="B6" s="146">
        <v>150166010</v>
      </c>
      <c r="C6" s="146"/>
      <c r="D6" s="146">
        <v>349348889</v>
      </c>
    </row>
    <row r="7" spans="1:4">
      <c r="A7" s="144">
        <v>41685</v>
      </c>
      <c r="B7" s="146">
        <v>148162748</v>
      </c>
      <c r="C7" s="146"/>
      <c r="D7" s="146">
        <v>352477219</v>
      </c>
    </row>
    <row r="8" spans="1:4">
      <c r="A8" s="144">
        <v>41693</v>
      </c>
      <c r="B8" s="146">
        <v>162435726</v>
      </c>
      <c r="C8" s="146"/>
      <c r="D8" s="146">
        <v>338735791</v>
      </c>
    </row>
    <row r="9" spans="1:4">
      <c r="A9" s="144">
        <v>41698</v>
      </c>
      <c r="B9" s="146">
        <v>158202426</v>
      </c>
      <c r="C9" s="146"/>
      <c r="D9" s="146">
        <v>344818996</v>
      </c>
    </row>
    <row r="10" spans="1:4">
      <c r="A10" s="144">
        <v>41705</v>
      </c>
      <c r="B10" s="146">
        <v>149388088</v>
      </c>
      <c r="C10" s="146"/>
      <c r="D10" s="146">
        <v>353421782</v>
      </c>
    </row>
    <row r="11" spans="1:4">
      <c r="A11" s="144">
        <v>41713</v>
      </c>
      <c r="B11" s="146">
        <v>146718469</v>
      </c>
      <c r="C11" s="146"/>
      <c r="D11" s="146">
        <v>357330650</v>
      </c>
    </row>
    <row r="12" spans="1:4">
      <c r="A12" s="144">
        <v>41721</v>
      </c>
      <c r="B12" s="146">
        <v>151590660</v>
      </c>
      <c r="C12" s="146"/>
      <c r="D12" s="146">
        <v>352543025</v>
      </c>
    </row>
    <row r="13" spans="1:4">
      <c r="A13" s="144">
        <v>41729</v>
      </c>
      <c r="B13" s="146">
        <v>172203046</v>
      </c>
      <c r="C13" s="146"/>
      <c r="D13" s="146">
        <v>349029355</v>
      </c>
    </row>
    <row r="14" spans="1:4">
      <c r="A14" s="144">
        <v>41736</v>
      </c>
      <c r="B14" s="146">
        <v>159281188</v>
      </c>
      <c r="C14" s="146"/>
      <c r="D14" s="146">
        <v>360888023</v>
      </c>
    </row>
    <row r="15" spans="1:4">
      <c r="A15" s="144">
        <v>41744</v>
      </c>
      <c r="B15" s="146">
        <v>164626730</v>
      </c>
      <c r="C15" s="146"/>
      <c r="D15" s="146">
        <v>364623033</v>
      </c>
    </row>
    <row r="16" spans="1:4">
      <c r="A16" s="144">
        <v>41752</v>
      </c>
      <c r="B16" s="146">
        <v>182311954</v>
      </c>
      <c r="C16" s="146"/>
      <c r="D16" s="146">
        <v>343165428</v>
      </c>
    </row>
    <row r="17" spans="1:4">
      <c r="A17" s="144">
        <v>41759</v>
      </c>
      <c r="B17" s="146">
        <v>180939071</v>
      </c>
      <c r="C17" s="146"/>
      <c r="D17" s="146">
        <v>352162764</v>
      </c>
    </row>
    <row r="18" spans="1:4">
      <c r="A18" s="144">
        <v>41766</v>
      </c>
      <c r="B18" s="146">
        <v>174675950</v>
      </c>
      <c r="C18" s="146"/>
      <c r="D18" s="146">
        <v>360458877</v>
      </c>
    </row>
    <row r="19" spans="1:4">
      <c r="A19" s="144">
        <v>41774</v>
      </c>
      <c r="B19" s="146">
        <v>182465270</v>
      </c>
      <c r="C19" s="146"/>
      <c r="D19" s="146">
        <v>355539725</v>
      </c>
    </row>
    <row r="20" spans="1:4">
      <c r="A20" s="144">
        <v>41782</v>
      </c>
      <c r="B20" s="146">
        <v>189358456</v>
      </c>
      <c r="C20" s="146"/>
      <c r="D20" s="146">
        <v>344832093</v>
      </c>
    </row>
    <row r="21" spans="1:4">
      <c r="A21" s="144">
        <v>41790</v>
      </c>
      <c r="B21" s="146">
        <v>198933477</v>
      </c>
      <c r="C21" s="146"/>
      <c r="D21" s="146">
        <v>348928290</v>
      </c>
    </row>
    <row r="22" spans="1:4">
      <c r="A22" s="144">
        <v>41797</v>
      </c>
      <c r="B22" s="146">
        <v>187062044</v>
      </c>
      <c r="C22" s="146"/>
      <c r="D22" s="146">
        <v>364531775</v>
      </c>
    </row>
    <row r="23" spans="1:4">
      <c r="A23" s="144">
        <v>41805</v>
      </c>
      <c r="B23" s="146">
        <v>189103238</v>
      </c>
      <c r="C23" s="146"/>
      <c r="D23" s="146">
        <v>365173922</v>
      </c>
    </row>
    <row r="24" spans="1:4">
      <c r="A24" s="144">
        <v>41813</v>
      </c>
      <c r="B24" s="146">
        <v>193395835</v>
      </c>
      <c r="C24" s="146"/>
      <c r="D24" s="146">
        <v>363225500</v>
      </c>
    </row>
    <row r="25" spans="1:4">
      <c r="A25" s="144">
        <v>41820</v>
      </c>
      <c r="B25" s="146">
        <v>199030647</v>
      </c>
      <c r="C25" s="146"/>
      <c r="D25" s="146">
        <v>370611014</v>
      </c>
    </row>
    <row r="26" spans="1:4">
      <c r="A26" s="144">
        <v>41827</v>
      </c>
      <c r="B26" s="146">
        <v>181822268</v>
      </c>
      <c r="C26" s="146"/>
      <c r="D26" s="146">
        <v>394782654</v>
      </c>
    </row>
    <row r="27" spans="1:4">
      <c r="A27" s="144">
        <v>41835</v>
      </c>
      <c r="B27" s="146">
        <v>188717018</v>
      </c>
      <c r="C27" s="146"/>
      <c r="D27" s="146">
        <v>391644305</v>
      </c>
    </row>
    <row r="28" spans="1:4">
      <c r="A28" s="144">
        <v>41843</v>
      </c>
      <c r="B28" s="146">
        <v>202249255</v>
      </c>
      <c r="C28" s="146"/>
      <c r="D28" s="146">
        <v>380694459</v>
      </c>
    </row>
    <row r="29" spans="1:4">
      <c r="A29" s="144">
        <v>41851</v>
      </c>
      <c r="B29" s="146">
        <v>218786362</v>
      </c>
      <c r="C29" s="146"/>
      <c r="D29" s="146">
        <v>371688689</v>
      </c>
    </row>
    <row r="30" spans="1:4">
      <c r="A30" s="144">
        <v>41858</v>
      </c>
      <c r="B30" s="146">
        <v>209291061</v>
      </c>
      <c r="C30" s="146"/>
      <c r="D30" s="146">
        <v>387901426</v>
      </c>
    </row>
    <row r="31" spans="1:4">
      <c r="A31" s="144">
        <v>41866</v>
      </c>
      <c r="B31" s="146">
        <v>214366906</v>
      </c>
      <c r="C31" s="146"/>
      <c r="D31" s="146">
        <v>391070149</v>
      </c>
    </row>
    <row r="32" spans="1:4">
      <c r="A32" s="144">
        <v>41874</v>
      </c>
      <c r="B32" s="146">
        <v>215423084</v>
      </c>
      <c r="C32" s="146"/>
      <c r="D32" s="146">
        <v>396608170</v>
      </c>
    </row>
    <row r="33" spans="1:4">
      <c r="A33" s="144">
        <v>41882</v>
      </c>
      <c r="B33" s="146">
        <v>234531086</v>
      </c>
      <c r="C33" s="146"/>
      <c r="D33" s="146">
        <v>389193152</v>
      </c>
    </row>
    <row r="34" spans="1:4">
      <c r="A34" s="144">
        <v>41889</v>
      </c>
      <c r="B34" s="146">
        <v>219723625</v>
      </c>
      <c r="C34" s="146"/>
      <c r="D34" s="146">
        <v>406291892</v>
      </c>
    </row>
    <row r="35" spans="1:4">
      <c r="A35" s="144">
        <v>41897</v>
      </c>
      <c r="B35" s="146">
        <v>233142737</v>
      </c>
      <c r="C35" s="146"/>
      <c r="D35" s="146">
        <v>400662068</v>
      </c>
    </row>
    <row r="36" spans="1:4">
      <c r="A36" s="144">
        <v>41905</v>
      </c>
      <c r="B36" s="146">
        <v>247448754</v>
      </c>
      <c r="C36" s="146"/>
      <c r="D36" s="146">
        <v>385880872</v>
      </c>
    </row>
    <row r="37" spans="1:4">
      <c r="A37" s="144">
        <v>41912</v>
      </c>
      <c r="B37" s="146">
        <v>253319752</v>
      </c>
      <c r="C37" s="146"/>
      <c r="D37" s="146">
        <v>382315187</v>
      </c>
    </row>
    <row r="38" spans="1:4">
      <c r="A38" s="144">
        <v>41919</v>
      </c>
      <c r="B38" s="146">
        <v>237515023</v>
      </c>
      <c r="C38" s="146"/>
      <c r="D38" s="146">
        <v>407711626</v>
      </c>
    </row>
    <row r="39" spans="1:4">
      <c r="A39" s="144">
        <v>41927</v>
      </c>
      <c r="B39" s="146">
        <v>236869655</v>
      </c>
      <c r="C39" s="146"/>
      <c r="D39" s="146">
        <v>405776613</v>
      </c>
    </row>
    <row r="40" spans="1:4">
      <c r="A40" s="144">
        <v>41935</v>
      </c>
      <c r="B40" s="146">
        <v>250056089</v>
      </c>
      <c r="C40" s="146"/>
      <c r="D40" s="146">
        <v>396113281</v>
      </c>
    </row>
    <row r="41" spans="1:4">
      <c r="A41" s="144">
        <v>41943</v>
      </c>
      <c r="B41" s="146">
        <v>248665152</v>
      </c>
      <c r="C41" s="146"/>
      <c r="D41" s="146">
        <v>407436637</v>
      </c>
    </row>
    <row r="42" spans="1:4">
      <c r="A42" s="144">
        <v>41950</v>
      </c>
      <c r="B42" s="146">
        <v>240763754</v>
      </c>
      <c r="C42" s="146"/>
      <c r="D42" s="146">
        <v>417909229</v>
      </c>
    </row>
    <row r="43" spans="1:4">
      <c r="A43" s="144">
        <v>41958</v>
      </c>
      <c r="B43" s="146">
        <v>250843834</v>
      </c>
      <c r="C43" s="146"/>
      <c r="D43" s="146">
        <v>407487556</v>
      </c>
    </row>
    <row r="44" spans="1:4">
      <c r="A44" s="144">
        <v>41966</v>
      </c>
      <c r="B44" s="146">
        <v>268147997</v>
      </c>
      <c r="C44" s="146"/>
      <c r="D44" s="146">
        <v>393769936</v>
      </c>
    </row>
    <row r="45" spans="1:4">
      <c r="A45" s="144">
        <v>41973</v>
      </c>
      <c r="B45" s="146">
        <v>285206476</v>
      </c>
      <c r="C45" s="146"/>
      <c r="D45" s="146">
        <v>409124284</v>
      </c>
    </row>
    <row r="46" spans="1:4">
      <c r="A46" s="144">
        <v>41980</v>
      </c>
      <c r="B46" s="146">
        <v>256290122</v>
      </c>
      <c r="C46" s="146"/>
      <c r="D46" s="146">
        <v>433914646</v>
      </c>
    </row>
    <row r="47" spans="1:4">
      <c r="A47" s="144">
        <v>41988</v>
      </c>
      <c r="B47" s="146">
        <v>252875570</v>
      </c>
      <c r="C47" s="146"/>
      <c r="D47" s="146">
        <v>433948073</v>
      </c>
    </row>
    <row r="48" spans="1:4">
      <c r="A48" s="144">
        <v>41996</v>
      </c>
      <c r="B48" s="146">
        <v>259190848</v>
      </c>
      <c r="C48" s="146"/>
      <c r="D48" s="146">
        <v>447978996</v>
      </c>
    </row>
    <row r="49" spans="1:4">
      <c r="A49" s="144">
        <v>42004</v>
      </c>
      <c r="B49" s="146">
        <v>276455570</v>
      </c>
      <c r="C49" s="146"/>
      <c r="D49" s="146">
        <v>462564475</v>
      </c>
    </row>
    <row r="50" spans="1:4">
      <c r="A50" s="144">
        <v>42011</v>
      </c>
      <c r="B50" s="146">
        <v>279114346</v>
      </c>
      <c r="C50" s="146"/>
      <c r="D50" s="146">
        <v>458743792</v>
      </c>
    </row>
    <row r="51" spans="1:4">
      <c r="A51" s="144">
        <v>42019</v>
      </c>
      <c r="B51" s="146">
        <v>284164566</v>
      </c>
      <c r="C51" s="146"/>
      <c r="D51" s="146">
        <v>455138129</v>
      </c>
    </row>
    <row r="52" spans="1:4">
      <c r="A52" s="144">
        <v>42027</v>
      </c>
      <c r="B52" s="146">
        <v>296499991</v>
      </c>
      <c r="C52" s="146"/>
      <c r="D52" s="146">
        <v>444315473</v>
      </c>
    </row>
    <row r="53" spans="1:4">
      <c r="A53" s="144">
        <v>42035</v>
      </c>
      <c r="B53" s="146">
        <v>298524186</v>
      </c>
      <c r="C53" s="146"/>
      <c r="D53" s="146">
        <v>447994445</v>
      </c>
    </row>
    <row r="54" spans="1:4">
      <c r="A54" s="144">
        <v>42042</v>
      </c>
      <c r="B54" s="146">
        <v>305680889</v>
      </c>
      <c r="C54" s="146"/>
      <c r="D54" s="146">
        <v>452703319</v>
      </c>
    </row>
    <row r="55" spans="1:4">
      <c r="A55" s="144">
        <v>42050</v>
      </c>
      <c r="B55" s="146">
        <v>306021123</v>
      </c>
      <c r="C55" s="146"/>
      <c r="D55" s="146">
        <v>450277850</v>
      </c>
    </row>
    <row r="56" spans="1:4">
      <c r="A56" s="144">
        <v>42058</v>
      </c>
      <c r="B56" s="146">
        <v>308378271</v>
      </c>
      <c r="C56" s="146"/>
      <c r="D56" s="146">
        <v>453276777</v>
      </c>
    </row>
    <row r="57" spans="1:4">
      <c r="A57" s="144">
        <v>42063</v>
      </c>
      <c r="B57" s="146">
        <v>319149011</v>
      </c>
      <c r="C57" s="146"/>
      <c r="D57" s="146">
        <v>446408033</v>
      </c>
    </row>
    <row r="58" spans="1:4">
      <c r="A58" s="144">
        <v>42070</v>
      </c>
      <c r="B58" s="146">
        <v>311769165</v>
      </c>
      <c r="C58" s="146"/>
      <c r="D58" s="146">
        <v>448450518</v>
      </c>
    </row>
    <row r="59" spans="1:4">
      <c r="A59" s="144">
        <v>42078</v>
      </c>
      <c r="B59" s="146">
        <v>308469861</v>
      </c>
      <c r="C59" s="146"/>
      <c r="D59" s="146">
        <v>452219082</v>
      </c>
    </row>
    <row r="60" spans="1:4">
      <c r="A60" s="144">
        <v>42086</v>
      </c>
      <c r="B60" s="146">
        <v>303336533</v>
      </c>
      <c r="C60" s="146"/>
      <c r="D60" s="146">
        <v>460841625</v>
      </c>
    </row>
    <row r="61" spans="1:4">
      <c r="A61" s="144">
        <v>42094</v>
      </c>
      <c r="B61" s="146">
        <v>323405093</v>
      </c>
      <c r="C61" s="146"/>
      <c r="D61" s="146">
        <v>440354212</v>
      </c>
    </row>
    <row r="62" spans="1:4">
      <c r="A62" s="144">
        <v>42101</v>
      </c>
      <c r="B62" s="146">
        <v>302644448</v>
      </c>
      <c r="C62" s="146"/>
      <c r="D62" s="146">
        <v>459328706</v>
      </c>
    </row>
    <row r="63" spans="1:4">
      <c r="A63" s="144">
        <v>42109</v>
      </c>
      <c r="B63" s="146">
        <v>299532494</v>
      </c>
      <c r="C63" s="146"/>
      <c r="D63" s="146">
        <v>462579115</v>
      </c>
    </row>
    <row r="64" spans="1:4">
      <c r="A64" s="144">
        <v>42117</v>
      </c>
      <c r="B64" s="146">
        <v>316995533</v>
      </c>
      <c r="C64" s="146"/>
      <c r="D64" s="146">
        <v>450064135</v>
      </c>
    </row>
    <row r="65" spans="1:4">
      <c r="A65" s="144">
        <v>42124</v>
      </c>
      <c r="B65" s="146">
        <v>305128366</v>
      </c>
      <c r="C65" s="146"/>
      <c r="D65" s="146">
        <v>469092345</v>
      </c>
    </row>
    <row r="66" spans="1:4">
      <c r="A66" s="144">
        <v>42131</v>
      </c>
      <c r="B66" s="146">
        <v>314328703</v>
      </c>
      <c r="C66" s="146"/>
      <c r="D66" s="146">
        <v>465780662</v>
      </c>
    </row>
    <row r="67" spans="1:4">
      <c r="A67" s="144">
        <v>42139</v>
      </c>
      <c r="B67" s="146">
        <v>313563374</v>
      </c>
      <c r="C67" s="146"/>
      <c r="D67" s="146">
        <v>470376503</v>
      </c>
    </row>
    <row r="68" spans="1:4">
      <c r="A68" s="144">
        <v>42147</v>
      </c>
      <c r="B68" s="146">
        <v>322450178</v>
      </c>
      <c r="C68" s="146"/>
      <c r="D68" s="146">
        <v>465654594</v>
      </c>
    </row>
    <row r="69" spans="1:4">
      <c r="A69" s="144">
        <v>42155</v>
      </c>
      <c r="B69" s="146">
        <v>334476253</v>
      </c>
      <c r="C69" s="146"/>
      <c r="D69" s="146">
        <v>462103396</v>
      </c>
    </row>
    <row r="70" spans="1:4">
      <c r="A70" s="144">
        <v>42162</v>
      </c>
      <c r="B70" s="146">
        <v>319375853</v>
      </c>
      <c r="C70" s="146"/>
      <c r="D70" s="146">
        <v>482913523</v>
      </c>
    </row>
    <row r="71" spans="1:4">
      <c r="A71" s="144">
        <v>42170</v>
      </c>
      <c r="B71" s="146">
        <v>315514931</v>
      </c>
      <c r="C71" s="146"/>
      <c r="D71" s="146">
        <v>502114189</v>
      </c>
    </row>
    <row r="72" spans="1:4">
      <c r="A72" s="144">
        <v>42178</v>
      </c>
      <c r="B72" s="146">
        <v>330811064</v>
      </c>
      <c r="C72" s="146"/>
      <c r="D72" s="146">
        <v>483601689</v>
      </c>
    </row>
    <row r="73" spans="1:4">
      <c r="A73" s="144">
        <v>42185</v>
      </c>
      <c r="B73" s="146">
        <v>355060426</v>
      </c>
      <c r="C73" s="146"/>
      <c r="D73" s="146">
        <v>482719303</v>
      </c>
    </row>
    <row r="74" spans="1:4">
      <c r="A74" s="144">
        <v>42192</v>
      </c>
      <c r="B74" s="146">
        <v>333617458</v>
      </c>
      <c r="C74" s="146"/>
      <c r="D74" s="146">
        <v>513815728</v>
      </c>
    </row>
    <row r="75" spans="1:4">
      <c r="A75" s="144">
        <v>42200</v>
      </c>
      <c r="B75" s="146">
        <v>330665751</v>
      </c>
      <c r="C75" s="146"/>
      <c r="D75" s="146">
        <v>516479317</v>
      </c>
    </row>
    <row r="76" spans="1:4">
      <c r="A76" s="144">
        <v>42208</v>
      </c>
      <c r="B76" s="146">
        <v>327132866</v>
      </c>
      <c r="C76" s="146"/>
      <c r="D76" s="146">
        <v>533181314</v>
      </c>
    </row>
    <row r="77" spans="1:4">
      <c r="A77" s="144">
        <v>42216</v>
      </c>
      <c r="B77" s="146">
        <v>339699567</v>
      </c>
      <c r="C77" s="146"/>
      <c r="D77" s="146">
        <v>520170390</v>
      </c>
    </row>
    <row r="78" spans="1:4">
      <c r="A78" s="144">
        <v>42223</v>
      </c>
      <c r="B78" s="146">
        <v>330701085</v>
      </c>
      <c r="C78" s="146"/>
      <c r="D78" s="146">
        <v>531890856</v>
      </c>
    </row>
    <row r="79" spans="1:4">
      <c r="A79" s="144">
        <v>42231</v>
      </c>
      <c r="B79" s="146">
        <v>328725302</v>
      </c>
      <c r="C79" s="146"/>
      <c r="D79" s="146">
        <v>532661669</v>
      </c>
    </row>
    <row r="80" spans="1:4">
      <c r="A80" s="144">
        <v>42239</v>
      </c>
      <c r="B80" s="146">
        <v>344260169</v>
      </c>
      <c r="C80" s="146"/>
      <c r="D80" s="146">
        <v>519868578</v>
      </c>
    </row>
    <row r="81" spans="1:4">
      <c r="A81" s="144">
        <v>42247</v>
      </c>
      <c r="B81" s="146">
        <v>363236886</v>
      </c>
      <c r="C81" s="146"/>
      <c r="D81" s="146">
        <v>509258274</v>
      </c>
    </row>
    <row r="82" spans="1:4">
      <c r="A82" s="144">
        <v>42254</v>
      </c>
      <c r="B82" s="146">
        <v>337276756</v>
      </c>
      <c r="C82" s="146"/>
      <c r="D82" s="146">
        <v>534713373</v>
      </c>
    </row>
    <row r="83" spans="1:4">
      <c r="A83" s="144">
        <v>42262</v>
      </c>
      <c r="B83" s="146">
        <v>335602907</v>
      </c>
      <c r="C83" s="146"/>
      <c r="D83" s="146">
        <v>538685658</v>
      </c>
    </row>
    <row r="84" spans="1:4">
      <c r="A84" s="144">
        <v>42270</v>
      </c>
      <c r="B84" s="146">
        <v>344730647</v>
      </c>
      <c r="C84" s="146"/>
      <c r="D84" s="146">
        <v>530225480</v>
      </c>
    </row>
    <row r="85" spans="1:4">
      <c r="A85" s="144">
        <v>42277</v>
      </c>
      <c r="B85" s="146">
        <v>351221329</v>
      </c>
      <c r="C85" s="146"/>
      <c r="D85" s="146">
        <v>530134361</v>
      </c>
    </row>
    <row r="86" spans="1:4">
      <c r="A86" s="144">
        <v>42284</v>
      </c>
      <c r="B86" s="146">
        <v>333090882</v>
      </c>
      <c r="C86" s="146"/>
      <c r="D86" s="146">
        <v>547051577</v>
      </c>
    </row>
    <row r="87" spans="1:4">
      <c r="A87" s="144">
        <v>42292</v>
      </c>
      <c r="B87" s="146">
        <v>333903065</v>
      </c>
      <c r="C87" s="146"/>
      <c r="D87" s="146">
        <v>551861877</v>
      </c>
    </row>
    <row r="88" spans="1:4">
      <c r="A88" s="144">
        <v>42300</v>
      </c>
      <c r="B88" s="146">
        <v>342806214</v>
      </c>
      <c r="C88" s="146"/>
      <c r="D88" s="146">
        <v>546397075</v>
      </c>
    </row>
    <row r="89" spans="1:4">
      <c r="A89" s="144">
        <v>42308</v>
      </c>
      <c r="B89" s="146">
        <v>363816141</v>
      </c>
      <c r="C89" s="146"/>
      <c r="D89" s="146">
        <v>543201425</v>
      </c>
    </row>
    <row r="90" spans="1:4">
      <c r="A90" s="144">
        <v>42315</v>
      </c>
      <c r="B90" s="146">
        <v>341783744</v>
      </c>
      <c r="C90" s="146"/>
      <c r="D90" s="146">
        <v>567390117</v>
      </c>
    </row>
    <row r="91" spans="1:4">
      <c r="A91" s="144">
        <v>42323</v>
      </c>
      <c r="B91" s="146">
        <v>347952257</v>
      </c>
      <c r="C91" s="146"/>
      <c r="D91" s="146">
        <v>567971927</v>
      </c>
    </row>
    <row r="92" spans="1:4">
      <c r="A92" s="144">
        <v>42331</v>
      </c>
      <c r="B92" s="146">
        <v>364885744</v>
      </c>
      <c r="C92" s="146"/>
      <c r="D92" s="146">
        <v>554953676</v>
      </c>
    </row>
    <row r="93" spans="1:4">
      <c r="A93" s="144">
        <v>42338</v>
      </c>
      <c r="B93" s="146">
        <v>409238595</v>
      </c>
      <c r="C93" s="146"/>
      <c r="D93" s="146">
        <v>536761082</v>
      </c>
    </row>
    <row r="94" spans="1:4">
      <c r="A94" s="144">
        <v>42345</v>
      </c>
      <c r="B94" s="146">
        <v>329304642</v>
      </c>
      <c r="C94" s="146"/>
      <c r="D94" s="146">
        <v>612316247</v>
      </c>
    </row>
    <row r="95" spans="1:4">
      <c r="A95" s="144">
        <v>42353</v>
      </c>
      <c r="B95" s="146">
        <v>332845792</v>
      </c>
      <c r="C95" s="146"/>
      <c r="D95" s="146">
        <v>612400692</v>
      </c>
    </row>
    <row r="96" spans="1:4">
      <c r="A96" s="144">
        <v>42361</v>
      </c>
      <c r="B96" s="146">
        <v>370810509</v>
      </c>
      <c r="C96" s="146"/>
      <c r="D96" s="146">
        <v>633577694</v>
      </c>
    </row>
    <row r="97" spans="1:4">
      <c r="A97" s="144">
        <v>42369</v>
      </c>
      <c r="B97" s="146">
        <v>385618553</v>
      </c>
      <c r="C97" s="146"/>
      <c r="D97" s="146">
        <v>623889517</v>
      </c>
    </row>
    <row r="98" spans="1:4">
      <c r="A98" s="144">
        <v>42376</v>
      </c>
      <c r="B98" s="146">
        <v>415211001</v>
      </c>
      <c r="C98" s="146"/>
      <c r="D98" s="146">
        <v>606739817</v>
      </c>
    </row>
    <row r="99" spans="1:4">
      <c r="A99" s="144">
        <v>42384</v>
      </c>
      <c r="B99" s="146">
        <v>419530443</v>
      </c>
      <c r="C99" s="146"/>
      <c r="D99" s="146">
        <v>600995306</v>
      </c>
    </row>
    <row r="100" spans="1:4">
      <c r="A100" s="144">
        <v>42392</v>
      </c>
      <c r="B100" s="146">
        <v>430504982</v>
      </c>
      <c r="C100" s="146"/>
      <c r="D100" s="146">
        <v>593174570</v>
      </c>
    </row>
    <row r="101" spans="1:4">
      <c r="A101" s="144">
        <v>42400</v>
      </c>
      <c r="B101" s="146">
        <v>440937144.57002997</v>
      </c>
      <c r="C101" s="146"/>
      <c r="D101" s="146">
        <v>588332878.9249599</v>
      </c>
    </row>
    <row r="102" spans="1:4">
      <c r="A102" s="144">
        <v>42407</v>
      </c>
      <c r="B102" s="146">
        <v>465929255</v>
      </c>
      <c r="C102" s="146"/>
      <c r="D102" s="146">
        <v>569552864</v>
      </c>
    </row>
    <row r="103" spans="1:4">
      <c r="A103" s="144">
        <v>42415</v>
      </c>
      <c r="B103" s="146">
        <v>467560971</v>
      </c>
      <c r="C103" s="146"/>
      <c r="D103" s="146">
        <v>574740461</v>
      </c>
    </row>
    <row r="104" spans="1:4">
      <c r="A104" s="144">
        <v>42423</v>
      </c>
      <c r="B104" s="146">
        <v>498985633</v>
      </c>
      <c r="C104" s="146"/>
      <c r="D104" s="146">
        <v>550207246</v>
      </c>
    </row>
    <row r="105" spans="1:4">
      <c r="A105" s="144">
        <v>42429</v>
      </c>
      <c r="B105" s="146">
        <v>484109209</v>
      </c>
      <c r="C105" s="146"/>
      <c r="D105" s="146">
        <v>559137893</v>
      </c>
    </row>
    <row r="106" spans="1:4">
      <c r="A106" s="144">
        <v>42436</v>
      </c>
      <c r="B106" s="146">
        <v>444825106</v>
      </c>
      <c r="C106" s="146"/>
      <c r="D106" s="146">
        <v>593431510</v>
      </c>
    </row>
    <row r="107" spans="1:4">
      <c r="A107" s="144">
        <v>42444</v>
      </c>
      <c r="B107" s="146">
        <v>458728946</v>
      </c>
      <c r="C107" s="146"/>
      <c r="D107" s="146">
        <v>573033782</v>
      </c>
    </row>
    <row r="108" spans="1:4">
      <c r="A108" s="144">
        <v>42452</v>
      </c>
      <c r="B108" s="146">
        <v>466106165</v>
      </c>
      <c r="C108" s="146"/>
      <c r="D108" s="146">
        <v>594243063</v>
      </c>
    </row>
    <row r="109" spans="1:4">
      <c r="A109" s="144">
        <v>42460</v>
      </c>
      <c r="B109" s="146">
        <v>492551401</v>
      </c>
      <c r="C109" s="146"/>
      <c r="D109" s="146">
        <v>573019445</v>
      </c>
    </row>
    <row r="110" spans="1:4">
      <c r="A110" s="144">
        <v>42467</v>
      </c>
      <c r="B110" s="146">
        <v>479642070</v>
      </c>
      <c r="C110" s="146"/>
      <c r="D110" s="146">
        <v>590234881</v>
      </c>
    </row>
    <row r="111" spans="1:4">
      <c r="A111" s="144">
        <v>42475</v>
      </c>
      <c r="B111" s="146">
        <v>490072898</v>
      </c>
      <c r="C111" s="146"/>
      <c r="D111" s="146">
        <v>578466077</v>
      </c>
    </row>
    <row r="112" spans="1:4">
      <c r="A112" s="144">
        <v>42483</v>
      </c>
      <c r="B112" s="146">
        <v>511637148</v>
      </c>
      <c r="C112" s="146"/>
      <c r="D112" s="146">
        <v>565376694</v>
      </c>
    </row>
    <row r="113" spans="1:4">
      <c r="A113" s="144">
        <v>42490</v>
      </c>
      <c r="B113" s="146">
        <v>515316568</v>
      </c>
      <c r="C113" s="146"/>
      <c r="D113" s="146">
        <v>572567591</v>
      </c>
    </row>
    <row r="114" spans="1:4">
      <c r="A114" s="144">
        <v>42497</v>
      </c>
      <c r="B114" s="146">
        <v>497156086</v>
      </c>
      <c r="C114" s="146"/>
      <c r="D114" s="146">
        <v>592366711</v>
      </c>
    </row>
    <row r="115" spans="1:4">
      <c r="A115" s="144">
        <v>42505</v>
      </c>
      <c r="B115" s="146">
        <v>533714209</v>
      </c>
      <c r="C115" s="146"/>
      <c r="D115" s="146">
        <v>583883915</v>
      </c>
    </row>
    <row r="116" spans="1:4">
      <c r="A116" s="144">
        <v>42513</v>
      </c>
      <c r="B116" s="146">
        <v>557638135</v>
      </c>
      <c r="C116" s="146"/>
      <c r="D116" s="146">
        <v>580782973</v>
      </c>
    </row>
    <row r="117" spans="1:4">
      <c r="A117" s="144">
        <v>42521</v>
      </c>
      <c r="B117" s="146">
        <v>581317524</v>
      </c>
      <c r="C117" s="146"/>
      <c r="D117" s="146">
        <v>576155779</v>
      </c>
    </row>
    <row r="118" spans="1:4">
      <c r="A118" s="144">
        <v>42528</v>
      </c>
      <c r="B118" s="146">
        <v>555342357</v>
      </c>
      <c r="C118" s="146"/>
      <c r="D118" s="146">
        <v>609766633</v>
      </c>
    </row>
    <row r="119" spans="1:4">
      <c r="A119" s="144">
        <v>42536</v>
      </c>
      <c r="B119" s="146">
        <v>552826293</v>
      </c>
      <c r="C119" s="146"/>
      <c r="D119" s="146">
        <v>626544265</v>
      </c>
    </row>
    <row r="120" spans="1:4">
      <c r="A120" s="144">
        <v>42544</v>
      </c>
      <c r="B120" s="146">
        <v>578076030</v>
      </c>
      <c r="C120" s="146"/>
      <c r="D120" s="146">
        <v>629921396</v>
      </c>
    </row>
    <row r="121" spans="1:4">
      <c r="A121" s="144">
        <v>42551</v>
      </c>
      <c r="B121" s="146">
        <v>584393030</v>
      </c>
      <c r="C121" s="146"/>
      <c r="D121" s="146">
        <v>631231435</v>
      </c>
    </row>
    <row r="122" spans="1:4">
      <c r="A122" s="144">
        <v>42558</v>
      </c>
      <c r="B122" s="146">
        <v>559576468</v>
      </c>
      <c r="C122" s="146"/>
      <c r="D122" s="146">
        <v>683152024</v>
      </c>
    </row>
    <row r="123" spans="1:4">
      <c r="A123" s="144">
        <v>42566</v>
      </c>
      <c r="B123" s="146">
        <v>586250128</v>
      </c>
      <c r="C123" s="146"/>
      <c r="D123" s="146">
        <v>669672327</v>
      </c>
    </row>
    <row r="124" spans="1:4">
      <c r="A124" s="144">
        <v>42574</v>
      </c>
      <c r="B124" s="146">
        <v>601073503</v>
      </c>
      <c r="C124" s="146"/>
      <c r="D124" s="146">
        <v>658426612</v>
      </c>
    </row>
    <row r="125" spans="1:4">
      <c r="A125" s="144">
        <v>42582</v>
      </c>
      <c r="B125" s="146">
        <v>608216600</v>
      </c>
      <c r="C125" s="146"/>
      <c r="D125" s="146">
        <v>661129803</v>
      </c>
    </row>
    <row r="126" spans="1:4">
      <c r="A126" s="144">
        <v>42589</v>
      </c>
      <c r="B126" s="146">
        <v>601091143</v>
      </c>
      <c r="C126" s="146"/>
      <c r="D126" s="146">
        <v>674485836</v>
      </c>
    </row>
    <row r="127" spans="1:4">
      <c r="A127" s="144">
        <v>42597</v>
      </c>
      <c r="B127" s="146">
        <v>614237011</v>
      </c>
      <c r="C127" s="146"/>
      <c r="D127" s="146">
        <v>673474458</v>
      </c>
    </row>
    <row r="128" spans="1:4">
      <c r="A128" s="144">
        <v>42605</v>
      </c>
      <c r="B128" s="146">
        <v>636444537</v>
      </c>
      <c r="C128" s="146"/>
      <c r="D128" s="146">
        <v>670630375</v>
      </c>
    </row>
    <row r="129" spans="1:4">
      <c r="A129" s="144">
        <v>42613</v>
      </c>
      <c r="B129" s="146">
        <v>651968776</v>
      </c>
      <c r="C129" s="146"/>
      <c r="D129" s="146">
        <v>679730024</v>
      </c>
    </row>
    <row r="130" spans="1:4">
      <c r="A130" s="144">
        <v>42620</v>
      </c>
      <c r="B130" s="146">
        <v>637039422</v>
      </c>
      <c r="C130" s="146"/>
      <c r="D130" s="146">
        <v>695555294</v>
      </c>
    </row>
    <row r="131" spans="1:4">
      <c r="A131" s="144">
        <v>42628</v>
      </c>
      <c r="B131" s="146">
        <v>649765054</v>
      </c>
      <c r="C131" s="146"/>
      <c r="D131" s="146">
        <v>685174059</v>
      </c>
    </row>
    <row r="132" spans="1:4">
      <c r="A132" s="144">
        <v>42636</v>
      </c>
      <c r="B132" s="146">
        <v>669890935</v>
      </c>
      <c r="C132" s="146"/>
      <c r="D132" s="146">
        <v>666684312</v>
      </c>
    </row>
    <row r="133" spans="1:4">
      <c r="A133" s="144">
        <v>42643</v>
      </c>
      <c r="B133" s="146">
        <v>682310515</v>
      </c>
      <c r="C133" s="146"/>
      <c r="D133" s="146">
        <v>682655051</v>
      </c>
    </row>
    <row r="134" spans="1:4">
      <c r="A134" s="144">
        <v>42650</v>
      </c>
      <c r="B134" s="146">
        <v>662868149</v>
      </c>
      <c r="C134" s="146"/>
      <c r="D134" s="146">
        <v>707005655</v>
      </c>
    </row>
    <row r="135" spans="1:4">
      <c r="A135" s="144">
        <v>42658</v>
      </c>
      <c r="B135" s="146">
        <v>665266901</v>
      </c>
      <c r="C135" s="146"/>
      <c r="D135" s="146">
        <v>707527818</v>
      </c>
    </row>
    <row r="136" spans="1:4">
      <c r="A136" s="144">
        <v>42666</v>
      </c>
      <c r="B136" s="146">
        <v>688264125</v>
      </c>
      <c r="C136" s="146"/>
      <c r="D136" s="146">
        <v>688804394</v>
      </c>
    </row>
    <row r="137" spans="1:4">
      <c r="A137" s="144">
        <v>42674</v>
      </c>
      <c r="B137" s="146">
        <v>741955574</v>
      </c>
      <c r="C137" s="146"/>
      <c r="D137" s="146">
        <v>674209182</v>
      </c>
    </row>
    <row r="138" spans="1:4">
      <c r="A138" s="144">
        <v>42681</v>
      </c>
      <c r="B138" s="146">
        <v>710445737</v>
      </c>
      <c r="C138" s="146"/>
      <c r="D138" s="146">
        <v>723317346</v>
      </c>
    </row>
    <row r="139" spans="1:4">
      <c r="A139" s="144">
        <v>42689</v>
      </c>
      <c r="B139" s="146">
        <v>721909717</v>
      </c>
      <c r="C139" s="146"/>
      <c r="D139" s="146">
        <v>717870183</v>
      </c>
    </row>
    <row r="140" spans="1:4">
      <c r="A140" s="144">
        <v>42697</v>
      </c>
      <c r="B140" s="146">
        <v>731927988</v>
      </c>
      <c r="C140" s="146"/>
      <c r="D140" s="146">
        <v>711483156</v>
      </c>
    </row>
    <row r="141" spans="1:4">
      <c r="A141" s="144">
        <v>42704</v>
      </c>
      <c r="B141" s="146">
        <v>770633322</v>
      </c>
      <c r="C141" s="146"/>
      <c r="D141" s="146">
        <v>716689036</v>
      </c>
    </row>
    <row r="142" spans="1:4">
      <c r="A142" s="144">
        <v>42711</v>
      </c>
      <c r="B142" s="146">
        <v>713864072</v>
      </c>
      <c r="C142" s="146"/>
      <c r="D142" s="146">
        <v>772365496</v>
      </c>
    </row>
    <row r="143" spans="1:4">
      <c r="A143" s="144">
        <v>42719</v>
      </c>
      <c r="B143" s="146">
        <v>699198634</v>
      </c>
      <c r="C143" s="146"/>
      <c r="D143" s="146">
        <v>791513964</v>
      </c>
    </row>
    <row r="144" spans="1:4">
      <c r="A144" s="144">
        <v>42727</v>
      </c>
      <c r="B144" s="146">
        <v>709289871</v>
      </c>
      <c r="C144" s="146"/>
      <c r="D144" s="146">
        <v>798762812</v>
      </c>
    </row>
    <row r="145" spans="1:4">
      <c r="A145" s="144">
        <v>42735</v>
      </c>
      <c r="B145" s="146">
        <v>698424610</v>
      </c>
      <c r="C145" s="146"/>
      <c r="D145" s="146">
        <v>821664245</v>
      </c>
    </row>
    <row r="146" spans="1:4">
      <c r="A146" s="144">
        <v>42742</v>
      </c>
      <c r="B146" s="146">
        <v>677537549</v>
      </c>
      <c r="C146" s="146"/>
      <c r="D146" s="146">
        <v>840118696</v>
      </c>
    </row>
    <row r="147" spans="1:4">
      <c r="A147" s="144">
        <v>42750</v>
      </c>
      <c r="B147" s="146">
        <v>726440661</v>
      </c>
      <c r="C147" s="146"/>
      <c r="D147" s="146">
        <v>794087019</v>
      </c>
    </row>
    <row r="148" spans="1:4">
      <c r="A148" s="144">
        <v>42758</v>
      </c>
      <c r="B148" s="146">
        <v>731913039</v>
      </c>
      <c r="C148" s="146"/>
      <c r="D148" s="146">
        <v>797306983</v>
      </c>
    </row>
    <row r="149" spans="1:4">
      <c r="A149" s="144">
        <v>42766</v>
      </c>
      <c r="B149" s="146">
        <v>727648382</v>
      </c>
      <c r="C149" s="146"/>
      <c r="D149" s="146">
        <v>827885507</v>
      </c>
    </row>
    <row r="150" spans="1:4">
      <c r="A150" s="144">
        <v>42773</v>
      </c>
      <c r="B150" s="146">
        <v>711921078</v>
      </c>
      <c r="C150" s="146"/>
      <c r="D150" s="146">
        <v>846685154</v>
      </c>
    </row>
    <row r="151" spans="1:4">
      <c r="A151" s="144">
        <v>42781</v>
      </c>
      <c r="B151" s="146">
        <v>726613612</v>
      </c>
      <c r="C151" s="146"/>
      <c r="D151" s="146">
        <v>835280949</v>
      </c>
    </row>
    <row r="152" spans="1:4">
      <c r="A152" s="144">
        <v>42789</v>
      </c>
      <c r="B152" s="146">
        <v>782623039</v>
      </c>
      <c r="C152" s="146"/>
      <c r="D152" s="146">
        <v>825311862</v>
      </c>
    </row>
    <row r="153" spans="1:4">
      <c r="A153" s="144">
        <v>42794</v>
      </c>
      <c r="B153" s="146">
        <v>794691949</v>
      </c>
      <c r="C153" s="146"/>
      <c r="D153" s="146">
        <v>814741960</v>
      </c>
    </row>
    <row r="154" spans="1:4">
      <c r="A154" s="144">
        <v>42801</v>
      </c>
      <c r="B154" s="146">
        <v>835771881</v>
      </c>
      <c r="C154" s="146"/>
      <c r="D154" s="146">
        <v>781986014</v>
      </c>
    </row>
    <row r="155" spans="1:4">
      <c r="A155" s="144">
        <v>42809</v>
      </c>
      <c r="B155" s="146">
        <v>824347395</v>
      </c>
      <c r="C155" s="146"/>
      <c r="D155" s="146">
        <v>812191488</v>
      </c>
    </row>
    <row r="156" spans="1:4">
      <c r="A156" s="144">
        <v>42817</v>
      </c>
      <c r="B156" s="146">
        <v>888207958</v>
      </c>
      <c r="C156" s="146"/>
      <c r="D156" s="146">
        <v>775336054</v>
      </c>
    </row>
    <row r="157" spans="1:4">
      <c r="A157" s="144">
        <v>42825</v>
      </c>
      <c r="B157" s="146">
        <v>910874533</v>
      </c>
      <c r="C157" s="146"/>
      <c r="D157" s="146">
        <v>754751524</v>
      </c>
    </row>
    <row r="158" spans="1:4">
      <c r="A158" s="144">
        <v>42832</v>
      </c>
      <c r="B158" s="146">
        <v>881121637</v>
      </c>
      <c r="C158" s="146"/>
      <c r="D158" s="146">
        <v>779781048</v>
      </c>
    </row>
    <row r="159" spans="1:4">
      <c r="A159" s="144">
        <v>42840</v>
      </c>
      <c r="B159" s="146">
        <v>896247478</v>
      </c>
      <c r="C159" s="146"/>
      <c r="D159" s="146">
        <v>776726273</v>
      </c>
    </row>
    <row r="160" spans="1:4">
      <c r="A160" s="144">
        <v>42848</v>
      </c>
      <c r="B160" s="146">
        <v>894618003</v>
      </c>
      <c r="C160" s="146"/>
      <c r="D160" s="146">
        <v>794194862</v>
      </c>
    </row>
    <row r="161" spans="1:4">
      <c r="A161" s="144">
        <v>42855</v>
      </c>
      <c r="B161" s="146">
        <v>925179390</v>
      </c>
      <c r="C161" s="146"/>
      <c r="D161" s="146">
        <v>795909829</v>
      </c>
    </row>
    <row r="162" spans="1:4">
      <c r="A162" s="144">
        <v>42862</v>
      </c>
      <c r="B162" s="146">
        <v>908686769</v>
      </c>
      <c r="C162" s="146"/>
      <c r="D162" s="146">
        <v>814963532</v>
      </c>
    </row>
    <row r="163" spans="1:4">
      <c r="A163" s="144">
        <v>42870</v>
      </c>
      <c r="B163" s="146">
        <v>959442162</v>
      </c>
      <c r="C163" s="146"/>
      <c r="D163" s="146">
        <v>777729174</v>
      </c>
    </row>
    <row r="164" spans="1:4">
      <c r="A164" s="144">
        <v>42878</v>
      </c>
      <c r="B164" s="146">
        <v>992527145</v>
      </c>
      <c r="C164" s="146"/>
      <c r="D164" s="146">
        <v>767648866</v>
      </c>
    </row>
    <row r="165" spans="1:4">
      <c r="A165" s="144">
        <v>42886</v>
      </c>
      <c r="B165" s="146">
        <v>999143940</v>
      </c>
      <c r="C165" s="146"/>
      <c r="D165" s="146">
        <v>757086363</v>
      </c>
    </row>
    <row r="166" spans="1:4">
      <c r="A166" s="144">
        <v>42893</v>
      </c>
      <c r="B166" s="146">
        <v>980194041</v>
      </c>
      <c r="C166" s="146"/>
      <c r="D166" s="146">
        <v>817715446</v>
      </c>
    </row>
    <row r="167" spans="1:4">
      <c r="A167" s="144">
        <v>42901</v>
      </c>
      <c r="B167" s="146">
        <v>1006755252</v>
      </c>
      <c r="C167" s="146"/>
      <c r="D167" s="146">
        <v>793490611</v>
      </c>
    </row>
    <row r="168" spans="1:4">
      <c r="A168" s="144">
        <v>42909</v>
      </c>
      <c r="B168" s="146">
        <v>966899725</v>
      </c>
      <c r="C168" s="146"/>
      <c r="D168" s="146">
        <v>846855473</v>
      </c>
    </row>
    <row r="169" spans="1:4">
      <c r="A169" s="144">
        <v>42916</v>
      </c>
      <c r="B169" s="146">
        <v>984043118</v>
      </c>
      <c r="C169" s="146"/>
      <c r="D169" s="146">
        <v>833104992</v>
      </c>
    </row>
    <row r="170" spans="1:4">
      <c r="A170" s="144">
        <v>42923</v>
      </c>
      <c r="B170" s="146">
        <v>958190339</v>
      </c>
      <c r="C170" s="146"/>
      <c r="D170" s="146">
        <v>856484790</v>
      </c>
    </row>
    <row r="171" spans="1:4">
      <c r="A171" s="144">
        <v>42931</v>
      </c>
      <c r="B171" s="146">
        <v>992693525</v>
      </c>
      <c r="C171" s="146"/>
      <c r="D171" s="146">
        <v>833235425</v>
      </c>
    </row>
    <row r="172" spans="1:4">
      <c r="A172" s="144">
        <v>42939</v>
      </c>
      <c r="B172" s="146">
        <v>976249076</v>
      </c>
      <c r="C172" s="146"/>
      <c r="D172" s="146">
        <v>855944913</v>
      </c>
    </row>
    <row r="173" spans="1:4">
      <c r="A173" s="144">
        <v>42947</v>
      </c>
      <c r="B173" s="146">
        <v>1009340279</v>
      </c>
      <c r="C173" s="146"/>
      <c r="D173" s="146">
        <v>832274049</v>
      </c>
    </row>
    <row r="174" spans="1:4">
      <c r="A174" s="144">
        <v>42954</v>
      </c>
      <c r="B174" s="146">
        <v>976270484</v>
      </c>
      <c r="C174" s="146"/>
      <c r="D174" s="146">
        <v>870130601</v>
      </c>
    </row>
    <row r="175" spans="1:4">
      <c r="A175" s="144">
        <v>42962</v>
      </c>
      <c r="B175" s="146">
        <v>999465846</v>
      </c>
      <c r="C175" s="146"/>
      <c r="D175" s="146">
        <v>839198706</v>
      </c>
    </row>
    <row r="176" spans="1:4">
      <c r="A176" s="144">
        <v>42970</v>
      </c>
      <c r="B176" s="146">
        <v>981514371</v>
      </c>
      <c r="C176" s="146"/>
      <c r="D176" s="146">
        <v>873200739</v>
      </c>
    </row>
    <row r="177" spans="1:4">
      <c r="A177" s="144">
        <v>42978</v>
      </c>
      <c r="B177" s="146">
        <v>1030682685</v>
      </c>
      <c r="C177" s="146"/>
      <c r="D177" s="146">
        <v>838398204</v>
      </c>
    </row>
    <row r="178" spans="1:4">
      <c r="A178" s="144">
        <v>42985</v>
      </c>
      <c r="B178" s="146">
        <v>1019166121</v>
      </c>
      <c r="C178" s="146"/>
      <c r="D178" s="146">
        <v>860005124</v>
      </c>
    </row>
    <row r="179" spans="1:4">
      <c r="A179" s="144">
        <v>42993</v>
      </c>
      <c r="B179" s="146">
        <v>1054130105</v>
      </c>
      <c r="C179" s="146"/>
      <c r="D179" s="146">
        <v>845235848</v>
      </c>
    </row>
    <row r="180" spans="1:4">
      <c r="A180" s="144">
        <v>43001</v>
      </c>
      <c r="B180" s="146">
        <v>1030687403</v>
      </c>
      <c r="C180" s="146"/>
      <c r="D180" s="146">
        <v>893614945</v>
      </c>
    </row>
    <row r="181" spans="1:4">
      <c r="A181" s="144">
        <v>43008</v>
      </c>
      <c r="B181" s="146">
        <v>1098058339</v>
      </c>
      <c r="C181" s="146"/>
      <c r="D181" s="146">
        <v>868104811</v>
      </c>
    </row>
    <row r="182" spans="1:4">
      <c r="A182" s="144">
        <v>43015</v>
      </c>
      <c r="B182" s="146">
        <v>1089045608</v>
      </c>
      <c r="C182" s="146"/>
      <c r="D182" s="146">
        <v>895331253</v>
      </c>
    </row>
    <row r="183" spans="1:4">
      <c r="A183" s="144">
        <v>43023</v>
      </c>
      <c r="B183" s="146">
        <v>1117316110</v>
      </c>
      <c r="C183" s="146"/>
      <c r="D183" s="146">
        <v>881026448</v>
      </c>
    </row>
    <row r="184" spans="1:4">
      <c r="A184" s="144">
        <v>43031</v>
      </c>
      <c r="B184" s="146">
        <v>1127610334</v>
      </c>
      <c r="C184" s="146"/>
      <c r="D184" s="146">
        <v>891574239</v>
      </c>
    </row>
    <row r="185" spans="1:4">
      <c r="A185" s="144">
        <v>43039</v>
      </c>
      <c r="B185" s="146">
        <v>1182240735</v>
      </c>
      <c r="C185" s="146"/>
      <c r="D185" s="146">
        <v>870103490</v>
      </c>
    </row>
    <row r="186" spans="1:4">
      <c r="A186" s="144">
        <v>43046</v>
      </c>
      <c r="B186" s="146">
        <v>1134305162</v>
      </c>
      <c r="C186" s="146"/>
      <c r="D186" s="146">
        <v>917895384</v>
      </c>
    </row>
    <row r="187" spans="1:4">
      <c r="A187" s="144">
        <v>43054</v>
      </c>
      <c r="B187" s="146">
        <v>1129204496</v>
      </c>
      <c r="C187" s="146"/>
      <c r="D187" s="146">
        <v>932527967</v>
      </c>
    </row>
    <row r="188" spans="1:4">
      <c r="A188" s="144">
        <v>43062</v>
      </c>
      <c r="B188" s="146">
        <v>1170287972</v>
      </c>
      <c r="C188" s="146"/>
      <c r="D188" s="146">
        <v>905977257</v>
      </c>
    </row>
    <row r="189" spans="1:4">
      <c r="A189" s="144">
        <v>43069</v>
      </c>
      <c r="B189" s="146">
        <v>1226264932</v>
      </c>
      <c r="C189" s="146"/>
      <c r="D189" s="146">
        <v>880312466</v>
      </c>
    </row>
    <row r="190" spans="1:4">
      <c r="A190" s="144">
        <v>43076</v>
      </c>
      <c r="B190" s="146">
        <v>1179919627</v>
      </c>
      <c r="C190" s="146"/>
      <c r="D190" s="146">
        <v>947102893</v>
      </c>
    </row>
    <row r="191" spans="1:4">
      <c r="A191" s="144">
        <v>43084</v>
      </c>
      <c r="B191" s="146">
        <v>1148426839</v>
      </c>
      <c r="C191" s="146"/>
      <c r="D191" s="146">
        <v>993395594</v>
      </c>
    </row>
    <row r="192" spans="1:4">
      <c r="A192" s="144">
        <v>43092</v>
      </c>
      <c r="B192" s="146">
        <v>1110702188</v>
      </c>
      <c r="C192" s="146"/>
      <c r="D192" s="146">
        <v>1032121590</v>
      </c>
    </row>
    <row r="193" spans="1:4">
      <c r="A193" s="144">
        <v>43100</v>
      </c>
      <c r="B193" s="146">
        <v>1160331691</v>
      </c>
      <c r="C193" s="146"/>
      <c r="D193" s="146">
        <v>1001112808</v>
      </c>
    </row>
    <row r="194" spans="1:4">
      <c r="A194" s="144">
        <v>43107</v>
      </c>
      <c r="B194" s="146">
        <v>1142425406</v>
      </c>
      <c r="C194" s="146">
        <v>0</v>
      </c>
      <c r="D194" s="146">
        <v>1039731126</v>
      </c>
    </row>
    <row r="195" spans="1:4">
      <c r="A195" s="144">
        <v>43115</v>
      </c>
      <c r="B195" s="146">
        <v>1139410940.026</v>
      </c>
      <c r="C195" s="146">
        <v>34506696.973999999</v>
      </c>
      <c r="D195" s="146">
        <v>1016341072</v>
      </c>
    </row>
    <row r="196" spans="1:4">
      <c r="A196" s="144">
        <v>43123</v>
      </c>
      <c r="B196" s="146">
        <v>1105691239.0393</v>
      </c>
      <c r="C196" s="146">
        <v>103454931.391</v>
      </c>
      <c r="D196" s="146">
        <v>1012001020</v>
      </c>
    </row>
    <row r="197" spans="1:4">
      <c r="A197" s="144">
        <v>43131</v>
      </c>
      <c r="B197" s="146">
        <v>1226530762.5118201</v>
      </c>
      <c r="C197" s="146">
        <v>68908826.496000007</v>
      </c>
      <c r="D197" s="146">
        <v>966088998</v>
      </c>
    </row>
    <row r="198" spans="1:4">
      <c r="A198" s="144">
        <v>43138</v>
      </c>
      <c r="B198" s="146">
        <v>1214462478.4756799</v>
      </c>
      <c r="C198" s="146">
        <v>38598954.890000001</v>
      </c>
      <c r="D198" s="146">
        <v>1069188777</v>
      </c>
    </row>
    <row r="199" spans="1:4">
      <c r="A199" s="144">
        <v>43146</v>
      </c>
      <c r="B199" s="146">
        <v>1231032126.7103598</v>
      </c>
      <c r="C199" s="146">
        <v>79879079.040000007</v>
      </c>
      <c r="D199" s="146">
        <v>1018498835</v>
      </c>
    </row>
    <row r="200" spans="1:4">
      <c r="A200" s="144">
        <v>43154</v>
      </c>
      <c r="B200" s="146">
        <v>1185419398.42098</v>
      </c>
      <c r="C200" s="146">
        <v>157667780.736</v>
      </c>
      <c r="D200" s="146">
        <v>1033153812</v>
      </c>
    </row>
    <row r="201" spans="1:4">
      <c r="A201" s="144">
        <v>43159</v>
      </c>
      <c r="B201" s="146">
        <v>1226191465.8869197</v>
      </c>
      <c r="C201" s="146">
        <v>154149073.21599999</v>
      </c>
      <c r="D201" s="146">
        <v>1002919004</v>
      </c>
    </row>
    <row r="202" spans="1:4">
      <c r="A202" s="144">
        <v>43166</v>
      </c>
      <c r="B202" s="146">
        <v>1228496749.7988701</v>
      </c>
      <c r="C202" s="146">
        <v>116557689.59999999</v>
      </c>
      <c r="D202" s="146">
        <v>1039915776</v>
      </c>
    </row>
    <row r="203" spans="1:4">
      <c r="A203" s="144">
        <v>43174</v>
      </c>
      <c r="B203" s="146">
        <v>1248605506.3534803</v>
      </c>
      <c r="C203" s="146">
        <v>110759358.20828</v>
      </c>
      <c r="D203" s="146">
        <v>1022485529</v>
      </c>
    </row>
    <row r="204" spans="1:4">
      <c r="A204" s="144">
        <v>43182</v>
      </c>
      <c r="B204" s="146">
        <v>1217946780.5033998</v>
      </c>
      <c r="C204" s="146">
        <v>157990160.80700001</v>
      </c>
      <c r="D204" s="146">
        <v>1003568206</v>
      </c>
    </row>
    <row r="205" spans="1:4">
      <c r="A205" s="144">
        <v>43190</v>
      </c>
      <c r="B205" s="146">
        <v>1241808171.2496402</v>
      </c>
      <c r="C205" s="146">
        <v>141864437.23578</v>
      </c>
      <c r="D205" s="146">
        <v>995473364</v>
      </c>
    </row>
    <row r="206" spans="1:4">
      <c r="A206" s="144">
        <v>43197</v>
      </c>
      <c r="B206" s="146">
        <v>1236174976.7932799</v>
      </c>
      <c r="C206" s="146">
        <v>106048725.35923</v>
      </c>
      <c r="D206" s="146">
        <v>1036337228</v>
      </c>
    </row>
    <row r="207" spans="1:4">
      <c r="A207" s="144">
        <v>43205</v>
      </c>
      <c r="B207" s="146">
        <v>1268945713.5754099</v>
      </c>
      <c r="C207" s="146">
        <v>113642083.0288</v>
      </c>
      <c r="D207" s="146">
        <v>1012012698</v>
      </c>
    </row>
    <row r="208" spans="1:4">
      <c r="A208" s="144">
        <v>43213</v>
      </c>
      <c r="B208" s="146">
        <v>1214702829.3769803</v>
      </c>
      <c r="C208" s="146">
        <v>163064605.17695999</v>
      </c>
      <c r="D208" s="146">
        <v>1021050891</v>
      </c>
    </row>
    <row r="209" spans="1:4">
      <c r="A209" s="144">
        <v>43220</v>
      </c>
      <c r="B209" s="146">
        <v>1210614589.2105701</v>
      </c>
      <c r="C209" s="146">
        <v>115833054.56933999</v>
      </c>
      <c r="D209" s="146">
        <v>999359422</v>
      </c>
    </row>
    <row r="210" spans="1:4">
      <c r="A210" s="144">
        <v>43227</v>
      </c>
      <c r="B210" s="146">
        <v>1234597488.8023098</v>
      </c>
      <c r="C210" s="146">
        <v>52161508.633379996</v>
      </c>
      <c r="D210" s="146">
        <v>1021115723</v>
      </c>
    </row>
    <row r="211" spans="1:4">
      <c r="A211" s="144">
        <v>43235</v>
      </c>
      <c r="B211" s="146">
        <v>1192209207.56703</v>
      </c>
      <c r="C211" s="146">
        <v>8100316.3900100002</v>
      </c>
      <c r="D211" s="146">
        <v>1058420588</v>
      </c>
    </row>
    <row r="212" spans="1:4">
      <c r="A212" s="144">
        <v>43243</v>
      </c>
      <c r="B212" s="146">
        <v>1222913175.9382701</v>
      </c>
      <c r="C212" s="146">
        <v>61085104.161919996</v>
      </c>
      <c r="D212" s="146">
        <v>994258069</v>
      </c>
    </row>
    <row r="213" spans="1:4">
      <c r="A213" s="144">
        <v>43251</v>
      </c>
      <c r="B213" s="146">
        <v>1202359414.9905097</v>
      </c>
      <c r="C213" s="146">
        <v>12265503.559459999</v>
      </c>
      <c r="D213" s="146">
        <v>1020465820</v>
      </c>
    </row>
    <row r="214" spans="1:4">
      <c r="A214" s="144">
        <v>43258</v>
      </c>
      <c r="B214" s="146">
        <v>1171993374.1632597</v>
      </c>
      <c r="C214" s="146">
        <v>20022.599469999997</v>
      </c>
      <c r="D214" s="146">
        <v>1063533274</v>
      </c>
    </row>
    <row r="215" spans="1:4">
      <c r="A215" s="144">
        <v>43266</v>
      </c>
      <c r="B215" s="146">
        <v>1148282913.3189299</v>
      </c>
      <c r="C215" s="146">
        <v>29039.806230000002</v>
      </c>
      <c r="D215" s="146">
        <v>1055267162</v>
      </c>
    </row>
    <row r="216" spans="1:4">
      <c r="A216" s="144">
        <v>43274</v>
      </c>
      <c r="B216" s="146">
        <v>1016038174.1128399</v>
      </c>
      <c r="C216" s="146">
        <v>20787687.808990002</v>
      </c>
      <c r="D216" s="146">
        <v>1150007798</v>
      </c>
    </row>
    <row r="217" spans="1:4">
      <c r="A217" s="144">
        <v>43281</v>
      </c>
      <c r="B217" s="146">
        <v>1141280616.06792</v>
      </c>
      <c r="C217" s="146">
        <v>11844473.096589999</v>
      </c>
      <c r="D217" s="146">
        <v>1043632350</v>
      </c>
    </row>
    <row r="218" spans="1:4">
      <c r="A218" s="144">
        <v>43288</v>
      </c>
      <c r="B218" s="146">
        <v>1030842469.9965502</v>
      </c>
      <c r="C218" s="146">
        <v>30009156.460169997</v>
      </c>
      <c r="D218" s="146">
        <v>1115590047</v>
      </c>
    </row>
    <row r="219" spans="1:4">
      <c r="A219" s="144">
        <v>43296</v>
      </c>
      <c r="B219" s="146">
        <v>1029221308.46575</v>
      </c>
      <c r="C219" s="146">
        <v>55073805.077150002</v>
      </c>
      <c r="D219" s="146">
        <v>1085846163</v>
      </c>
    </row>
    <row r="220" spans="1:4">
      <c r="A220" s="144">
        <v>43304</v>
      </c>
      <c r="B220" s="146">
        <v>924947004.97390008</v>
      </c>
      <c r="C220" s="146">
        <v>129104823.52803999</v>
      </c>
      <c r="D220" s="146">
        <v>1148846412</v>
      </c>
    </row>
    <row r="221" spans="1:4">
      <c r="A221" s="144">
        <v>43312</v>
      </c>
      <c r="B221" s="146">
        <v>980986303.17205989</v>
      </c>
      <c r="C221" s="146">
        <v>149752683.12</v>
      </c>
      <c r="D221" s="146">
        <v>1066809260</v>
      </c>
    </row>
    <row r="222" spans="1:4">
      <c r="A222" s="144">
        <v>43319</v>
      </c>
      <c r="B222" s="146">
        <v>954516102.50674987</v>
      </c>
      <c r="C222" s="146">
        <v>78284946.983999997</v>
      </c>
      <c r="D222" s="146">
        <v>1160743762</v>
      </c>
    </row>
    <row r="223" spans="1:4">
      <c r="A223" s="144">
        <v>43327</v>
      </c>
      <c r="B223" s="146">
        <v>654606536.88065004</v>
      </c>
      <c r="C223" s="146">
        <v>198020009.32638001</v>
      </c>
      <c r="D223" s="146">
        <v>1307872706</v>
      </c>
    </row>
    <row r="224" spans="1:4">
      <c r="A224" s="144">
        <v>43335</v>
      </c>
      <c r="B224" s="146">
        <v>635914408.11824</v>
      </c>
      <c r="C224" s="146">
        <v>289995318.67565</v>
      </c>
      <c r="D224" s="146">
        <v>1245244713</v>
      </c>
    </row>
    <row r="225" spans="1:4">
      <c r="A225" s="144">
        <v>43343</v>
      </c>
      <c r="B225" s="146">
        <v>653337103.89357996</v>
      </c>
      <c r="C225" s="146">
        <v>301523536.35096002</v>
      </c>
      <c r="D225" s="146">
        <v>1208276239</v>
      </c>
    </row>
    <row r="226" spans="1:4">
      <c r="A226" s="144">
        <v>43350</v>
      </c>
      <c r="B226" s="146">
        <v>600023049.49513006</v>
      </c>
      <c r="C226" s="146">
        <v>209361503.19498998</v>
      </c>
      <c r="D226" s="146">
        <v>1326242315</v>
      </c>
    </row>
    <row r="227" spans="1:4">
      <c r="A227" s="144">
        <v>43358</v>
      </c>
      <c r="B227" s="146">
        <v>606056880</v>
      </c>
      <c r="C227" s="146">
        <v>217265164</v>
      </c>
      <c r="D227" s="146">
        <v>1294255493</v>
      </c>
    </row>
    <row r="228" spans="1:4">
      <c r="A228" s="144">
        <v>43366</v>
      </c>
      <c r="B228" s="146">
        <v>340180783</v>
      </c>
      <c r="C228" s="146">
        <v>460432985</v>
      </c>
      <c r="D228" s="146">
        <v>1228867342</v>
      </c>
    </row>
    <row r="229" spans="1:4">
      <c r="A229" s="144">
        <v>43373</v>
      </c>
      <c r="B229" s="146">
        <v>368896714</v>
      </c>
      <c r="C229" s="146">
        <v>428778487</v>
      </c>
      <c r="D229" s="146">
        <v>1249656668</v>
      </c>
    </row>
    <row r="230" spans="1:4">
      <c r="A230" s="144">
        <v>43380</v>
      </c>
      <c r="B230" s="146">
        <v>335648247</v>
      </c>
      <c r="C230" s="146">
        <v>431488455</v>
      </c>
      <c r="D230" s="146">
        <v>1280236479</v>
      </c>
    </row>
    <row r="231" spans="1:4">
      <c r="A231" s="144">
        <v>43388</v>
      </c>
      <c r="B231" s="146">
        <v>338391128</v>
      </c>
      <c r="C231" s="146">
        <v>448267688</v>
      </c>
      <c r="D231" s="146">
        <v>1240442203</v>
      </c>
    </row>
    <row r="232" spans="1:4">
      <c r="A232" s="144">
        <v>43396</v>
      </c>
      <c r="B232" s="146">
        <v>184234583</v>
      </c>
      <c r="C232" s="146">
        <v>593907438</v>
      </c>
      <c r="D232" s="146">
        <v>1229654939</v>
      </c>
    </row>
    <row r="233" spans="1:4">
      <c r="A233" s="144">
        <v>43404</v>
      </c>
      <c r="B233" s="146">
        <v>304419469</v>
      </c>
      <c r="C233" s="146">
        <v>579659335</v>
      </c>
      <c r="D233" s="146">
        <v>1155082367</v>
      </c>
    </row>
    <row r="234" spans="1:4">
      <c r="A234" s="144">
        <v>43411</v>
      </c>
      <c r="B234" s="146">
        <v>187356160</v>
      </c>
      <c r="C234" s="146">
        <v>572460085</v>
      </c>
      <c r="D234" s="146">
        <v>1274728930</v>
      </c>
    </row>
    <row r="235" spans="1:4">
      <c r="A235" s="144">
        <v>43419</v>
      </c>
      <c r="B235" s="146">
        <v>192932606</v>
      </c>
      <c r="C235" s="146">
        <v>676777605</v>
      </c>
      <c r="D235" s="146">
        <v>1175655577</v>
      </c>
    </row>
    <row r="236" spans="1:4">
      <c r="A236" s="144">
        <v>43427</v>
      </c>
      <c r="B236" s="146">
        <v>71853072</v>
      </c>
      <c r="C236" s="146">
        <v>598495015</v>
      </c>
      <c r="D236" s="146">
        <v>1384218260</v>
      </c>
    </row>
    <row r="237" spans="1:4">
      <c r="A237" s="144">
        <v>43434</v>
      </c>
      <c r="B237" s="146">
        <v>116317972</v>
      </c>
      <c r="C237" s="146">
        <v>711436657</v>
      </c>
      <c r="D237" s="146">
        <v>1238890722</v>
      </c>
    </row>
    <row r="238" spans="1:4">
      <c r="A238" s="144">
        <v>43441</v>
      </c>
      <c r="B238" s="146">
        <v>74818381</v>
      </c>
      <c r="C238" s="146">
        <v>763208830</v>
      </c>
      <c r="D238" s="146">
        <v>1235980606</v>
      </c>
    </row>
    <row r="239" spans="1:4">
      <c r="A239" s="144">
        <v>43449</v>
      </c>
      <c r="B239" s="146">
        <v>71590921</v>
      </c>
      <c r="C239" s="146">
        <v>620093268</v>
      </c>
      <c r="D239" s="146">
        <v>1391743028</v>
      </c>
    </row>
    <row r="240" spans="1:4">
      <c r="A240" s="144">
        <v>43457</v>
      </c>
      <c r="B240" s="146">
        <v>4030930</v>
      </c>
      <c r="C240" s="146">
        <v>691257233</v>
      </c>
      <c r="D240" s="146">
        <v>1396183175</v>
      </c>
    </row>
    <row r="241" spans="1:4">
      <c r="A241" s="144">
        <v>43465</v>
      </c>
      <c r="B241" s="146">
        <v>19027864</v>
      </c>
      <c r="C241" s="146">
        <v>716086089</v>
      </c>
      <c r="D241" s="146">
        <v>1408977251</v>
      </c>
    </row>
    <row r="242" spans="1:4">
      <c r="A242" s="144">
        <v>43472</v>
      </c>
      <c r="B242" s="146">
        <v>0</v>
      </c>
      <c r="C242" s="146">
        <v>821463127</v>
      </c>
      <c r="D242" s="146">
        <v>1333700785</v>
      </c>
    </row>
    <row r="243" spans="1:4">
      <c r="A243" s="144">
        <v>43480</v>
      </c>
      <c r="B243" s="146">
        <v>0</v>
      </c>
      <c r="C243" s="146">
        <v>826828081</v>
      </c>
      <c r="D243" s="146">
        <v>1340936245</v>
      </c>
    </row>
    <row r="244" spans="1:4">
      <c r="A244" s="144">
        <v>43488</v>
      </c>
      <c r="B244" s="146">
        <v>0</v>
      </c>
      <c r="C244" s="146">
        <v>829683416</v>
      </c>
      <c r="D244" s="146">
        <v>1354000364</v>
      </c>
    </row>
    <row r="245" spans="1:4">
      <c r="A245" s="144">
        <v>43496</v>
      </c>
      <c r="B245" s="146">
        <v>0</v>
      </c>
      <c r="C245" s="146">
        <v>863401117</v>
      </c>
      <c r="D245" s="146">
        <v>1352804931</v>
      </c>
    </row>
    <row r="246" spans="1:4">
      <c r="A246" s="144">
        <v>43503</v>
      </c>
      <c r="B246" s="146">
        <v>0</v>
      </c>
      <c r="C246" s="146">
        <v>885502347</v>
      </c>
      <c r="D246" s="146">
        <v>1339312721</v>
      </c>
    </row>
    <row r="247" spans="1:4">
      <c r="A247" s="144">
        <v>43511</v>
      </c>
      <c r="B247" s="146">
        <v>0</v>
      </c>
      <c r="C247" s="146">
        <v>941021647</v>
      </c>
      <c r="D247" s="146">
        <v>1297732121</v>
      </c>
    </row>
    <row r="248" spans="1:4">
      <c r="A248" s="144">
        <v>43519</v>
      </c>
      <c r="B248" s="146">
        <v>0</v>
      </c>
      <c r="C248" s="146">
        <v>929010163</v>
      </c>
      <c r="D248" s="146">
        <v>1315114282</v>
      </c>
    </row>
    <row r="249" spans="1:4">
      <c r="A249" s="144">
        <v>43524</v>
      </c>
      <c r="B249" s="146">
        <v>0</v>
      </c>
      <c r="C249" s="146">
        <v>855617666</v>
      </c>
      <c r="D249" s="146">
        <v>1403080588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D1129"/>
  <sheetViews>
    <sheetView topLeftCell="A846" workbookViewId="0">
      <selection activeCell="D957" sqref="D957"/>
    </sheetView>
  </sheetViews>
  <sheetFormatPr defaultRowHeight="14.4"/>
  <cols>
    <col min="1" max="1" width="9.44140625" style="143" bestFit="1" customWidth="1"/>
  </cols>
  <sheetData>
    <row r="1" spans="1:3" s="149" customFormat="1">
      <c r="A1" s="151" t="s">
        <v>649</v>
      </c>
      <c r="B1" s="151" t="s">
        <v>648</v>
      </c>
      <c r="C1" s="151" t="s">
        <v>650</v>
      </c>
    </row>
    <row r="2" spans="1:3">
      <c r="A2" s="143">
        <v>42005</v>
      </c>
      <c r="B2" s="150">
        <v>80</v>
      </c>
      <c r="C2" s="149"/>
    </row>
    <row r="3" spans="1:3">
      <c r="A3" s="143">
        <v>42006</v>
      </c>
      <c r="B3" s="150">
        <v>80</v>
      </c>
      <c r="C3">
        <v>8.5536999999999992</v>
      </c>
    </row>
    <row r="4" spans="1:3">
      <c r="A4" s="143">
        <v>42009</v>
      </c>
      <c r="B4" s="150">
        <v>79.8</v>
      </c>
      <c r="C4">
        <v>8.5572999999999997</v>
      </c>
    </row>
    <row r="5" spans="1:3">
      <c r="A5" s="143">
        <v>42010</v>
      </c>
      <c r="B5" s="150">
        <v>79.900000000000006</v>
      </c>
      <c r="C5">
        <v>8.5668000000000006</v>
      </c>
    </row>
    <row r="6" spans="1:3">
      <c r="A6" s="143">
        <v>42011</v>
      </c>
      <c r="B6" s="150">
        <v>79.900000000000006</v>
      </c>
      <c r="C6">
        <v>8.5787999999999993</v>
      </c>
    </row>
    <row r="7" spans="1:3">
      <c r="A7" s="143">
        <v>42012</v>
      </c>
      <c r="B7" s="150">
        <v>79.900000000000006</v>
      </c>
      <c r="C7">
        <v>8.59</v>
      </c>
    </row>
    <row r="8" spans="1:3">
      <c r="A8" s="143">
        <v>42013</v>
      </c>
      <c r="B8" s="150">
        <v>79.900000000000006</v>
      </c>
      <c r="C8">
        <v>8.5927000000000007</v>
      </c>
    </row>
    <row r="9" spans="1:3">
      <c r="A9" s="143">
        <v>42016</v>
      </c>
      <c r="B9" s="150">
        <v>79.7</v>
      </c>
      <c r="C9">
        <v>8.5932999999999993</v>
      </c>
    </row>
    <row r="10" spans="1:3">
      <c r="A10" s="143">
        <v>42017</v>
      </c>
      <c r="B10" s="150">
        <v>79.7</v>
      </c>
      <c r="C10">
        <v>8.5937000000000001</v>
      </c>
    </row>
    <row r="11" spans="1:3">
      <c r="A11" s="143">
        <v>42018</v>
      </c>
      <c r="B11" s="150">
        <v>79.599999999999994</v>
      </c>
      <c r="C11">
        <v>8.5954999999999995</v>
      </c>
    </row>
    <row r="12" spans="1:3">
      <c r="A12" s="143">
        <v>42019</v>
      </c>
      <c r="B12" s="150">
        <v>79.599999999999994</v>
      </c>
      <c r="C12">
        <v>8.5972000000000008</v>
      </c>
    </row>
    <row r="13" spans="1:3">
      <c r="A13" s="143">
        <v>42020</v>
      </c>
      <c r="B13" s="150">
        <v>79.5</v>
      </c>
      <c r="C13">
        <v>8.5990000000000002</v>
      </c>
    </row>
    <row r="14" spans="1:3">
      <c r="A14" s="143">
        <v>42023</v>
      </c>
      <c r="B14" s="150">
        <v>79.400000000000006</v>
      </c>
      <c r="C14">
        <v>8.6039999999999992</v>
      </c>
    </row>
    <row r="15" spans="1:3">
      <c r="A15" s="143">
        <v>42024</v>
      </c>
      <c r="B15" s="150">
        <v>79.400000000000006</v>
      </c>
      <c r="C15">
        <v>8.6082000000000001</v>
      </c>
    </row>
    <row r="16" spans="1:3">
      <c r="A16" s="143">
        <v>42025</v>
      </c>
      <c r="B16" s="150">
        <v>79.400000000000006</v>
      </c>
      <c r="C16">
        <v>8.6120000000000001</v>
      </c>
    </row>
    <row r="17" spans="1:3">
      <c r="A17" s="143">
        <v>42026</v>
      </c>
      <c r="B17" s="150">
        <v>79.400000000000006</v>
      </c>
      <c r="C17">
        <v>8.6204999999999998</v>
      </c>
    </row>
    <row r="18" spans="1:3">
      <c r="A18" s="143">
        <v>42027</v>
      </c>
      <c r="B18" s="150">
        <v>79.400000000000006</v>
      </c>
      <c r="C18">
        <v>8.6259999999999994</v>
      </c>
    </row>
    <row r="19" spans="1:3">
      <c r="A19" s="143">
        <v>42030</v>
      </c>
      <c r="B19" s="150">
        <v>79.2</v>
      </c>
      <c r="C19">
        <v>8.6287000000000003</v>
      </c>
    </row>
    <row r="20" spans="1:3">
      <c r="A20" s="143">
        <v>42031</v>
      </c>
      <c r="B20" s="150">
        <v>79.2</v>
      </c>
      <c r="C20">
        <v>8.6288</v>
      </c>
    </row>
    <row r="21" spans="1:3">
      <c r="A21" s="143">
        <v>42032</v>
      </c>
      <c r="B21" s="150">
        <v>79.099999999999994</v>
      </c>
      <c r="C21">
        <v>8.6312999999999995</v>
      </c>
    </row>
    <row r="22" spans="1:3">
      <c r="A22" s="143">
        <v>42033</v>
      </c>
      <c r="B22" s="150">
        <v>79.099999999999994</v>
      </c>
      <c r="C22">
        <v>8.6329999999999991</v>
      </c>
    </row>
    <row r="23" spans="1:3">
      <c r="A23" s="143">
        <v>42034</v>
      </c>
      <c r="B23" s="150">
        <v>79.099999999999994</v>
      </c>
      <c r="C23">
        <v>8.6395</v>
      </c>
    </row>
    <row r="24" spans="1:3">
      <c r="A24" s="143">
        <v>42037</v>
      </c>
      <c r="B24" s="150">
        <v>79.099999999999994</v>
      </c>
      <c r="C24">
        <v>8.6487999999999996</v>
      </c>
    </row>
    <row r="25" spans="1:3">
      <c r="A25" s="143">
        <v>42038</v>
      </c>
      <c r="B25" s="150">
        <v>79.099999999999994</v>
      </c>
      <c r="C25">
        <v>8.6602999999999994</v>
      </c>
    </row>
    <row r="26" spans="1:3">
      <c r="A26" s="143">
        <v>42039</v>
      </c>
      <c r="B26" s="150">
        <v>79</v>
      </c>
      <c r="C26">
        <v>8.6623000000000001</v>
      </c>
    </row>
    <row r="27" spans="1:3">
      <c r="A27" s="143">
        <v>42040</v>
      </c>
      <c r="B27" s="150">
        <v>79</v>
      </c>
      <c r="C27">
        <v>8.6624999999999996</v>
      </c>
    </row>
    <row r="28" spans="1:3">
      <c r="A28" s="143">
        <v>42041</v>
      </c>
      <c r="B28" s="150">
        <v>79</v>
      </c>
      <c r="C28">
        <v>8.6615000000000002</v>
      </c>
    </row>
    <row r="29" spans="1:3">
      <c r="A29" s="143">
        <v>42044</v>
      </c>
      <c r="B29" s="150">
        <v>78.900000000000006</v>
      </c>
      <c r="C29">
        <v>8.6646999999999998</v>
      </c>
    </row>
    <row r="30" spans="1:3">
      <c r="A30" s="143">
        <v>42045</v>
      </c>
      <c r="B30" s="150">
        <v>78.900000000000006</v>
      </c>
      <c r="C30">
        <v>8.6701999999999995</v>
      </c>
    </row>
    <row r="31" spans="1:3">
      <c r="A31" s="143">
        <v>42046</v>
      </c>
      <c r="B31" s="150">
        <v>78.900000000000006</v>
      </c>
      <c r="C31">
        <v>8.6753</v>
      </c>
    </row>
    <row r="32" spans="1:3">
      <c r="A32" s="143">
        <v>42047</v>
      </c>
      <c r="B32" s="150">
        <v>78.900000000000006</v>
      </c>
      <c r="C32">
        <v>8.6788000000000007</v>
      </c>
    </row>
    <row r="33" spans="1:3">
      <c r="A33" s="143">
        <v>42048</v>
      </c>
      <c r="B33" s="150">
        <v>78.900000000000006</v>
      </c>
      <c r="C33">
        <v>8.6824999999999992</v>
      </c>
    </row>
    <row r="34" spans="1:3">
      <c r="A34" s="143">
        <v>42051</v>
      </c>
      <c r="B34" s="150">
        <v>78.8</v>
      </c>
    </row>
    <row r="35" spans="1:3">
      <c r="A35" s="143">
        <v>42052</v>
      </c>
      <c r="B35" s="150">
        <v>78.7</v>
      </c>
    </row>
    <row r="36" spans="1:3">
      <c r="A36" s="143">
        <v>42053</v>
      </c>
      <c r="B36" s="150">
        <v>78.7</v>
      </c>
      <c r="C36">
        <v>8.6898</v>
      </c>
    </row>
    <row r="37" spans="1:3">
      <c r="A37" s="143">
        <v>42054</v>
      </c>
      <c r="B37" s="150">
        <v>78.8</v>
      </c>
      <c r="C37">
        <v>8.6933000000000007</v>
      </c>
    </row>
    <row r="38" spans="1:3">
      <c r="A38" s="143">
        <v>42055</v>
      </c>
      <c r="B38" s="150">
        <v>78.8</v>
      </c>
      <c r="C38">
        <v>8.7007999999999992</v>
      </c>
    </row>
    <row r="39" spans="1:3">
      <c r="A39" s="143">
        <v>42058</v>
      </c>
      <c r="B39" s="150">
        <v>78.7</v>
      </c>
      <c r="C39">
        <v>8.7072000000000003</v>
      </c>
    </row>
    <row r="40" spans="1:3">
      <c r="A40" s="143">
        <v>42059</v>
      </c>
      <c r="B40" s="150">
        <v>78.7</v>
      </c>
      <c r="C40">
        <v>8.7152999999999992</v>
      </c>
    </row>
    <row r="41" spans="1:3">
      <c r="A41" s="143">
        <v>42060</v>
      </c>
      <c r="B41" s="150">
        <v>78.7</v>
      </c>
      <c r="C41">
        <v>8.7218</v>
      </c>
    </row>
    <row r="42" spans="1:3">
      <c r="A42" s="143">
        <v>42061</v>
      </c>
      <c r="B42" s="150">
        <v>78.7</v>
      </c>
      <c r="C42">
        <v>8.7260000000000009</v>
      </c>
    </row>
    <row r="43" spans="1:3">
      <c r="A43" s="143">
        <v>42062</v>
      </c>
      <c r="B43" s="150">
        <v>78.7</v>
      </c>
      <c r="C43">
        <v>8.7242999999999995</v>
      </c>
    </row>
    <row r="44" spans="1:3">
      <c r="A44" s="143">
        <v>42065</v>
      </c>
      <c r="B44" s="150">
        <v>78.599999999999994</v>
      </c>
      <c r="C44">
        <v>8.7309999999999999</v>
      </c>
    </row>
    <row r="45" spans="1:3">
      <c r="A45" s="143">
        <v>42066</v>
      </c>
      <c r="B45" s="150">
        <v>78.599999999999994</v>
      </c>
      <c r="C45">
        <v>8.7360000000000007</v>
      </c>
    </row>
    <row r="46" spans="1:3">
      <c r="A46" s="143">
        <v>42067</v>
      </c>
      <c r="B46" s="150">
        <v>78.599999999999994</v>
      </c>
      <c r="C46">
        <v>8.7430000000000003</v>
      </c>
    </row>
    <row r="47" spans="1:3">
      <c r="A47" s="143">
        <v>42068</v>
      </c>
      <c r="B47" s="150">
        <v>78.7</v>
      </c>
      <c r="C47">
        <v>8.7472999999999992</v>
      </c>
    </row>
    <row r="48" spans="1:3">
      <c r="A48" s="143">
        <v>42069</v>
      </c>
      <c r="B48" s="150">
        <v>78.7</v>
      </c>
      <c r="C48">
        <v>8.7556999999999992</v>
      </c>
    </row>
    <row r="49" spans="1:3">
      <c r="A49" s="143">
        <v>42072</v>
      </c>
      <c r="B49" s="150">
        <v>78.599999999999994</v>
      </c>
      <c r="C49">
        <v>8.7612000000000005</v>
      </c>
    </row>
    <row r="50" spans="1:3">
      <c r="A50" s="143">
        <v>42073</v>
      </c>
      <c r="B50" s="150">
        <v>78.599999999999994</v>
      </c>
      <c r="C50">
        <v>8.7682000000000002</v>
      </c>
    </row>
    <row r="51" spans="1:3">
      <c r="A51" s="143">
        <v>42074</v>
      </c>
      <c r="B51" s="150">
        <v>78.7</v>
      </c>
      <c r="C51">
        <v>8.7748000000000008</v>
      </c>
    </row>
    <row r="52" spans="1:3">
      <c r="A52" s="143">
        <v>42075</v>
      </c>
      <c r="B52" s="150">
        <v>78.599999999999994</v>
      </c>
      <c r="C52">
        <v>8.7787000000000006</v>
      </c>
    </row>
    <row r="53" spans="1:3">
      <c r="A53" s="143">
        <v>42076</v>
      </c>
      <c r="B53" s="150">
        <v>78.599999999999994</v>
      </c>
      <c r="C53">
        <v>8.7829999999999995</v>
      </c>
    </row>
    <row r="54" spans="1:3">
      <c r="A54" s="143">
        <v>42079</v>
      </c>
      <c r="B54" s="150">
        <v>78.5</v>
      </c>
      <c r="C54">
        <v>8.7833000000000006</v>
      </c>
    </row>
    <row r="55" spans="1:3">
      <c r="A55" s="143">
        <v>42080</v>
      </c>
      <c r="B55" s="150">
        <v>78.5</v>
      </c>
      <c r="C55">
        <v>8.7855000000000008</v>
      </c>
    </row>
    <row r="56" spans="1:3">
      <c r="A56" s="143">
        <v>42081</v>
      </c>
      <c r="B56" s="150">
        <v>78.5</v>
      </c>
      <c r="C56">
        <v>8.7912999999999997</v>
      </c>
    </row>
    <row r="57" spans="1:3">
      <c r="A57" s="143">
        <v>42082</v>
      </c>
      <c r="B57" s="150">
        <v>78.5</v>
      </c>
      <c r="C57">
        <v>8.7933000000000003</v>
      </c>
    </row>
    <row r="58" spans="1:3">
      <c r="A58" s="143">
        <v>42083</v>
      </c>
      <c r="B58" s="150">
        <v>78.5</v>
      </c>
      <c r="C58">
        <v>8.7963000000000005</v>
      </c>
    </row>
    <row r="59" spans="1:3">
      <c r="A59" s="143">
        <v>42086</v>
      </c>
      <c r="B59" s="150">
        <v>78.400000000000006</v>
      </c>
    </row>
    <row r="60" spans="1:3">
      <c r="A60" s="143">
        <v>42087</v>
      </c>
      <c r="B60" s="150">
        <v>78.3</v>
      </c>
    </row>
    <row r="61" spans="1:3">
      <c r="A61" s="143">
        <v>42088</v>
      </c>
      <c r="B61" s="150">
        <v>78.3</v>
      </c>
      <c r="C61">
        <v>8.8023000000000007</v>
      </c>
    </row>
    <row r="62" spans="1:3">
      <c r="A62" s="143">
        <v>42089</v>
      </c>
      <c r="B62" s="150">
        <v>78.3</v>
      </c>
      <c r="C62">
        <v>8.8040000000000003</v>
      </c>
    </row>
    <row r="63" spans="1:3">
      <c r="A63" s="143">
        <v>42090</v>
      </c>
      <c r="B63" s="150">
        <v>78.3</v>
      </c>
      <c r="C63">
        <v>8.8089999999999993</v>
      </c>
    </row>
    <row r="64" spans="1:3">
      <c r="A64" s="143">
        <v>42093</v>
      </c>
      <c r="B64" s="150">
        <v>78.2</v>
      </c>
      <c r="C64">
        <v>8.8157999999999994</v>
      </c>
    </row>
    <row r="65" spans="1:3">
      <c r="A65" s="143">
        <v>42094</v>
      </c>
      <c r="B65" s="150">
        <v>78.2</v>
      </c>
      <c r="C65">
        <v>8.8196999999999992</v>
      </c>
    </row>
    <row r="66" spans="1:3">
      <c r="A66" s="143">
        <v>42095</v>
      </c>
      <c r="B66" s="150">
        <v>78.2</v>
      </c>
      <c r="C66">
        <v>8.8260000000000005</v>
      </c>
    </row>
    <row r="67" spans="1:3">
      <c r="A67" s="143">
        <v>42096</v>
      </c>
      <c r="B67" s="150">
        <v>78.2</v>
      </c>
    </row>
    <row r="68" spans="1:3">
      <c r="A68" s="143">
        <v>42097</v>
      </c>
      <c r="B68" s="150">
        <v>78.099999999999994</v>
      </c>
    </row>
    <row r="69" spans="1:3">
      <c r="A69" s="143">
        <v>42100</v>
      </c>
      <c r="B69" s="150">
        <v>78</v>
      </c>
      <c r="C69">
        <v>8.8294999999999995</v>
      </c>
    </row>
    <row r="70" spans="1:3">
      <c r="A70" s="143">
        <v>42101</v>
      </c>
      <c r="B70" s="150">
        <v>78</v>
      </c>
      <c r="C70">
        <v>8.8343000000000007</v>
      </c>
    </row>
    <row r="71" spans="1:3">
      <c r="A71" s="143">
        <v>42102</v>
      </c>
      <c r="B71" s="150">
        <v>78</v>
      </c>
      <c r="C71">
        <v>8.8388000000000009</v>
      </c>
    </row>
    <row r="72" spans="1:3">
      <c r="A72" s="143">
        <v>42103</v>
      </c>
      <c r="B72" s="150">
        <v>78</v>
      </c>
      <c r="C72">
        <v>8.8435000000000006</v>
      </c>
    </row>
    <row r="73" spans="1:3">
      <c r="A73" s="143">
        <v>42104</v>
      </c>
      <c r="B73" s="150">
        <v>78</v>
      </c>
      <c r="C73">
        <v>8.8482000000000003</v>
      </c>
    </row>
    <row r="74" spans="1:3">
      <c r="A74" s="143">
        <v>42107</v>
      </c>
      <c r="B74" s="150">
        <v>77.900000000000006</v>
      </c>
      <c r="C74">
        <v>8.8543000000000003</v>
      </c>
    </row>
    <row r="75" spans="1:3">
      <c r="A75" s="143">
        <v>42108</v>
      </c>
      <c r="B75" s="150">
        <v>77.8</v>
      </c>
      <c r="C75">
        <v>8.8577999999999992</v>
      </c>
    </row>
    <row r="76" spans="1:3">
      <c r="A76" s="143">
        <v>42109</v>
      </c>
      <c r="B76" s="150">
        <v>77.8</v>
      </c>
      <c r="C76">
        <v>8.8637999999999995</v>
      </c>
    </row>
    <row r="77" spans="1:3">
      <c r="A77" s="143">
        <v>42110</v>
      </c>
      <c r="B77" s="150">
        <v>77.8</v>
      </c>
      <c r="C77">
        <v>8.8673000000000002</v>
      </c>
    </row>
    <row r="78" spans="1:3">
      <c r="A78" s="143">
        <v>42111</v>
      </c>
      <c r="B78" s="150">
        <v>77.7</v>
      </c>
      <c r="C78">
        <v>8.8667999999999996</v>
      </c>
    </row>
    <row r="79" spans="1:3">
      <c r="A79" s="143">
        <v>42114</v>
      </c>
      <c r="B79" s="150">
        <v>77.599999999999994</v>
      </c>
      <c r="C79">
        <v>8.8691999999999993</v>
      </c>
    </row>
    <row r="80" spans="1:3">
      <c r="A80" s="143">
        <v>42115</v>
      </c>
      <c r="B80" s="150">
        <v>77.599999999999994</v>
      </c>
      <c r="C80">
        <v>8.8727999999999998</v>
      </c>
    </row>
    <row r="81" spans="1:3">
      <c r="A81" s="143">
        <v>42116</v>
      </c>
      <c r="B81" s="150">
        <v>77.599999999999994</v>
      </c>
      <c r="C81">
        <v>8.8772000000000002</v>
      </c>
    </row>
    <row r="82" spans="1:3">
      <c r="A82" s="143">
        <v>42117</v>
      </c>
      <c r="B82" s="150">
        <v>77.599999999999994</v>
      </c>
      <c r="C82">
        <v>8.8823000000000008</v>
      </c>
    </row>
    <row r="83" spans="1:3">
      <c r="A83" s="143">
        <v>42118</v>
      </c>
      <c r="B83" s="150">
        <v>77.599999999999994</v>
      </c>
      <c r="C83">
        <v>8.8878000000000004</v>
      </c>
    </row>
    <row r="84" spans="1:3">
      <c r="A84" s="143">
        <v>42121</v>
      </c>
      <c r="B84" s="150">
        <v>77.5</v>
      </c>
      <c r="C84">
        <v>8.8934999999999995</v>
      </c>
    </row>
    <row r="85" spans="1:3">
      <c r="A85" s="143">
        <v>42122</v>
      </c>
      <c r="B85" s="150">
        <v>77.400000000000006</v>
      </c>
      <c r="C85">
        <v>8.8975000000000009</v>
      </c>
    </row>
    <row r="86" spans="1:3">
      <c r="A86" s="143">
        <v>42123</v>
      </c>
      <c r="B86" s="150">
        <v>77.400000000000006</v>
      </c>
      <c r="C86">
        <v>8.8994999999999997</v>
      </c>
    </row>
    <row r="87" spans="1:3">
      <c r="A87" s="143">
        <v>42124</v>
      </c>
      <c r="B87" s="150">
        <v>77.400000000000006</v>
      </c>
      <c r="C87">
        <v>8.9047000000000001</v>
      </c>
    </row>
    <row r="88" spans="1:3">
      <c r="A88" s="143">
        <v>42125</v>
      </c>
      <c r="B88" s="150">
        <v>77.400000000000006</v>
      </c>
    </row>
    <row r="89" spans="1:3">
      <c r="A89" s="143">
        <v>42128</v>
      </c>
      <c r="B89" s="150">
        <v>77.3</v>
      </c>
      <c r="C89">
        <v>8.9102999999999994</v>
      </c>
    </row>
    <row r="90" spans="1:3">
      <c r="A90" s="143">
        <v>42129</v>
      </c>
      <c r="B90" s="150">
        <v>77.3</v>
      </c>
      <c r="C90">
        <v>8.9141999999999992</v>
      </c>
    </row>
    <row r="91" spans="1:3">
      <c r="A91" s="143">
        <v>42130</v>
      </c>
      <c r="B91" s="150">
        <v>77.3</v>
      </c>
      <c r="C91">
        <v>8.9190000000000005</v>
      </c>
    </row>
    <row r="92" spans="1:3">
      <c r="A92" s="143">
        <v>42131</v>
      </c>
      <c r="B92" s="150">
        <v>77.3</v>
      </c>
      <c r="C92">
        <v>8.9231999999999996</v>
      </c>
    </row>
    <row r="93" spans="1:3">
      <c r="A93" s="143">
        <v>42132</v>
      </c>
      <c r="B93" s="150">
        <v>77.3</v>
      </c>
      <c r="C93">
        <v>8.9269999999999996</v>
      </c>
    </row>
    <row r="94" spans="1:3">
      <c r="A94" s="143">
        <v>42135</v>
      </c>
      <c r="B94" s="150">
        <v>77.2</v>
      </c>
      <c r="C94">
        <v>8.9318000000000008</v>
      </c>
    </row>
    <row r="95" spans="1:3">
      <c r="A95" s="143">
        <v>42136</v>
      </c>
      <c r="B95" s="150">
        <v>77.2</v>
      </c>
      <c r="C95">
        <v>8.9357000000000006</v>
      </c>
    </row>
    <row r="96" spans="1:3">
      <c r="A96" s="143">
        <v>42137</v>
      </c>
      <c r="B96" s="150">
        <v>77.099999999999994</v>
      </c>
      <c r="C96">
        <v>8.9388000000000005</v>
      </c>
    </row>
    <row r="97" spans="1:3">
      <c r="A97" s="143">
        <v>42138</v>
      </c>
      <c r="B97" s="150">
        <v>77.099999999999994</v>
      </c>
      <c r="C97">
        <v>8.9440000000000008</v>
      </c>
    </row>
    <row r="98" spans="1:3">
      <c r="A98" s="143">
        <v>42139</v>
      </c>
      <c r="B98" s="150">
        <v>77.099999999999994</v>
      </c>
      <c r="C98">
        <v>8.9474999999999998</v>
      </c>
    </row>
    <row r="99" spans="1:3">
      <c r="A99" s="143">
        <v>42142</v>
      </c>
      <c r="B99" s="150">
        <v>77</v>
      </c>
      <c r="C99">
        <v>8.9510000000000005</v>
      </c>
    </row>
    <row r="100" spans="1:3">
      <c r="A100" s="143">
        <v>42143</v>
      </c>
      <c r="B100" s="150">
        <v>77</v>
      </c>
      <c r="C100">
        <v>8.9567999999999994</v>
      </c>
    </row>
    <row r="101" spans="1:3">
      <c r="A101" s="143">
        <v>42144</v>
      </c>
      <c r="B101" s="150">
        <v>77</v>
      </c>
      <c r="C101">
        <v>8.9606999999999992</v>
      </c>
    </row>
    <row r="102" spans="1:3">
      <c r="A102" s="143">
        <v>42145</v>
      </c>
      <c r="B102" s="150">
        <v>77</v>
      </c>
      <c r="C102">
        <v>8.9657</v>
      </c>
    </row>
    <row r="103" spans="1:3">
      <c r="A103" s="143">
        <v>42146</v>
      </c>
      <c r="B103" s="150">
        <v>77</v>
      </c>
      <c r="C103">
        <v>8.9697999999999993</v>
      </c>
    </row>
    <row r="104" spans="1:3">
      <c r="A104" s="143">
        <v>42149</v>
      </c>
      <c r="B104" s="150">
        <v>76.900000000000006</v>
      </c>
    </row>
    <row r="105" spans="1:3">
      <c r="A105" s="143">
        <v>42150</v>
      </c>
      <c r="B105" s="150">
        <v>76.900000000000006</v>
      </c>
      <c r="C105">
        <v>8.9745000000000008</v>
      </c>
    </row>
    <row r="106" spans="1:3">
      <c r="A106" s="143">
        <v>42151</v>
      </c>
      <c r="B106" s="150">
        <v>76.900000000000006</v>
      </c>
      <c r="C106">
        <v>8.9809999999999999</v>
      </c>
    </row>
    <row r="107" spans="1:3">
      <c r="A107" s="143">
        <v>42152</v>
      </c>
      <c r="B107" s="150">
        <v>76.900000000000006</v>
      </c>
      <c r="C107">
        <v>8.9847999999999999</v>
      </c>
    </row>
    <row r="108" spans="1:3">
      <c r="A108" s="143">
        <v>42153</v>
      </c>
      <c r="B108" s="150">
        <v>76.900000000000006</v>
      </c>
      <c r="C108">
        <v>8.9893000000000001</v>
      </c>
    </row>
    <row r="109" spans="1:3">
      <c r="A109" s="143">
        <v>42156</v>
      </c>
      <c r="B109" s="150">
        <v>76.8</v>
      </c>
      <c r="C109">
        <v>8.9964999999999993</v>
      </c>
    </row>
    <row r="110" spans="1:3">
      <c r="A110" s="143">
        <v>42157</v>
      </c>
      <c r="B110" s="150">
        <v>76.8</v>
      </c>
      <c r="C110">
        <v>9.0007999999999999</v>
      </c>
    </row>
    <row r="111" spans="1:3">
      <c r="A111" s="143">
        <v>42158</v>
      </c>
      <c r="B111" s="150">
        <v>76.8</v>
      </c>
      <c r="C111">
        <v>9.0050000000000008</v>
      </c>
    </row>
    <row r="112" spans="1:3">
      <c r="A112" s="143">
        <v>42159</v>
      </c>
      <c r="B112" s="150">
        <v>76.8</v>
      </c>
      <c r="C112">
        <v>9.0094999999999992</v>
      </c>
    </row>
    <row r="113" spans="1:3">
      <c r="A113" s="143">
        <v>42160</v>
      </c>
      <c r="B113" s="150">
        <v>76.900000000000006</v>
      </c>
      <c r="C113">
        <v>9.0143000000000004</v>
      </c>
    </row>
    <row r="114" spans="1:3">
      <c r="A114" s="143">
        <v>42163</v>
      </c>
      <c r="B114" s="150">
        <v>76.8</v>
      </c>
      <c r="C114">
        <v>9.0180000000000007</v>
      </c>
    </row>
    <row r="115" spans="1:3">
      <c r="A115" s="143">
        <v>42164</v>
      </c>
      <c r="B115" s="150">
        <v>76.8</v>
      </c>
      <c r="C115">
        <v>9.0222999999999995</v>
      </c>
    </row>
    <row r="116" spans="1:3">
      <c r="A116" s="143">
        <v>42165</v>
      </c>
      <c r="B116" s="150">
        <v>76.900000000000006</v>
      </c>
      <c r="C116">
        <v>9.0282</v>
      </c>
    </row>
    <row r="117" spans="1:3">
      <c r="A117" s="143">
        <v>42166</v>
      </c>
      <c r="B117" s="150">
        <v>76.900000000000006</v>
      </c>
      <c r="C117">
        <v>9.0325000000000006</v>
      </c>
    </row>
    <row r="118" spans="1:3">
      <c r="A118" s="143">
        <v>42167</v>
      </c>
      <c r="B118" s="150">
        <v>76.900000000000006</v>
      </c>
      <c r="C118">
        <v>9.0359999999999996</v>
      </c>
    </row>
    <row r="119" spans="1:3">
      <c r="A119" s="143">
        <v>42170</v>
      </c>
      <c r="B119" s="150">
        <v>76.8</v>
      </c>
      <c r="C119">
        <v>9.0403000000000002</v>
      </c>
    </row>
    <row r="120" spans="1:3">
      <c r="A120" s="143">
        <v>42171</v>
      </c>
      <c r="B120" s="150">
        <v>76.8</v>
      </c>
      <c r="C120">
        <v>9.0449999999999999</v>
      </c>
    </row>
    <row r="121" spans="1:3">
      <c r="A121" s="143">
        <v>42172</v>
      </c>
      <c r="B121" s="150">
        <v>76.900000000000006</v>
      </c>
      <c r="C121">
        <v>9.0477000000000007</v>
      </c>
    </row>
    <row r="122" spans="1:3">
      <c r="A122" s="143">
        <v>42173</v>
      </c>
      <c r="B122" s="150">
        <v>76.8</v>
      </c>
      <c r="C122">
        <v>9.0521999999999991</v>
      </c>
    </row>
    <row r="123" spans="1:3">
      <c r="A123" s="143">
        <v>42174</v>
      </c>
      <c r="B123" s="150">
        <v>76.900000000000006</v>
      </c>
      <c r="C123">
        <v>9.0564999999999998</v>
      </c>
    </row>
    <row r="124" spans="1:3">
      <c r="A124" s="143">
        <v>42177</v>
      </c>
      <c r="B124" s="150">
        <v>76.8</v>
      </c>
      <c r="C124">
        <v>9.0604999999999993</v>
      </c>
    </row>
    <row r="125" spans="1:3">
      <c r="A125" s="143">
        <v>42178</v>
      </c>
      <c r="B125" s="150">
        <v>76.8</v>
      </c>
      <c r="C125">
        <v>9.0645000000000007</v>
      </c>
    </row>
    <row r="126" spans="1:3">
      <c r="A126" s="143">
        <v>42179</v>
      </c>
      <c r="B126" s="150">
        <v>76.8</v>
      </c>
      <c r="C126">
        <v>9.0690000000000008</v>
      </c>
    </row>
    <row r="127" spans="1:3">
      <c r="A127" s="143">
        <v>42180</v>
      </c>
      <c r="B127" s="150">
        <v>76.8</v>
      </c>
      <c r="C127">
        <v>9.0723000000000003</v>
      </c>
    </row>
    <row r="128" spans="1:3">
      <c r="A128" s="143">
        <v>42181</v>
      </c>
      <c r="B128" s="150">
        <v>76.900000000000006</v>
      </c>
      <c r="C128">
        <v>9.0767000000000007</v>
      </c>
    </row>
    <row r="129" spans="1:3">
      <c r="A129" s="143">
        <v>42184</v>
      </c>
      <c r="B129" s="150">
        <v>76.8</v>
      </c>
      <c r="C129">
        <v>9.0817999999999994</v>
      </c>
    </row>
    <row r="130" spans="1:3">
      <c r="A130" s="143">
        <v>42185</v>
      </c>
      <c r="B130" s="150">
        <v>76.8</v>
      </c>
      <c r="C130">
        <v>9.0864999999999991</v>
      </c>
    </row>
    <row r="131" spans="1:3">
      <c r="A131" s="143">
        <v>42186</v>
      </c>
      <c r="B131" s="150">
        <v>76.8</v>
      </c>
      <c r="C131">
        <v>9.0920000000000005</v>
      </c>
    </row>
    <row r="132" spans="1:3">
      <c r="A132" s="143">
        <v>42187</v>
      </c>
      <c r="B132" s="150">
        <v>76.8</v>
      </c>
      <c r="C132">
        <v>9.0973000000000006</v>
      </c>
    </row>
    <row r="133" spans="1:3">
      <c r="A133" s="143">
        <v>42188</v>
      </c>
      <c r="B133" s="150">
        <v>76.8</v>
      </c>
      <c r="C133">
        <v>9.1021999999999998</v>
      </c>
    </row>
    <row r="134" spans="1:3">
      <c r="A134" s="143">
        <v>42191</v>
      </c>
      <c r="B134" s="150">
        <v>76.7</v>
      </c>
      <c r="C134">
        <v>9.1072000000000006</v>
      </c>
    </row>
    <row r="135" spans="1:3">
      <c r="A135" s="143">
        <v>42192</v>
      </c>
      <c r="B135" s="150">
        <v>76.7</v>
      </c>
      <c r="C135">
        <v>9.1127000000000002</v>
      </c>
    </row>
    <row r="136" spans="1:3">
      <c r="A136" s="143">
        <v>42193</v>
      </c>
      <c r="B136" s="150">
        <v>76.7</v>
      </c>
      <c r="C136">
        <v>9.1170000000000009</v>
      </c>
    </row>
    <row r="137" spans="1:3">
      <c r="A137" s="143">
        <v>42194</v>
      </c>
      <c r="B137" s="150">
        <v>76.7</v>
      </c>
      <c r="C137">
        <v>9.1219999999999999</v>
      </c>
    </row>
    <row r="138" spans="1:3">
      <c r="A138" s="143">
        <v>42195</v>
      </c>
      <c r="B138" s="150">
        <v>76.7</v>
      </c>
    </row>
    <row r="139" spans="1:3">
      <c r="A139" s="143">
        <v>42198</v>
      </c>
      <c r="B139" s="150">
        <v>76.599999999999994</v>
      </c>
      <c r="C139">
        <v>9.1273</v>
      </c>
    </row>
    <row r="140" spans="1:3">
      <c r="A140" s="143">
        <v>42199</v>
      </c>
      <c r="B140" s="150">
        <v>76.5</v>
      </c>
      <c r="C140">
        <v>9.1319999999999997</v>
      </c>
    </row>
    <row r="141" spans="1:3">
      <c r="A141" s="143">
        <v>42200</v>
      </c>
      <c r="B141" s="150">
        <v>76.5</v>
      </c>
      <c r="C141">
        <v>9.1362000000000005</v>
      </c>
    </row>
    <row r="142" spans="1:3">
      <c r="A142" s="143">
        <v>42201</v>
      </c>
      <c r="B142" s="150">
        <v>76.5</v>
      </c>
      <c r="C142">
        <v>9.1415000000000006</v>
      </c>
    </row>
    <row r="143" spans="1:3">
      <c r="A143" s="143">
        <v>42202</v>
      </c>
      <c r="B143" s="150">
        <v>76.5</v>
      </c>
      <c r="C143">
        <v>9.1462000000000003</v>
      </c>
    </row>
    <row r="144" spans="1:3">
      <c r="A144" s="143">
        <v>42205</v>
      </c>
      <c r="B144" s="150">
        <v>76.400000000000006</v>
      </c>
      <c r="C144">
        <v>9.1502999999999997</v>
      </c>
    </row>
    <row r="145" spans="1:3">
      <c r="A145" s="143">
        <v>42206</v>
      </c>
      <c r="B145" s="150">
        <v>76.400000000000006</v>
      </c>
      <c r="C145">
        <v>9.1547999999999998</v>
      </c>
    </row>
    <row r="146" spans="1:3">
      <c r="A146" s="143">
        <v>42207</v>
      </c>
      <c r="B146" s="150">
        <v>76.400000000000006</v>
      </c>
      <c r="C146">
        <v>9.16</v>
      </c>
    </row>
    <row r="147" spans="1:3">
      <c r="A147" s="143">
        <v>42208</v>
      </c>
      <c r="B147" s="150">
        <v>76.400000000000006</v>
      </c>
      <c r="C147">
        <v>9.1643000000000008</v>
      </c>
    </row>
    <row r="148" spans="1:3">
      <c r="A148" s="143">
        <v>42209</v>
      </c>
      <c r="B148" s="150">
        <v>76.400000000000006</v>
      </c>
      <c r="C148">
        <v>9.1683000000000003</v>
      </c>
    </row>
    <row r="149" spans="1:3">
      <c r="A149" s="143">
        <v>42212</v>
      </c>
      <c r="B149" s="150">
        <v>76.3</v>
      </c>
      <c r="C149">
        <v>9.1727000000000007</v>
      </c>
    </row>
    <row r="150" spans="1:3">
      <c r="A150" s="143">
        <v>42213</v>
      </c>
      <c r="B150" s="150">
        <v>76.2</v>
      </c>
      <c r="C150">
        <v>9.1777999999999995</v>
      </c>
    </row>
    <row r="151" spans="1:3">
      <c r="A151" s="143">
        <v>42214</v>
      </c>
      <c r="B151" s="150">
        <v>76.2</v>
      </c>
      <c r="C151">
        <v>9.1814999999999998</v>
      </c>
    </row>
    <row r="152" spans="1:3">
      <c r="A152" s="143">
        <v>42215</v>
      </c>
      <c r="B152" s="150">
        <v>76.2</v>
      </c>
      <c r="C152">
        <v>9.1843000000000004</v>
      </c>
    </row>
    <row r="153" spans="1:3">
      <c r="A153" s="143">
        <v>42216</v>
      </c>
      <c r="B153" s="150">
        <v>76.2</v>
      </c>
      <c r="C153">
        <v>9.1873000000000005</v>
      </c>
    </row>
    <row r="154" spans="1:3">
      <c r="A154" s="143">
        <v>42219</v>
      </c>
      <c r="B154" s="150">
        <v>76.099999999999994</v>
      </c>
      <c r="C154">
        <v>9.1936999999999998</v>
      </c>
    </row>
    <row r="155" spans="1:3">
      <c r="A155" s="143">
        <v>42220</v>
      </c>
      <c r="B155" s="150">
        <v>76.099999999999994</v>
      </c>
      <c r="C155">
        <v>9.1987000000000005</v>
      </c>
    </row>
    <row r="156" spans="1:3">
      <c r="A156" s="143">
        <v>42221</v>
      </c>
      <c r="B156" s="150">
        <v>76.099999999999994</v>
      </c>
      <c r="C156">
        <v>9.2035</v>
      </c>
    </row>
    <row r="157" spans="1:3">
      <c r="A157" s="143">
        <v>42222</v>
      </c>
      <c r="B157" s="150">
        <v>76.099999999999994</v>
      </c>
      <c r="C157">
        <v>9.2088000000000001</v>
      </c>
    </row>
    <row r="158" spans="1:3">
      <c r="A158" s="143">
        <v>42223</v>
      </c>
      <c r="B158" s="150">
        <v>76.099999999999994</v>
      </c>
      <c r="C158">
        <v>9.2134999999999998</v>
      </c>
    </row>
    <row r="159" spans="1:3">
      <c r="A159" s="143">
        <v>42226</v>
      </c>
      <c r="B159" s="150">
        <v>76</v>
      </c>
      <c r="C159">
        <v>9.2182999999999993</v>
      </c>
    </row>
    <row r="160" spans="1:3">
      <c r="A160" s="143">
        <v>42227</v>
      </c>
      <c r="B160" s="150">
        <v>76</v>
      </c>
      <c r="C160">
        <v>9.2242999999999995</v>
      </c>
    </row>
    <row r="161" spans="1:3">
      <c r="A161" s="143">
        <v>42228</v>
      </c>
      <c r="B161" s="150">
        <v>76</v>
      </c>
      <c r="C161">
        <v>9.2311999999999994</v>
      </c>
    </row>
    <row r="162" spans="1:3">
      <c r="A162" s="143">
        <v>42229</v>
      </c>
      <c r="B162" s="150">
        <v>76</v>
      </c>
      <c r="C162">
        <v>9.2362000000000002</v>
      </c>
    </row>
    <row r="163" spans="1:3">
      <c r="A163" s="143">
        <v>42230</v>
      </c>
      <c r="B163" s="150">
        <v>76</v>
      </c>
      <c r="C163">
        <v>9.2408000000000001</v>
      </c>
    </row>
    <row r="164" spans="1:3">
      <c r="A164" s="143">
        <v>42233</v>
      </c>
      <c r="B164" s="150">
        <v>75.8</v>
      </c>
    </row>
    <row r="165" spans="1:3">
      <c r="A165" s="143">
        <v>42234</v>
      </c>
      <c r="B165" s="150">
        <v>75.8</v>
      </c>
      <c r="C165">
        <v>9.2454999999999998</v>
      </c>
    </row>
    <row r="166" spans="1:3">
      <c r="A166" s="143">
        <v>42235</v>
      </c>
      <c r="B166" s="150">
        <v>75.8</v>
      </c>
      <c r="C166">
        <v>9.2505000000000006</v>
      </c>
    </row>
    <row r="167" spans="1:3">
      <c r="A167" s="143">
        <v>42236</v>
      </c>
      <c r="B167" s="150">
        <v>75.8</v>
      </c>
      <c r="C167">
        <v>9.2550000000000008</v>
      </c>
    </row>
    <row r="168" spans="1:3">
      <c r="A168" s="143">
        <v>42237</v>
      </c>
      <c r="B168" s="150">
        <v>75.8</v>
      </c>
      <c r="C168">
        <v>9.2598000000000003</v>
      </c>
    </row>
    <row r="169" spans="1:3">
      <c r="A169" s="143">
        <v>42240</v>
      </c>
      <c r="B169" s="150">
        <v>75.7</v>
      </c>
      <c r="C169">
        <v>9.2661999999999995</v>
      </c>
    </row>
    <row r="170" spans="1:3">
      <c r="A170" s="143">
        <v>42241</v>
      </c>
      <c r="B170" s="150">
        <v>75.7</v>
      </c>
      <c r="C170">
        <v>9.2720000000000002</v>
      </c>
    </row>
    <row r="171" spans="1:3">
      <c r="A171" s="143">
        <v>42242</v>
      </c>
      <c r="B171" s="150">
        <v>75.7</v>
      </c>
      <c r="C171">
        <v>9.2780000000000005</v>
      </c>
    </row>
    <row r="172" spans="1:3">
      <c r="A172" s="143">
        <v>42243</v>
      </c>
      <c r="B172" s="150">
        <v>75.7</v>
      </c>
      <c r="C172">
        <v>9.2840000000000007</v>
      </c>
    </row>
    <row r="173" spans="1:3">
      <c r="A173" s="143">
        <v>42244</v>
      </c>
      <c r="B173" s="150">
        <v>75.7</v>
      </c>
      <c r="C173">
        <v>9.2897999999999996</v>
      </c>
    </row>
    <row r="174" spans="1:3">
      <c r="A174" s="143">
        <v>42247</v>
      </c>
      <c r="B174" s="150">
        <v>75.599999999999994</v>
      </c>
      <c r="C174">
        <v>9.2955000000000005</v>
      </c>
    </row>
    <row r="175" spans="1:3">
      <c r="A175" s="143">
        <v>42248</v>
      </c>
      <c r="B175" s="150">
        <v>75.7</v>
      </c>
      <c r="C175">
        <v>9.3019999999999996</v>
      </c>
    </row>
    <row r="176" spans="1:3">
      <c r="A176" s="143">
        <v>42249</v>
      </c>
      <c r="B176" s="150">
        <v>75.599999999999994</v>
      </c>
      <c r="C176">
        <v>9.3087999999999997</v>
      </c>
    </row>
    <row r="177" spans="1:3">
      <c r="A177" s="143">
        <v>42250</v>
      </c>
      <c r="B177" s="150">
        <v>75.599999999999994</v>
      </c>
      <c r="C177">
        <v>9.3149999999999995</v>
      </c>
    </row>
    <row r="178" spans="1:3">
      <c r="A178" s="143">
        <v>42251</v>
      </c>
      <c r="B178" s="150">
        <v>75.599999999999994</v>
      </c>
      <c r="C178">
        <v>9.3237000000000005</v>
      </c>
    </row>
    <row r="179" spans="1:3">
      <c r="A179" s="143">
        <v>42254</v>
      </c>
      <c r="B179" s="150">
        <v>75.599999999999994</v>
      </c>
      <c r="C179">
        <v>9.3338000000000001</v>
      </c>
    </row>
    <row r="180" spans="1:3">
      <c r="A180" s="143">
        <v>42255</v>
      </c>
      <c r="B180" s="150">
        <v>75.5</v>
      </c>
      <c r="C180">
        <v>9.3346999999999998</v>
      </c>
    </row>
    <row r="181" spans="1:3">
      <c r="A181" s="143">
        <v>42256</v>
      </c>
      <c r="B181" s="150">
        <v>75.5</v>
      </c>
      <c r="C181">
        <v>9.343</v>
      </c>
    </row>
    <row r="182" spans="1:3">
      <c r="A182" s="143">
        <v>42257</v>
      </c>
      <c r="B182" s="150">
        <v>75.5</v>
      </c>
      <c r="C182">
        <v>9.3490000000000002</v>
      </c>
    </row>
    <row r="183" spans="1:3">
      <c r="A183" s="143">
        <v>42258</v>
      </c>
      <c r="B183" s="150">
        <v>75.5</v>
      </c>
      <c r="C183">
        <v>9.3533000000000008</v>
      </c>
    </row>
    <row r="184" spans="1:3">
      <c r="A184" s="143">
        <v>42261</v>
      </c>
      <c r="B184" s="150">
        <v>75.400000000000006</v>
      </c>
      <c r="C184">
        <v>9.3572000000000006</v>
      </c>
    </row>
    <row r="185" spans="1:3">
      <c r="A185" s="143">
        <v>42262</v>
      </c>
      <c r="B185" s="150">
        <v>75.400000000000006</v>
      </c>
      <c r="C185">
        <v>9.3637999999999995</v>
      </c>
    </row>
    <row r="186" spans="1:3">
      <c r="A186" s="143">
        <v>42263</v>
      </c>
      <c r="B186" s="150">
        <v>75.400000000000006</v>
      </c>
      <c r="C186">
        <v>9.3693000000000008</v>
      </c>
    </row>
    <row r="187" spans="1:3">
      <c r="A187" s="143">
        <v>42264</v>
      </c>
      <c r="B187" s="150">
        <v>75.400000000000006</v>
      </c>
      <c r="C187">
        <v>9.375</v>
      </c>
    </row>
    <row r="188" spans="1:3">
      <c r="A188" s="143">
        <v>42265</v>
      </c>
      <c r="B188" s="150">
        <v>75.400000000000006</v>
      </c>
      <c r="C188">
        <v>9.3803000000000001</v>
      </c>
    </row>
    <row r="189" spans="1:3">
      <c r="A189" s="143">
        <v>42268</v>
      </c>
      <c r="B189" s="150">
        <v>75.2</v>
      </c>
      <c r="C189">
        <v>9.3857999999999997</v>
      </c>
    </row>
    <row r="190" spans="1:3">
      <c r="A190" s="143">
        <v>42269</v>
      </c>
      <c r="B190" s="150">
        <v>75.2</v>
      </c>
      <c r="C190">
        <v>9.3917000000000002</v>
      </c>
    </row>
    <row r="191" spans="1:3">
      <c r="A191" s="143">
        <v>42270</v>
      </c>
      <c r="B191" s="150">
        <v>75.2</v>
      </c>
      <c r="C191">
        <v>9.3978000000000002</v>
      </c>
    </row>
    <row r="192" spans="1:3">
      <c r="A192" s="143">
        <v>42271</v>
      </c>
      <c r="B192" s="150">
        <v>75.2</v>
      </c>
      <c r="C192">
        <v>9.4023000000000003</v>
      </c>
    </row>
    <row r="193" spans="1:3">
      <c r="A193" s="143">
        <v>42272</v>
      </c>
      <c r="B193" s="150">
        <v>75.2</v>
      </c>
      <c r="C193">
        <v>9.4053000000000004</v>
      </c>
    </row>
    <row r="194" spans="1:3">
      <c r="A194" s="143">
        <v>42275</v>
      </c>
      <c r="B194" s="150">
        <v>75</v>
      </c>
      <c r="C194">
        <v>9.4094999999999995</v>
      </c>
    </row>
    <row r="195" spans="1:3">
      <c r="A195" s="143">
        <v>42276</v>
      </c>
      <c r="B195" s="150">
        <v>75</v>
      </c>
      <c r="C195">
        <v>9.4146999999999998</v>
      </c>
    </row>
    <row r="196" spans="1:3">
      <c r="A196" s="143">
        <v>42277</v>
      </c>
      <c r="B196" s="150">
        <v>75</v>
      </c>
      <c r="C196">
        <v>9.4192</v>
      </c>
    </row>
    <row r="197" spans="1:3">
      <c r="A197" s="143">
        <v>42278</v>
      </c>
      <c r="B197" s="150">
        <v>75</v>
      </c>
      <c r="C197">
        <v>9.4273000000000007</v>
      </c>
    </row>
    <row r="198" spans="1:3">
      <c r="A198" s="143">
        <v>42279</v>
      </c>
      <c r="B198" s="150">
        <v>75.099999999999994</v>
      </c>
      <c r="C198">
        <v>9.4354999999999993</v>
      </c>
    </row>
    <row r="199" spans="1:3">
      <c r="A199" s="143">
        <v>42282</v>
      </c>
      <c r="B199" s="150">
        <v>75</v>
      </c>
      <c r="C199">
        <v>9.4407999999999994</v>
      </c>
    </row>
    <row r="200" spans="1:3">
      <c r="A200" s="143">
        <v>42283</v>
      </c>
      <c r="B200" s="150">
        <v>75</v>
      </c>
      <c r="C200">
        <v>9.4491999999999994</v>
      </c>
    </row>
    <row r="201" spans="1:3">
      <c r="A201" s="143">
        <v>42284</v>
      </c>
      <c r="B201" s="150">
        <v>75.099999999999994</v>
      </c>
      <c r="C201">
        <v>9.4536999999999995</v>
      </c>
    </row>
    <row r="202" spans="1:3">
      <c r="A202" s="143">
        <v>42285</v>
      </c>
      <c r="B202" s="150">
        <v>75.099999999999994</v>
      </c>
      <c r="C202">
        <v>9.4608000000000008</v>
      </c>
    </row>
    <row r="203" spans="1:3">
      <c r="A203" s="143">
        <v>42286</v>
      </c>
      <c r="B203" s="150">
        <v>75.099999999999994</v>
      </c>
      <c r="C203">
        <v>9.4655000000000005</v>
      </c>
    </row>
    <row r="204" spans="1:3">
      <c r="A204" s="143">
        <v>42289</v>
      </c>
      <c r="B204" s="150">
        <v>75</v>
      </c>
    </row>
    <row r="205" spans="1:3">
      <c r="A205" s="143">
        <v>42290</v>
      </c>
      <c r="B205" s="150">
        <v>75</v>
      </c>
      <c r="C205">
        <v>9.4711999999999996</v>
      </c>
    </row>
    <row r="206" spans="1:3">
      <c r="A206" s="143">
        <v>42291</v>
      </c>
      <c r="B206" s="150">
        <v>75</v>
      </c>
      <c r="C206">
        <v>9.4802</v>
      </c>
    </row>
    <row r="207" spans="1:3">
      <c r="A207" s="143">
        <v>42292</v>
      </c>
      <c r="B207" s="150">
        <v>75</v>
      </c>
      <c r="C207">
        <v>9.4830000000000005</v>
      </c>
    </row>
    <row r="208" spans="1:3">
      <c r="A208" s="143">
        <v>42293</v>
      </c>
      <c r="B208" s="150">
        <v>75</v>
      </c>
      <c r="C208">
        <v>9.4887999999999995</v>
      </c>
    </row>
    <row r="209" spans="1:3">
      <c r="A209" s="143">
        <v>42296</v>
      </c>
      <c r="B209" s="150">
        <v>75</v>
      </c>
      <c r="C209">
        <v>9.4962</v>
      </c>
    </row>
    <row r="210" spans="1:3">
      <c r="A210" s="143">
        <v>42297</v>
      </c>
      <c r="B210" s="150">
        <v>75</v>
      </c>
      <c r="C210">
        <v>9.5020000000000007</v>
      </c>
    </row>
    <row r="211" spans="1:3">
      <c r="A211" s="143">
        <v>42298</v>
      </c>
      <c r="B211" s="150">
        <v>75</v>
      </c>
      <c r="C211">
        <v>9.5086999999999993</v>
      </c>
    </row>
    <row r="212" spans="1:3">
      <c r="A212" s="143">
        <v>42299</v>
      </c>
      <c r="B212" s="150">
        <v>75</v>
      </c>
      <c r="C212">
        <v>9.5131999999999994</v>
      </c>
    </row>
    <row r="213" spans="1:3">
      <c r="A213" s="143">
        <v>42300</v>
      </c>
      <c r="B213" s="150">
        <v>75</v>
      </c>
      <c r="C213">
        <v>9.5198</v>
      </c>
    </row>
    <row r="214" spans="1:3">
      <c r="A214" s="143">
        <v>42303</v>
      </c>
      <c r="B214" s="150">
        <v>75</v>
      </c>
      <c r="C214">
        <v>9.5267999999999997</v>
      </c>
    </row>
    <row r="215" spans="1:3">
      <c r="A215" s="143">
        <v>42304</v>
      </c>
      <c r="B215" s="150">
        <v>75</v>
      </c>
      <c r="C215">
        <v>9.5321999999999996</v>
      </c>
    </row>
    <row r="216" spans="1:3">
      <c r="A216" s="143">
        <v>42305</v>
      </c>
      <c r="B216" s="150">
        <v>75</v>
      </c>
      <c r="C216">
        <v>9.5380000000000003</v>
      </c>
    </row>
    <row r="217" spans="1:3">
      <c r="A217" s="143">
        <v>42306</v>
      </c>
      <c r="B217" s="150">
        <v>75</v>
      </c>
      <c r="C217">
        <v>9.5419999999999998</v>
      </c>
    </row>
    <row r="218" spans="1:3">
      <c r="A218" s="143">
        <v>42307</v>
      </c>
      <c r="B218" s="150">
        <v>75</v>
      </c>
      <c r="C218">
        <v>9.5459999999999994</v>
      </c>
    </row>
    <row r="219" spans="1:3">
      <c r="A219" s="143">
        <v>42310</v>
      </c>
      <c r="B219" s="150">
        <v>74.900000000000006</v>
      </c>
      <c r="C219">
        <v>9.5540000000000003</v>
      </c>
    </row>
    <row r="220" spans="1:3">
      <c r="A220" s="143">
        <v>42311</v>
      </c>
      <c r="B220" s="150">
        <v>74.900000000000006</v>
      </c>
      <c r="C220">
        <v>9.5619999999999994</v>
      </c>
    </row>
    <row r="221" spans="1:3">
      <c r="A221" s="143">
        <v>42312</v>
      </c>
      <c r="B221" s="150">
        <v>74.900000000000006</v>
      </c>
      <c r="C221">
        <v>9.5696999999999992</v>
      </c>
    </row>
    <row r="222" spans="1:3">
      <c r="A222" s="143">
        <v>42313</v>
      </c>
      <c r="B222" s="150">
        <v>74.900000000000006</v>
      </c>
      <c r="C222">
        <v>9.5785</v>
      </c>
    </row>
    <row r="223" spans="1:3">
      <c r="A223" s="143">
        <v>42314</v>
      </c>
      <c r="B223" s="150">
        <v>74.900000000000006</v>
      </c>
    </row>
    <row r="224" spans="1:3">
      <c r="A224" s="143">
        <v>42317</v>
      </c>
      <c r="B224" s="150">
        <v>74.8</v>
      </c>
      <c r="C224">
        <v>9.5860000000000003</v>
      </c>
    </row>
    <row r="225" spans="1:3">
      <c r="A225" s="143">
        <v>42318</v>
      </c>
      <c r="B225" s="150">
        <v>74.8</v>
      </c>
      <c r="C225">
        <v>9.5939999999999994</v>
      </c>
    </row>
    <row r="226" spans="1:3">
      <c r="A226" s="143">
        <v>42319</v>
      </c>
      <c r="B226" s="150">
        <v>74.8</v>
      </c>
      <c r="C226">
        <v>9.6022999999999996</v>
      </c>
    </row>
    <row r="227" spans="1:3">
      <c r="A227" s="143">
        <v>42320</v>
      </c>
      <c r="B227" s="150">
        <v>74.8</v>
      </c>
      <c r="C227">
        <v>9.6137999999999995</v>
      </c>
    </row>
    <row r="228" spans="1:3">
      <c r="A228" s="143">
        <v>42321</v>
      </c>
      <c r="B228" s="150">
        <v>74.8</v>
      </c>
      <c r="C228">
        <v>9.6222999999999992</v>
      </c>
    </row>
    <row r="229" spans="1:3">
      <c r="A229" s="143">
        <v>42324</v>
      </c>
      <c r="B229" s="150">
        <v>74.8</v>
      </c>
      <c r="C229">
        <v>9.6297999999999995</v>
      </c>
    </row>
    <row r="230" spans="1:3">
      <c r="A230" s="143">
        <v>42325</v>
      </c>
      <c r="B230" s="150">
        <v>74.8</v>
      </c>
      <c r="C230">
        <v>9.64</v>
      </c>
    </row>
    <row r="231" spans="1:3">
      <c r="A231" s="143">
        <v>42326</v>
      </c>
      <c r="B231" s="150">
        <v>74.7</v>
      </c>
      <c r="C231">
        <v>9.6478000000000002</v>
      </c>
    </row>
    <row r="232" spans="1:3">
      <c r="A232" s="143">
        <v>42327</v>
      </c>
      <c r="B232" s="150">
        <v>74.8</v>
      </c>
      <c r="C232">
        <v>9.6560000000000006</v>
      </c>
    </row>
    <row r="233" spans="1:3">
      <c r="A233" s="143">
        <v>42328</v>
      </c>
      <c r="B233" s="150">
        <v>74.8</v>
      </c>
      <c r="C233">
        <v>9.6661999999999999</v>
      </c>
    </row>
    <row r="234" spans="1:3">
      <c r="A234" s="143">
        <v>42331</v>
      </c>
      <c r="B234" s="150">
        <v>74.7</v>
      </c>
      <c r="C234">
        <v>9.6709999999999994</v>
      </c>
    </row>
    <row r="235" spans="1:3">
      <c r="A235" s="143">
        <v>42332</v>
      </c>
      <c r="B235" s="150">
        <v>74.599999999999994</v>
      </c>
      <c r="C235">
        <v>9.6731999999999996</v>
      </c>
    </row>
    <row r="236" spans="1:3">
      <c r="A236" s="143">
        <v>42333</v>
      </c>
      <c r="B236" s="150">
        <v>74.599999999999994</v>
      </c>
      <c r="C236">
        <v>9.6780000000000008</v>
      </c>
    </row>
    <row r="237" spans="1:3">
      <c r="A237" s="143">
        <v>42334</v>
      </c>
      <c r="B237" s="150">
        <v>74.5</v>
      </c>
      <c r="C237">
        <v>9.6846999999999994</v>
      </c>
    </row>
    <row r="238" spans="1:3">
      <c r="A238" s="143">
        <v>42335</v>
      </c>
      <c r="B238" s="150">
        <v>74.5</v>
      </c>
    </row>
    <row r="239" spans="1:3">
      <c r="A239" s="143">
        <v>42338</v>
      </c>
      <c r="B239" s="150">
        <v>74.400000000000006</v>
      </c>
      <c r="C239">
        <v>9.6880000000000006</v>
      </c>
    </row>
    <row r="240" spans="1:3">
      <c r="A240" s="143">
        <v>42339</v>
      </c>
      <c r="B240" s="150">
        <v>74.3</v>
      </c>
      <c r="C240">
        <v>9.6974999999999998</v>
      </c>
    </row>
    <row r="241" spans="1:3">
      <c r="A241" s="143">
        <v>42340</v>
      </c>
      <c r="B241" s="150">
        <v>74.3</v>
      </c>
      <c r="C241">
        <v>9.7070000000000007</v>
      </c>
    </row>
    <row r="242" spans="1:3">
      <c r="A242" s="143">
        <v>42341</v>
      </c>
      <c r="B242" s="150">
        <v>74.3</v>
      </c>
      <c r="C242">
        <v>9.7178000000000004</v>
      </c>
    </row>
    <row r="243" spans="1:3">
      <c r="A243" s="143">
        <v>42342</v>
      </c>
      <c r="B243" s="150">
        <v>74.2</v>
      </c>
      <c r="C243">
        <v>9.7272999999999996</v>
      </c>
    </row>
    <row r="244" spans="1:3">
      <c r="A244" s="143">
        <v>42345</v>
      </c>
      <c r="B244" s="150">
        <v>73.8</v>
      </c>
    </row>
    <row r="245" spans="1:3">
      <c r="A245" s="143">
        <v>42346</v>
      </c>
      <c r="B245" s="150">
        <v>73.7</v>
      </c>
    </row>
    <row r="246" spans="1:3">
      <c r="A246" s="143">
        <v>42347</v>
      </c>
      <c r="B246" s="150">
        <v>73.599999999999994</v>
      </c>
      <c r="C246">
        <v>9.7367000000000008</v>
      </c>
    </row>
    <row r="247" spans="1:3">
      <c r="A247" s="143">
        <v>42348</v>
      </c>
      <c r="B247" s="150">
        <v>73.599999999999994</v>
      </c>
      <c r="C247">
        <v>9.7487999999999992</v>
      </c>
    </row>
    <row r="248" spans="1:3">
      <c r="A248" s="143">
        <v>42349</v>
      </c>
      <c r="B248" s="150">
        <v>73.7</v>
      </c>
      <c r="C248">
        <v>9.7728000000000002</v>
      </c>
    </row>
    <row r="249" spans="1:3">
      <c r="A249" s="143">
        <v>42352</v>
      </c>
      <c r="B249" s="150">
        <v>73.400000000000006</v>
      </c>
      <c r="C249">
        <v>9.7874999999999996</v>
      </c>
    </row>
    <row r="250" spans="1:3">
      <c r="A250" s="143">
        <v>42353</v>
      </c>
      <c r="B250" s="150">
        <v>73.400000000000006</v>
      </c>
      <c r="C250">
        <v>9.8059999999999992</v>
      </c>
    </row>
    <row r="251" spans="1:3">
      <c r="A251" s="143">
        <v>42354</v>
      </c>
      <c r="B251" s="150">
        <v>73.5</v>
      </c>
      <c r="C251">
        <v>9.8268000000000004</v>
      </c>
    </row>
    <row r="252" spans="1:3">
      <c r="A252" s="143">
        <v>42355</v>
      </c>
      <c r="B252" s="150">
        <v>100</v>
      </c>
      <c r="C252">
        <v>13.763299999999999</v>
      </c>
    </row>
    <row r="253" spans="1:3">
      <c r="A253" s="143">
        <v>42356</v>
      </c>
      <c r="B253" s="150">
        <v>98.7</v>
      </c>
      <c r="C253">
        <v>13.4217</v>
      </c>
    </row>
    <row r="254" spans="1:3">
      <c r="A254" s="143">
        <v>42359</v>
      </c>
      <c r="B254" s="150">
        <v>95.3</v>
      </c>
      <c r="C254">
        <v>12.808299999999999</v>
      </c>
    </row>
    <row r="255" spans="1:3">
      <c r="A255" s="143">
        <v>42360</v>
      </c>
      <c r="B255" s="150">
        <v>96.1</v>
      </c>
      <c r="C255">
        <v>12.9375</v>
      </c>
    </row>
    <row r="256" spans="1:3">
      <c r="A256" s="143">
        <v>42361</v>
      </c>
      <c r="B256" s="150">
        <v>96.2</v>
      </c>
      <c r="C256">
        <v>13.0442</v>
      </c>
    </row>
    <row r="257" spans="1:3">
      <c r="A257" s="143">
        <v>42362</v>
      </c>
      <c r="B257" s="150">
        <v>96.5</v>
      </c>
      <c r="C257">
        <v>13.05</v>
      </c>
    </row>
    <row r="258" spans="1:3">
      <c r="A258" s="143">
        <v>42363</v>
      </c>
      <c r="B258" s="150">
        <v>96.3</v>
      </c>
    </row>
    <row r="259" spans="1:3">
      <c r="A259" s="143">
        <v>42366</v>
      </c>
      <c r="B259" s="150">
        <v>95.2</v>
      </c>
      <c r="C259">
        <v>13.0558</v>
      </c>
    </row>
    <row r="260" spans="1:3">
      <c r="A260" s="143">
        <v>42367</v>
      </c>
      <c r="B260" s="150">
        <v>94.8</v>
      </c>
      <c r="C260">
        <v>12.9658</v>
      </c>
    </row>
    <row r="261" spans="1:3">
      <c r="A261" s="143">
        <v>42368</v>
      </c>
      <c r="B261" s="150">
        <v>94.8</v>
      </c>
      <c r="C261">
        <v>12.9757</v>
      </c>
    </row>
    <row r="262" spans="1:3">
      <c r="A262" s="143">
        <v>42369</v>
      </c>
      <c r="B262" s="150">
        <v>95.1</v>
      </c>
      <c r="C262">
        <v>13.005000000000001</v>
      </c>
    </row>
    <row r="263" spans="1:3">
      <c r="A263" s="143">
        <v>42370</v>
      </c>
      <c r="B263" s="150">
        <v>94.9</v>
      </c>
    </row>
    <row r="264" spans="1:3">
      <c r="A264" s="143">
        <v>42373</v>
      </c>
      <c r="B264" s="150">
        <v>95.7</v>
      </c>
      <c r="C264">
        <v>13.0692</v>
      </c>
    </row>
    <row r="265" spans="1:3">
      <c r="A265" s="143">
        <v>42374</v>
      </c>
      <c r="B265" s="150">
        <v>98.8</v>
      </c>
      <c r="C265">
        <v>13.455</v>
      </c>
    </row>
    <row r="266" spans="1:3">
      <c r="A266" s="143">
        <v>42375</v>
      </c>
      <c r="B266" s="150">
        <v>100.5</v>
      </c>
      <c r="C266">
        <v>13.835000000000001</v>
      </c>
    </row>
    <row r="267" spans="1:3">
      <c r="A267" s="143">
        <v>42376</v>
      </c>
      <c r="B267" s="150">
        <v>100.4</v>
      </c>
      <c r="C267">
        <v>13.9413</v>
      </c>
    </row>
    <row r="268" spans="1:3">
      <c r="A268" s="143">
        <v>42377</v>
      </c>
      <c r="B268" s="150">
        <v>100.1</v>
      </c>
      <c r="C268">
        <v>13.865</v>
      </c>
    </row>
    <row r="269" spans="1:3">
      <c r="A269" s="143">
        <v>42380</v>
      </c>
      <c r="B269" s="150">
        <v>98.1</v>
      </c>
      <c r="C269">
        <v>13.8725</v>
      </c>
    </row>
    <row r="270" spans="1:3">
      <c r="A270" s="143">
        <v>42381</v>
      </c>
      <c r="B270" s="150">
        <v>97.2</v>
      </c>
      <c r="C270">
        <v>13.583299999999999</v>
      </c>
    </row>
    <row r="271" spans="1:3">
      <c r="A271" s="143">
        <v>42382</v>
      </c>
      <c r="B271" s="150">
        <v>97</v>
      </c>
      <c r="C271">
        <v>13.56</v>
      </c>
    </row>
    <row r="272" spans="1:3">
      <c r="A272" s="143">
        <v>42383</v>
      </c>
      <c r="B272" s="150">
        <v>94.8</v>
      </c>
      <c r="C272">
        <v>13.46</v>
      </c>
    </row>
    <row r="273" spans="1:3">
      <c r="A273" s="143">
        <v>42384</v>
      </c>
      <c r="B273" s="150">
        <v>95.8</v>
      </c>
      <c r="C273">
        <v>13.4367</v>
      </c>
    </row>
    <row r="274" spans="1:3">
      <c r="A274" s="143">
        <v>42387</v>
      </c>
      <c r="B274" s="150">
        <v>96.5</v>
      </c>
      <c r="C274">
        <v>13.511699999999999</v>
      </c>
    </row>
    <row r="275" spans="1:3">
      <c r="A275" s="143">
        <v>42388</v>
      </c>
      <c r="B275" s="150">
        <v>95.5</v>
      </c>
      <c r="C275">
        <v>13.486700000000001</v>
      </c>
    </row>
    <row r="276" spans="1:3">
      <c r="A276" s="143">
        <v>42389</v>
      </c>
      <c r="B276" s="150">
        <v>95.9</v>
      </c>
      <c r="C276">
        <v>13.4467</v>
      </c>
    </row>
    <row r="277" spans="1:3">
      <c r="A277" s="143">
        <v>42390</v>
      </c>
      <c r="B277" s="150">
        <v>96.4</v>
      </c>
      <c r="C277">
        <v>13.5533</v>
      </c>
    </row>
    <row r="278" spans="1:3">
      <c r="A278" s="143">
        <v>42391</v>
      </c>
      <c r="B278" s="150">
        <v>97.2</v>
      </c>
      <c r="C278">
        <v>13.715</v>
      </c>
    </row>
    <row r="279" spans="1:3">
      <c r="A279" s="143">
        <v>42394</v>
      </c>
      <c r="B279" s="150">
        <v>97.4</v>
      </c>
      <c r="C279">
        <v>13.783200000000001</v>
      </c>
    </row>
    <row r="280" spans="1:3">
      <c r="A280" s="143">
        <v>42395</v>
      </c>
      <c r="B280" s="150">
        <v>97.6</v>
      </c>
      <c r="C280">
        <v>13.8378</v>
      </c>
    </row>
    <row r="281" spans="1:3">
      <c r="A281" s="143">
        <v>42396</v>
      </c>
      <c r="B281" s="150">
        <v>97.7</v>
      </c>
      <c r="C281">
        <v>13.8912</v>
      </c>
    </row>
    <row r="282" spans="1:3">
      <c r="A282" s="143">
        <v>42397</v>
      </c>
      <c r="B282" s="150">
        <v>97.2</v>
      </c>
      <c r="C282">
        <v>13.889200000000001</v>
      </c>
    </row>
    <row r="283" spans="1:3">
      <c r="A283" s="143">
        <v>42398</v>
      </c>
      <c r="B283" s="150">
        <v>98</v>
      </c>
      <c r="C283">
        <v>13.904</v>
      </c>
    </row>
    <row r="284" spans="1:3">
      <c r="A284" s="143">
        <v>42401</v>
      </c>
      <c r="B284" s="150">
        <v>98.8</v>
      </c>
      <c r="C284">
        <v>14.0883</v>
      </c>
    </row>
    <row r="285" spans="1:3">
      <c r="A285" s="143">
        <v>42402</v>
      </c>
      <c r="B285" s="150">
        <v>98.7</v>
      </c>
      <c r="C285">
        <v>14.136699999999999</v>
      </c>
    </row>
    <row r="286" spans="1:3">
      <c r="A286" s="143">
        <v>42403</v>
      </c>
      <c r="B286" s="150">
        <v>98.7</v>
      </c>
      <c r="C286">
        <v>14.1433</v>
      </c>
    </row>
    <row r="287" spans="1:3">
      <c r="A287" s="143">
        <v>42404</v>
      </c>
      <c r="B287" s="150">
        <v>99.1</v>
      </c>
      <c r="C287">
        <v>14.186199999999999</v>
      </c>
    </row>
    <row r="288" spans="1:3">
      <c r="A288" s="143">
        <v>42405</v>
      </c>
      <c r="B288" s="150">
        <v>99.9</v>
      </c>
      <c r="C288">
        <v>14.3142</v>
      </c>
    </row>
    <row r="289" spans="1:3">
      <c r="A289" s="143">
        <v>42408</v>
      </c>
      <c r="B289" s="150">
        <v>99.6</v>
      </c>
    </row>
    <row r="290" spans="1:3">
      <c r="A290" s="143">
        <v>42409</v>
      </c>
      <c r="B290" s="150">
        <v>99.4</v>
      </c>
    </row>
    <row r="291" spans="1:3">
      <c r="A291" s="143">
        <v>42410</v>
      </c>
      <c r="B291" s="150">
        <v>100.3</v>
      </c>
      <c r="C291">
        <v>14.4717</v>
      </c>
    </row>
    <row r="292" spans="1:3">
      <c r="A292" s="143">
        <v>42411</v>
      </c>
      <c r="B292" s="150">
        <v>101.1</v>
      </c>
      <c r="C292">
        <v>14.559200000000001</v>
      </c>
    </row>
    <row r="293" spans="1:3">
      <c r="A293" s="143">
        <v>42412</v>
      </c>
      <c r="B293" s="150">
        <v>101.6</v>
      </c>
      <c r="C293">
        <v>14.729799999999999</v>
      </c>
    </row>
    <row r="294" spans="1:3">
      <c r="A294" s="143">
        <v>42415</v>
      </c>
      <c r="B294" s="150">
        <v>101.8</v>
      </c>
      <c r="C294">
        <v>14.773300000000001</v>
      </c>
    </row>
    <row r="295" spans="1:3">
      <c r="A295" s="143">
        <v>42416</v>
      </c>
      <c r="B295" s="150">
        <v>101.9</v>
      </c>
      <c r="C295">
        <v>14.8498</v>
      </c>
    </row>
    <row r="296" spans="1:3">
      <c r="A296" s="143">
        <v>42417</v>
      </c>
      <c r="B296" s="150">
        <v>102.8</v>
      </c>
      <c r="C296">
        <v>14.914199999999999</v>
      </c>
    </row>
    <row r="297" spans="1:3">
      <c r="A297" s="143">
        <v>42418</v>
      </c>
      <c r="B297" s="150">
        <v>103.2</v>
      </c>
      <c r="C297">
        <v>15.033300000000001</v>
      </c>
    </row>
    <row r="298" spans="1:3">
      <c r="A298" s="143">
        <v>42419</v>
      </c>
      <c r="B298" s="150">
        <v>103</v>
      </c>
      <c r="C298">
        <v>15.0283</v>
      </c>
    </row>
    <row r="299" spans="1:3">
      <c r="A299" s="143">
        <v>42422</v>
      </c>
      <c r="B299" s="150">
        <v>104</v>
      </c>
      <c r="C299">
        <v>15.09</v>
      </c>
    </row>
    <row r="300" spans="1:3">
      <c r="A300" s="143">
        <v>42423</v>
      </c>
      <c r="B300" s="150">
        <v>104.2</v>
      </c>
      <c r="C300">
        <v>15.42</v>
      </c>
    </row>
    <row r="301" spans="1:3">
      <c r="A301" s="143">
        <v>42424</v>
      </c>
      <c r="B301" s="150">
        <v>104.4</v>
      </c>
      <c r="C301">
        <v>15.3483</v>
      </c>
    </row>
    <row r="302" spans="1:3">
      <c r="A302" s="143">
        <v>42425</v>
      </c>
      <c r="B302" s="150">
        <v>104.6</v>
      </c>
      <c r="C302">
        <v>15.370799999999999</v>
      </c>
    </row>
    <row r="303" spans="1:3">
      <c r="A303" s="143">
        <v>42426</v>
      </c>
      <c r="B303" s="150">
        <v>105</v>
      </c>
      <c r="C303">
        <v>15.435</v>
      </c>
    </row>
    <row r="304" spans="1:3">
      <c r="A304" s="143">
        <v>42429</v>
      </c>
      <c r="B304" s="150">
        <v>106.8</v>
      </c>
      <c r="C304">
        <v>15.584199999999999</v>
      </c>
    </row>
    <row r="305" spans="1:3">
      <c r="A305" s="143">
        <v>42430</v>
      </c>
      <c r="B305" s="150">
        <v>106.7</v>
      </c>
      <c r="C305">
        <v>15.9192</v>
      </c>
    </row>
    <row r="306" spans="1:3">
      <c r="A306" s="143">
        <v>42431</v>
      </c>
      <c r="B306" s="150">
        <v>105.7</v>
      </c>
      <c r="C306">
        <v>15.6852</v>
      </c>
    </row>
    <row r="307" spans="1:3">
      <c r="A307" s="143">
        <v>42432</v>
      </c>
      <c r="B307" s="150">
        <v>102.5</v>
      </c>
      <c r="C307">
        <v>15.445</v>
      </c>
    </row>
    <row r="308" spans="1:3">
      <c r="A308" s="143">
        <v>42433</v>
      </c>
      <c r="B308" s="150">
        <v>102.4</v>
      </c>
      <c r="C308">
        <v>15.195</v>
      </c>
    </row>
    <row r="309" spans="1:3">
      <c r="A309" s="143">
        <v>42436</v>
      </c>
      <c r="B309" s="150">
        <v>103.5</v>
      </c>
      <c r="C309">
        <v>15.344200000000001</v>
      </c>
    </row>
    <row r="310" spans="1:3">
      <c r="A310" s="143">
        <v>42437</v>
      </c>
      <c r="B310" s="150">
        <v>103.7</v>
      </c>
      <c r="C310">
        <v>15.4392</v>
      </c>
    </row>
    <row r="311" spans="1:3">
      <c r="A311" s="143">
        <v>42438</v>
      </c>
      <c r="B311" s="150">
        <v>103.1</v>
      </c>
      <c r="C311">
        <v>15.363300000000001</v>
      </c>
    </row>
    <row r="312" spans="1:3">
      <c r="A312" s="143">
        <v>42439</v>
      </c>
      <c r="B312" s="150">
        <v>102.8</v>
      </c>
      <c r="C312">
        <v>15.340299999999999</v>
      </c>
    </row>
    <row r="313" spans="1:3">
      <c r="A313" s="143">
        <v>42440</v>
      </c>
      <c r="B313" s="150">
        <v>99.4</v>
      </c>
      <c r="C313">
        <v>15.1183</v>
      </c>
    </row>
    <row r="314" spans="1:3">
      <c r="A314" s="143">
        <v>42443</v>
      </c>
      <c r="B314" s="150">
        <v>98.8</v>
      </c>
      <c r="C314">
        <v>14.8017</v>
      </c>
    </row>
    <row r="315" spans="1:3">
      <c r="A315" s="143">
        <v>42444</v>
      </c>
      <c r="B315" s="150">
        <v>96.8</v>
      </c>
      <c r="C315">
        <v>14.6083</v>
      </c>
    </row>
    <row r="316" spans="1:3">
      <c r="A316" s="143">
        <v>42445</v>
      </c>
      <c r="B316" s="150">
        <v>97.3</v>
      </c>
      <c r="C316">
        <v>14.5093</v>
      </c>
    </row>
    <row r="317" spans="1:3">
      <c r="A317" s="143">
        <v>42446</v>
      </c>
      <c r="B317" s="150">
        <v>99.5</v>
      </c>
      <c r="C317">
        <v>14.6273</v>
      </c>
    </row>
    <row r="318" spans="1:3">
      <c r="A318" s="143">
        <v>42447</v>
      </c>
      <c r="B318" s="150">
        <v>98.2</v>
      </c>
      <c r="C318">
        <v>14.8217</v>
      </c>
    </row>
    <row r="319" spans="1:3">
      <c r="A319" s="143">
        <v>42450</v>
      </c>
      <c r="B319" s="150">
        <v>96</v>
      </c>
      <c r="C319">
        <v>14.5808</v>
      </c>
    </row>
    <row r="320" spans="1:3">
      <c r="A320" s="143">
        <v>42451</v>
      </c>
      <c r="B320" s="150">
        <v>95.3</v>
      </c>
      <c r="C320">
        <v>14.245799999999999</v>
      </c>
    </row>
    <row r="321" spans="1:3">
      <c r="A321" s="143">
        <v>42452</v>
      </c>
      <c r="B321" s="150">
        <v>96</v>
      </c>
      <c r="C321">
        <v>14.426</v>
      </c>
    </row>
    <row r="322" spans="1:3">
      <c r="A322" s="143">
        <v>42453</v>
      </c>
      <c r="B322" s="150">
        <v>95.9</v>
      </c>
    </row>
    <row r="323" spans="1:3">
      <c r="A323" s="143">
        <v>42454</v>
      </c>
      <c r="B323" s="150">
        <v>95.8</v>
      </c>
    </row>
    <row r="324" spans="1:3">
      <c r="A324" s="143">
        <v>42457</v>
      </c>
      <c r="B324" s="150">
        <v>97.7</v>
      </c>
      <c r="C324">
        <v>14.638299999999999</v>
      </c>
    </row>
    <row r="325" spans="1:3">
      <c r="A325" s="143">
        <v>42458</v>
      </c>
      <c r="B325" s="150">
        <v>96.3</v>
      </c>
      <c r="C325">
        <v>14.884</v>
      </c>
    </row>
    <row r="326" spans="1:3">
      <c r="A326" s="143">
        <v>42459</v>
      </c>
      <c r="B326" s="150">
        <v>96</v>
      </c>
      <c r="C326">
        <v>14.6167</v>
      </c>
    </row>
    <row r="327" spans="1:3">
      <c r="A327" s="143">
        <v>42460</v>
      </c>
      <c r="B327" s="150">
        <v>96.6</v>
      </c>
      <c r="C327">
        <v>14.5817</v>
      </c>
    </row>
    <row r="328" spans="1:3">
      <c r="A328" s="143">
        <v>42461</v>
      </c>
      <c r="B328" s="150">
        <v>97</v>
      </c>
      <c r="C328">
        <v>14.7033</v>
      </c>
    </row>
    <row r="329" spans="1:3">
      <c r="A329" s="143">
        <v>42464</v>
      </c>
      <c r="B329" s="150">
        <v>96.2</v>
      </c>
      <c r="C329">
        <v>14.779199999999999</v>
      </c>
    </row>
    <row r="330" spans="1:3">
      <c r="A330" s="143">
        <v>42465</v>
      </c>
      <c r="B330" s="150">
        <v>95.7</v>
      </c>
      <c r="C330">
        <v>14.681699999999999</v>
      </c>
    </row>
    <row r="331" spans="1:3">
      <c r="A331" s="143">
        <v>42466</v>
      </c>
      <c r="B331" s="150">
        <v>95.1</v>
      </c>
      <c r="C331">
        <v>14.6913</v>
      </c>
    </row>
    <row r="332" spans="1:3">
      <c r="A332" s="143">
        <v>42467</v>
      </c>
      <c r="B332" s="150">
        <v>94.1</v>
      </c>
      <c r="C332">
        <v>14.525</v>
      </c>
    </row>
    <row r="333" spans="1:3">
      <c r="A333" s="143">
        <v>42468</v>
      </c>
      <c r="B333" s="150">
        <v>94</v>
      </c>
      <c r="C333">
        <v>14.43</v>
      </c>
    </row>
    <row r="334" spans="1:3">
      <c r="A334" s="143">
        <v>42471</v>
      </c>
      <c r="B334" s="150">
        <v>93.8</v>
      </c>
      <c r="C334">
        <v>14.51</v>
      </c>
    </row>
    <row r="335" spans="1:3">
      <c r="A335" s="143">
        <v>42472</v>
      </c>
      <c r="B335" s="150">
        <v>93.3</v>
      </c>
      <c r="C335">
        <v>14.54</v>
      </c>
    </row>
    <row r="336" spans="1:3">
      <c r="A336" s="143">
        <v>42473</v>
      </c>
      <c r="B336" s="150">
        <v>92.8</v>
      </c>
      <c r="C336">
        <v>14.424200000000001</v>
      </c>
    </row>
    <row r="337" spans="1:3">
      <c r="A337" s="143">
        <v>42474</v>
      </c>
      <c r="B337" s="150">
        <v>92.2</v>
      </c>
      <c r="C337">
        <v>14.3683</v>
      </c>
    </row>
    <row r="338" spans="1:3">
      <c r="A338" s="143">
        <v>42475</v>
      </c>
      <c r="B338" s="150">
        <v>90.3</v>
      </c>
      <c r="C338">
        <v>14.295</v>
      </c>
    </row>
    <row r="339" spans="1:3">
      <c r="A339" s="143">
        <v>42478</v>
      </c>
      <c r="B339" s="150">
        <v>90.4</v>
      </c>
      <c r="C339">
        <v>14.14</v>
      </c>
    </row>
    <row r="340" spans="1:3">
      <c r="A340" s="143">
        <v>42479</v>
      </c>
      <c r="B340" s="150">
        <v>90.6</v>
      </c>
      <c r="C340">
        <v>14.1418</v>
      </c>
    </row>
    <row r="341" spans="1:3">
      <c r="A341" s="143">
        <v>42480</v>
      </c>
      <c r="B341" s="150">
        <v>91.4</v>
      </c>
      <c r="C341">
        <v>14.2425</v>
      </c>
    </row>
    <row r="342" spans="1:3">
      <c r="A342" s="143">
        <v>42481</v>
      </c>
      <c r="B342" s="150">
        <v>90.9</v>
      </c>
      <c r="C342">
        <v>14.36</v>
      </c>
    </row>
    <row r="343" spans="1:3">
      <c r="A343" s="143">
        <v>42482</v>
      </c>
      <c r="B343" s="150">
        <v>90.9</v>
      </c>
      <c r="C343">
        <v>14.4558</v>
      </c>
    </row>
    <row r="344" spans="1:3">
      <c r="A344" s="143">
        <v>42485</v>
      </c>
      <c r="B344" s="150">
        <v>90.7</v>
      </c>
      <c r="C344">
        <v>14.3308</v>
      </c>
    </row>
    <row r="345" spans="1:3">
      <c r="A345" s="143">
        <v>42486</v>
      </c>
      <c r="B345" s="150">
        <v>90.4</v>
      </c>
      <c r="C345">
        <v>14.312200000000001</v>
      </c>
    </row>
    <row r="346" spans="1:3">
      <c r="A346" s="143">
        <v>42487</v>
      </c>
      <c r="B346" s="150">
        <v>89.5</v>
      </c>
      <c r="C346">
        <v>14.2408</v>
      </c>
    </row>
    <row r="347" spans="1:3">
      <c r="A347" s="143">
        <v>42488</v>
      </c>
      <c r="B347" s="150">
        <v>90.1</v>
      </c>
      <c r="C347">
        <v>14.170199999999999</v>
      </c>
    </row>
    <row r="348" spans="1:3">
      <c r="A348" s="143">
        <v>42489</v>
      </c>
      <c r="B348" s="150">
        <v>89.6</v>
      </c>
      <c r="C348">
        <v>14.2582</v>
      </c>
    </row>
    <row r="349" spans="1:3">
      <c r="A349" s="143">
        <v>42492</v>
      </c>
      <c r="B349" s="150">
        <v>88.9</v>
      </c>
      <c r="C349">
        <v>14.261699999999999</v>
      </c>
    </row>
    <row r="350" spans="1:3">
      <c r="A350" s="143">
        <v>42493</v>
      </c>
      <c r="B350" s="150">
        <v>88.9</v>
      </c>
      <c r="C350">
        <v>14.2098</v>
      </c>
    </row>
    <row r="351" spans="1:3">
      <c r="A351" s="143">
        <v>42494</v>
      </c>
      <c r="B351" s="150">
        <v>89</v>
      </c>
      <c r="C351">
        <v>14.2133</v>
      </c>
    </row>
    <row r="352" spans="1:3">
      <c r="A352" s="143">
        <v>42495</v>
      </c>
      <c r="B352" s="150">
        <v>88.9</v>
      </c>
      <c r="C352">
        <v>14.253500000000001</v>
      </c>
    </row>
    <row r="353" spans="1:3">
      <c r="A353" s="143">
        <v>42496</v>
      </c>
      <c r="B353" s="150">
        <v>88.6</v>
      </c>
      <c r="C353">
        <v>14.2355</v>
      </c>
    </row>
    <row r="354" spans="1:3">
      <c r="A354" s="143">
        <v>42499</v>
      </c>
      <c r="B354" s="150">
        <v>88.4</v>
      </c>
      <c r="C354">
        <v>14.2242</v>
      </c>
    </row>
    <row r="355" spans="1:3">
      <c r="A355" s="143">
        <v>42500</v>
      </c>
      <c r="B355" s="150">
        <v>88.3</v>
      </c>
      <c r="C355">
        <v>14.231199999999999</v>
      </c>
    </row>
    <row r="356" spans="1:3">
      <c r="A356" s="143">
        <v>42501</v>
      </c>
      <c r="B356" s="150">
        <v>88</v>
      </c>
      <c r="C356">
        <v>14.222</v>
      </c>
    </row>
    <row r="357" spans="1:3">
      <c r="A357" s="143">
        <v>42502</v>
      </c>
      <c r="B357" s="150">
        <v>87.7</v>
      </c>
      <c r="C357">
        <v>14.198700000000001</v>
      </c>
    </row>
    <row r="358" spans="1:3">
      <c r="A358" s="143">
        <v>42503</v>
      </c>
      <c r="B358" s="150">
        <v>87.5</v>
      </c>
      <c r="C358">
        <v>14.1622</v>
      </c>
    </row>
    <row r="359" spans="1:3">
      <c r="A359" s="143">
        <v>42506</v>
      </c>
      <c r="B359" s="150">
        <v>87</v>
      </c>
      <c r="C359">
        <v>14.149800000000001</v>
      </c>
    </row>
    <row r="360" spans="1:3">
      <c r="A360" s="143">
        <v>42507</v>
      </c>
      <c r="B360" s="150">
        <v>87</v>
      </c>
      <c r="C360">
        <v>14.1318</v>
      </c>
    </row>
    <row r="361" spans="1:3">
      <c r="A361" s="143">
        <v>42508</v>
      </c>
      <c r="B361" s="150">
        <v>86.8</v>
      </c>
      <c r="C361">
        <v>14.110799999999999</v>
      </c>
    </row>
    <row r="362" spans="1:3">
      <c r="A362" s="143">
        <v>42509</v>
      </c>
      <c r="B362" s="150">
        <v>86.5</v>
      </c>
      <c r="C362">
        <v>14.122199999999999</v>
      </c>
    </row>
    <row r="363" spans="1:3">
      <c r="A363" s="143">
        <v>42510</v>
      </c>
      <c r="B363" s="150">
        <v>86</v>
      </c>
      <c r="C363">
        <v>14.080299999999999</v>
      </c>
    </row>
    <row r="364" spans="1:3">
      <c r="A364" s="143">
        <v>42513</v>
      </c>
      <c r="B364" s="150">
        <v>85.4</v>
      </c>
      <c r="C364">
        <v>14.011699999999999</v>
      </c>
    </row>
    <row r="365" spans="1:3">
      <c r="A365" s="143">
        <v>42514</v>
      </c>
      <c r="B365" s="150">
        <v>85.7</v>
      </c>
      <c r="C365">
        <v>14.023300000000001</v>
      </c>
    </row>
    <row r="366" spans="1:3">
      <c r="A366" s="143">
        <v>42515</v>
      </c>
      <c r="B366" s="150">
        <v>85.6</v>
      </c>
    </row>
    <row r="367" spans="1:3">
      <c r="A367" s="143">
        <v>42516</v>
      </c>
      <c r="B367" s="150">
        <v>85.1</v>
      </c>
      <c r="C367">
        <v>14.0875</v>
      </c>
    </row>
    <row r="368" spans="1:3">
      <c r="A368" s="143">
        <v>42517</v>
      </c>
      <c r="B368" s="150">
        <v>84.5</v>
      </c>
      <c r="C368">
        <v>13.986700000000001</v>
      </c>
    </row>
    <row r="369" spans="1:3">
      <c r="A369" s="143">
        <v>42520</v>
      </c>
      <c r="B369" s="150">
        <v>84.7</v>
      </c>
      <c r="C369">
        <v>13.9633</v>
      </c>
    </row>
    <row r="370" spans="1:3">
      <c r="A370" s="143">
        <v>42521</v>
      </c>
      <c r="B370" s="150">
        <v>84.6</v>
      </c>
      <c r="C370">
        <v>14.012700000000001</v>
      </c>
    </row>
    <row r="371" spans="1:3">
      <c r="A371" s="143">
        <v>42522</v>
      </c>
      <c r="B371" s="150">
        <v>84.2</v>
      </c>
      <c r="C371">
        <v>13.9537</v>
      </c>
    </row>
    <row r="372" spans="1:3">
      <c r="A372" s="143">
        <v>42523</v>
      </c>
      <c r="B372" s="150">
        <v>83.9</v>
      </c>
      <c r="C372">
        <v>13.9343</v>
      </c>
    </row>
    <row r="373" spans="1:3">
      <c r="A373" s="143">
        <v>42524</v>
      </c>
      <c r="B373" s="150">
        <v>83.5</v>
      </c>
      <c r="C373">
        <v>13.878299999999999</v>
      </c>
    </row>
    <row r="374" spans="1:3">
      <c r="A374" s="143">
        <v>42527</v>
      </c>
      <c r="B374" s="150">
        <v>82.8</v>
      </c>
      <c r="C374">
        <v>13.7773</v>
      </c>
    </row>
    <row r="375" spans="1:3">
      <c r="A375" s="143">
        <v>42528</v>
      </c>
      <c r="B375" s="150">
        <v>83.1</v>
      </c>
      <c r="C375">
        <v>13.8042</v>
      </c>
    </row>
    <row r="376" spans="1:3">
      <c r="A376" s="143">
        <v>42529</v>
      </c>
      <c r="B376" s="150">
        <v>83.4</v>
      </c>
      <c r="C376">
        <v>13.835000000000001</v>
      </c>
    </row>
    <row r="377" spans="1:3">
      <c r="A377" s="143">
        <v>42530</v>
      </c>
      <c r="B377" s="150">
        <v>82.8</v>
      </c>
      <c r="C377">
        <v>13.8498</v>
      </c>
    </row>
    <row r="378" spans="1:3">
      <c r="A378" s="143">
        <v>42531</v>
      </c>
      <c r="B378" s="150">
        <v>82.6</v>
      </c>
      <c r="C378">
        <v>13.819699999999999</v>
      </c>
    </row>
    <row r="379" spans="1:3">
      <c r="A379" s="143">
        <v>42534</v>
      </c>
      <c r="B379" s="150">
        <v>82.4</v>
      </c>
      <c r="C379">
        <v>13.798299999999999</v>
      </c>
    </row>
    <row r="380" spans="1:3">
      <c r="A380" s="143">
        <v>42535</v>
      </c>
      <c r="B380" s="150">
        <v>82</v>
      </c>
      <c r="C380">
        <v>13.772500000000001</v>
      </c>
    </row>
    <row r="381" spans="1:3">
      <c r="A381" s="143">
        <v>42536</v>
      </c>
      <c r="B381" s="150">
        <v>81.900000000000006</v>
      </c>
      <c r="C381">
        <v>13.7568</v>
      </c>
    </row>
    <row r="382" spans="1:3">
      <c r="A382" s="143">
        <v>42537</v>
      </c>
      <c r="B382" s="150">
        <v>82.9</v>
      </c>
      <c r="C382">
        <v>13.7935</v>
      </c>
    </row>
    <row r="383" spans="1:3">
      <c r="A383" s="143">
        <v>42538</v>
      </c>
      <c r="B383" s="150">
        <v>82.8</v>
      </c>
    </row>
    <row r="384" spans="1:3">
      <c r="A384" s="143">
        <v>42541</v>
      </c>
      <c r="B384" s="150">
        <v>82.6</v>
      </c>
    </row>
    <row r="385" spans="1:3">
      <c r="A385" s="143">
        <v>42542</v>
      </c>
      <c r="B385" s="150">
        <v>82.8</v>
      </c>
      <c r="C385">
        <v>13.878299999999999</v>
      </c>
    </row>
    <row r="386" spans="1:3">
      <c r="A386" s="143">
        <v>42543</v>
      </c>
      <c r="B386" s="150">
        <v>83.3</v>
      </c>
      <c r="C386">
        <v>14.0253</v>
      </c>
    </row>
    <row r="387" spans="1:3">
      <c r="A387" s="143">
        <v>42544</v>
      </c>
      <c r="B387" s="150">
        <v>85.5</v>
      </c>
      <c r="C387">
        <v>14.190799999999999</v>
      </c>
    </row>
    <row r="388" spans="1:3">
      <c r="A388" s="143">
        <v>42545</v>
      </c>
      <c r="B388" s="150">
        <v>88.3</v>
      </c>
      <c r="C388">
        <v>14.836499999999999</v>
      </c>
    </row>
    <row r="389" spans="1:3">
      <c r="A389" s="143">
        <v>42548</v>
      </c>
      <c r="B389" s="150">
        <v>90.2</v>
      </c>
      <c r="C389">
        <v>15.030200000000001</v>
      </c>
    </row>
    <row r="390" spans="1:3">
      <c r="A390" s="143">
        <v>42549</v>
      </c>
      <c r="B390" s="150">
        <v>87.8</v>
      </c>
      <c r="C390">
        <v>15.0563</v>
      </c>
    </row>
    <row r="391" spans="1:3">
      <c r="A391" s="143">
        <v>42550</v>
      </c>
      <c r="B391" s="150">
        <v>88.2</v>
      </c>
      <c r="C391">
        <v>14.904199999999999</v>
      </c>
    </row>
    <row r="392" spans="1:3">
      <c r="A392" s="143">
        <v>42551</v>
      </c>
      <c r="B392" s="150">
        <v>88.4</v>
      </c>
      <c r="C392">
        <v>14.92</v>
      </c>
    </row>
    <row r="393" spans="1:3">
      <c r="A393" s="143">
        <v>42552</v>
      </c>
      <c r="B393" s="150">
        <v>88.2</v>
      </c>
      <c r="C393">
        <v>15.119</v>
      </c>
    </row>
    <row r="394" spans="1:3">
      <c r="A394" s="143">
        <v>42555</v>
      </c>
      <c r="B394" s="150">
        <v>88.3</v>
      </c>
      <c r="C394">
        <v>15.067500000000001</v>
      </c>
    </row>
    <row r="395" spans="1:3">
      <c r="A395" s="143">
        <v>42556</v>
      </c>
      <c r="B395" s="150">
        <v>86.8</v>
      </c>
      <c r="C395">
        <v>15.018700000000001</v>
      </c>
    </row>
    <row r="396" spans="1:3">
      <c r="A396" s="143">
        <v>42557</v>
      </c>
      <c r="B396" s="150">
        <v>86.1</v>
      </c>
      <c r="C396">
        <v>14.755000000000001</v>
      </c>
    </row>
    <row r="397" spans="1:3">
      <c r="A397" s="143">
        <v>42558</v>
      </c>
      <c r="B397" s="150">
        <v>86.2</v>
      </c>
      <c r="C397">
        <v>14.692500000000001</v>
      </c>
    </row>
    <row r="398" spans="1:3">
      <c r="A398" s="143">
        <v>42559</v>
      </c>
      <c r="B398" s="150">
        <v>86.1</v>
      </c>
    </row>
    <row r="399" spans="1:3">
      <c r="A399" s="143">
        <v>42562</v>
      </c>
      <c r="B399" s="150">
        <v>85.5</v>
      </c>
      <c r="C399">
        <v>14.71</v>
      </c>
    </row>
    <row r="400" spans="1:3">
      <c r="A400" s="143">
        <v>42563</v>
      </c>
      <c r="B400" s="150">
        <v>85</v>
      </c>
      <c r="C400">
        <v>14.5992</v>
      </c>
    </row>
    <row r="401" spans="1:3">
      <c r="A401" s="143">
        <v>42564</v>
      </c>
      <c r="B401" s="150">
        <v>85</v>
      </c>
      <c r="C401">
        <v>14.5718</v>
      </c>
    </row>
    <row r="402" spans="1:3">
      <c r="A402" s="143">
        <v>42565</v>
      </c>
      <c r="B402" s="150">
        <v>85.9</v>
      </c>
      <c r="C402">
        <v>14.6203</v>
      </c>
    </row>
    <row r="403" spans="1:3">
      <c r="A403" s="143">
        <v>42566</v>
      </c>
      <c r="B403" s="150">
        <v>87.1</v>
      </c>
      <c r="C403">
        <v>14.8583</v>
      </c>
    </row>
    <row r="404" spans="1:3">
      <c r="A404" s="143">
        <v>42569</v>
      </c>
      <c r="B404" s="150">
        <v>88</v>
      </c>
      <c r="C404">
        <v>15.0557</v>
      </c>
    </row>
    <row r="405" spans="1:3">
      <c r="A405" s="143">
        <v>42570</v>
      </c>
      <c r="B405" s="150">
        <v>87.1</v>
      </c>
      <c r="C405">
        <v>15.193300000000001</v>
      </c>
    </row>
    <row r="406" spans="1:3">
      <c r="A406" s="143">
        <v>42571</v>
      </c>
      <c r="B406" s="150">
        <v>87.5</v>
      </c>
      <c r="C406">
        <v>14.996700000000001</v>
      </c>
    </row>
    <row r="407" spans="1:3">
      <c r="A407" s="143">
        <v>42572</v>
      </c>
      <c r="B407" s="150">
        <v>87</v>
      </c>
      <c r="C407">
        <v>15.0425</v>
      </c>
    </row>
    <row r="408" spans="1:3">
      <c r="A408" s="143">
        <v>42573</v>
      </c>
      <c r="B408" s="150">
        <v>86.4</v>
      </c>
      <c r="C408">
        <v>14.951700000000001</v>
      </c>
    </row>
    <row r="409" spans="1:3">
      <c r="A409" s="143">
        <v>42576</v>
      </c>
      <c r="B409" s="150">
        <v>86.5</v>
      </c>
      <c r="C409">
        <v>14.9267</v>
      </c>
    </row>
    <row r="410" spans="1:3">
      <c r="A410" s="143">
        <v>42577</v>
      </c>
      <c r="B410" s="150">
        <v>86.4</v>
      </c>
      <c r="C410">
        <v>14.958299999999999</v>
      </c>
    </row>
    <row r="411" spans="1:3">
      <c r="A411" s="143">
        <v>42578</v>
      </c>
      <c r="B411" s="150">
        <v>86.7</v>
      </c>
      <c r="C411">
        <v>14.978300000000001</v>
      </c>
    </row>
    <row r="412" spans="1:3">
      <c r="A412" s="143">
        <v>42579</v>
      </c>
      <c r="B412" s="150">
        <v>86.8</v>
      </c>
      <c r="C412">
        <v>15.0275</v>
      </c>
    </row>
    <row r="413" spans="1:3">
      <c r="A413" s="143">
        <v>42580</v>
      </c>
      <c r="B413" s="150">
        <v>86.6</v>
      </c>
      <c r="C413">
        <v>15.044700000000001</v>
      </c>
    </row>
    <row r="414" spans="1:3">
      <c r="A414" s="143">
        <v>42583</v>
      </c>
      <c r="B414" s="150">
        <v>86</v>
      </c>
      <c r="C414">
        <v>14.985799999999999</v>
      </c>
    </row>
    <row r="415" spans="1:3">
      <c r="A415" s="143">
        <v>42584</v>
      </c>
      <c r="B415" s="150">
        <v>85.6</v>
      </c>
      <c r="C415">
        <v>14.854200000000001</v>
      </c>
    </row>
    <row r="416" spans="1:3">
      <c r="A416" s="143">
        <v>42585</v>
      </c>
      <c r="B416" s="150">
        <v>85.7</v>
      </c>
      <c r="C416">
        <v>14.8675</v>
      </c>
    </row>
    <row r="417" spans="1:3">
      <c r="A417" s="143">
        <v>42586</v>
      </c>
      <c r="B417" s="150">
        <v>85.6</v>
      </c>
      <c r="C417">
        <v>14.8812</v>
      </c>
    </row>
    <row r="418" spans="1:3">
      <c r="A418" s="143">
        <v>42587</v>
      </c>
      <c r="B418" s="150">
        <v>85.2</v>
      </c>
      <c r="C418">
        <v>14.8483</v>
      </c>
    </row>
    <row r="419" spans="1:3">
      <c r="A419" s="143">
        <v>42590</v>
      </c>
      <c r="B419" s="150">
        <v>84.5</v>
      </c>
      <c r="C419">
        <v>14.790800000000001</v>
      </c>
    </row>
    <row r="420" spans="1:3">
      <c r="A420" s="143">
        <v>42591</v>
      </c>
      <c r="B420" s="150">
        <v>85.1</v>
      </c>
      <c r="C420">
        <v>14.7675</v>
      </c>
    </row>
    <row r="421" spans="1:3">
      <c r="A421" s="143">
        <v>42592</v>
      </c>
      <c r="B421" s="150">
        <v>84.5</v>
      </c>
      <c r="C421">
        <v>14.747199999999999</v>
      </c>
    </row>
    <row r="422" spans="1:3">
      <c r="A422" s="143">
        <v>42593</v>
      </c>
      <c r="B422" s="150">
        <v>84.5</v>
      </c>
      <c r="C422">
        <v>14.658300000000001</v>
      </c>
    </row>
    <row r="423" spans="1:3">
      <c r="A423" s="143">
        <v>42594</v>
      </c>
      <c r="B423" s="150">
        <v>84.5</v>
      </c>
      <c r="C423">
        <v>14.6525</v>
      </c>
    </row>
    <row r="424" spans="1:3">
      <c r="A424" s="143">
        <v>42597</v>
      </c>
      <c r="B424" s="150">
        <v>84.5</v>
      </c>
    </row>
    <row r="425" spans="1:3">
      <c r="A425" s="143">
        <v>42598</v>
      </c>
      <c r="B425" s="150">
        <v>84.5</v>
      </c>
      <c r="C425">
        <v>14.670199999999999</v>
      </c>
    </row>
    <row r="426" spans="1:3">
      <c r="A426" s="143">
        <v>42599</v>
      </c>
      <c r="B426" s="150">
        <v>85.2</v>
      </c>
      <c r="C426">
        <v>14.6975</v>
      </c>
    </row>
    <row r="427" spans="1:3">
      <c r="A427" s="143">
        <v>42600</v>
      </c>
      <c r="B427" s="150">
        <v>86.1</v>
      </c>
      <c r="C427">
        <v>14.852499999999999</v>
      </c>
    </row>
    <row r="428" spans="1:3">
      <c r="A428" s="143">
        <v>42601</v>
      </c>
      <c r="B428" s="150">
        <v>86</v>
      </c>
      <c r="C428">
        <v>14.942500000000001</v>
      </c>
    </row>
    <row r="429" spans="1:3">
      <c r="A429" s="143">
        <v>42604</v>
      </c>
      <c r="B429" s="150">
        <v>85.3</v>
      </c>
      <c r="C429">
        <v>14.8995</v>
      </c>
    </row>
    <row r="430" spans="1:3">
      <c r="A430" s="143">
        <v>42605</v>
      </c>
      <c r="B430" s="150">
        <v>85.5</v>
      </c>
      <c r="C430">
        <v>14.8325</v>
      </c>
    </row>
    <row r="431" spans="1:3">
      <c r="A431" s="143">
        <v>42606</v>
      </c>
      <c r="B431" s="150">
        <v>85.6</v>
      </c>
      <c r="C431">
        <v>14.874700000000001</v>
      </c>
    </row>
    <row r="432" spans="1:3">
      <c r="A432" s="143">
        <v>42607</v>
      </c>
      <c r="B432" s="150">
        <v>85.8</v>
      </c>
      <c r="C432">
        <v>14.883699999999999</v>
      </c>
    </row>
    <row r="433" spans="1:3">
      <c r="A433" s="143">
        <v>42608</v>
      </c>
      <c r="B433" s="150">
        <v>86.4</v>
      </c>
      <c r="C433">
        <v>14.929</v>
      </c>
    </row>
    <row r="434" spans="1:3">
      <c r="A434" s="143">
        <v>42611</v>
      </c>
      <c r="B434" s="150">
        <v>87</v>
      </c>
      <c r="C434">
        <v>15.0608</v>
      </c>
    </row>
    <row r="435" spans="1:3">
      <c r="A435" s="143">
        <v>42612</v>
      </c>
      <c r="B435" s="150">
        <v>86.5</v>
      </c>
      <c r="C435">
        <v>15.098800000000001</v>
      </c>
    </row>
    <row r="436" spans="1:3">
      <c r="A436" s="143">
        <v>42613</v>
      </c>
      <c r="B436" s="150">
        <v>86</v>
      </c>
      <c r="C436">
        <v>14.9008</v>
      </c>
    </row>
    <row r="437" spans="1:3">
      <c r="A437" s="143">
        <v>42614</v>
      </c>
      <c r="B437" s="150">
        <v>85.8</v>
      </c>
      <c r="C437">
        <v>14.8843</v>
      </c>
    </row>
    <row r="438" spans="1:3">
      <c r="A438" s="143">
        <v>42615</v>
      </c>
      <c r="B438" s="150">
        <v>86.3</v>
      </c>
      <c r="C438">
        <v>14.9</v>
      </c>
    </row>
    <row r="439" spans="1:3">
      <c r="A439" s="143">
        <v>42618</v>
      </c>
      <c r="B439" s="150">
        <v>86.4</v>
      </c>
      <c r="C439">
        <v>14.994999999999999</v>
      </c>
    </row>
    <row r="440" spans="1:3">
      <c r="A440" s="143">
        <v>42619</v>
      </c>
      <c r="B440" s="150">
        <v>86.4</v>
      </c>
      <c r="C440">
        <v>15.0067</v>
      </c>
    </row>
    <row r="441" spans="1:3">
      <c r="A441" s="143">
        <v>42620</v>
      </c>
      <c r="B441" s="150">
        <v>86.5</v>
      </c>
      <c r="C441">
        <v>15.025</v>
      </c>
    </row>
    <row r="442" spans="1:3">
      <c r="A442" s="143">
        <v>42621</v>
      </c>
      <c r="B442" s="150">
        <v>86.6</v>
      </c>
      <c r="C442">
        <v>15.0665</v>
      </c>
    </row>
    <row r="443" spans="1:3">
      <c r="A443" s="143">
        <v>42622</v>
      </c>
      <c r="B443" s="150">
        <v>86.1</v>
      </c>
      <c r="C443">
        <v>15.057700000000001</v>
      </c>
    </row>
    <row r="444" spans="1:3">
      <c r="A444" s="143">
        <v>42625</v>
      </c>
      <c r="B444" s="150">
        <v>85.8</v>
      </c>
      <c r="C444">
        <v>14.9887</v>
      </c>
    </row>
    <row r="445" spans="1:3">
      <c r="A445" s="143">
        <v>42626</v>
      </c>
      <c r="B445" s="150">
        <v>86.1</v>
      </c>
      <c r="C445">
        <v>14.9125</v>
      </c>
    </row>
    <row r="446" spans="1:3">
      <c r="A446" s="143">
        <v>42627</v>
      </c>
      <c r="B446" s="150">
        <v>86.2</v>
      </c>
      <c r="C446">
        <v>15.0275</v>
      </c>
    </row>
    <row r="447" spans="1:3">
      <c r="A447" s="143">
        <v>42628</v>
      </c>
      <c r="B447" s="150">
        <v>86.4</v>
      </c>
      <c r="C447">
        <v>15.0402</v>
      </c>
    </row>
    <row r="448" spans="1:3">
      <c r="A448" s="143">
        <v>42629</v>
      </c>
      <c r="B448" s="150">
        <v>86.7</v>
      </c>
      <c r="C448">
        <v>15.0892</v>
      </c>
    </row>
    <row r="449" spans="1:3">
      <c r="A449" s="143">
        <v>42632</v>
      </c>
      <c r="B449" s="150">
        <v>86.8</v>
      </c>
      <c r="C449">
        <v>15.1508</v>
      </c>
    </row>
    <row r="450" spans="1:3">
      <c r="A450" s="143">
        <v>42633</v>
      </c>
      <c r="B450" s="150">
        <v>86.7</v>
      </c>
      <c r="C450">
        <v>15.1617</v>
      </c>
    </row>
    <row r="451" spans="1:3">
      <c r="A451" s="143">
        <v>42634</v>
      </c>
      <c r="B451" s="150">
        <v>86.6</v>
      </c>
      <c r="C451">
        <v>15.1365</v>
      </c>
    </row>
    <row r="452" spans="1:3">
      <c r="A452" s="143">
        <v>42635</v>
      </c>
      <c r="B452" s="150">
        <v>86.8</v>
      </c>
      <c r="C452">
        <v>15.168200000000001</v>
      </c>
    </row>
    <row r="453" spans="1:3">
      <c r="A453" s="143">
        <v>42636</v>
      </c>
      <c r="B453" s="150">
        <v>86.7</v>
      </c>
      <c r="C453">
        <v>15.1607</v>
      </c>
    </row>
    <row r="454" spans="1:3">
      <c r="A454" s="143">
        <v>42639</v>
      </c>
      <c r="B454" s="150">
        <v>87.1</v>
      </c>
      <c r="C454">
        <v>15.2067</v>
      </c>
    </row>
    <row r="455" spans="1:3">
      <c r="A455" s="143">
        <v>42640</v>
      </c>
      <c r="B455" s="150">
        <v>87.3</v>
      </c>
      <c r="C455">
        <v>15.2677</v>
      </c>
    </row>
    <row r="456" spans="1:3">
      <c r="A456" s="143">
        <v>42641</v>
      </c>
      <c r="B456" s="150">
        <v>87.9</v>
      </c>
      <c r="C456">
        <v>15.305</v>
      </c>
    </row>
    <row r="457" spans="1:3">
      <c r="A457" s="143">
        <v>42642</v>
      </c>
      <c r="B457" s="150">
        <v>87.8</v>
      </c>
      <c r="C457">
        <v>15.4023</v>
      </c>
    </row>
    <row r="458" spans="1:3">
      <c r="A458" s="143">
        <v>42643</v>
      </c>
      <c r="B458" s="150">
        <v>87.4</v>
      </c>
      <c r="C458">
        <v>15.263299999999999</v>
      </c>
    </row>
    <row r="459" spans="1:3">
      <c r="A459" s="143">
        <v>42646</v>
      </c>
      <c r="B459" s="150">
        <v>86.5</v>
      </c>
      <c r="C459">
        <v>15.225</v>
      </c>
    </row>
    <row r="460" spans="1:3">
      <c r="A460" s="143">
        <v>42647</v>
      </c>
      <c r="B460" s="150">
        <v>86.3</v>
      </c>
      <c r="C460">
        <v>15.18</v>
      </c>
    </row>
    <row r="461" spans="1:3">
      <c r="A461" s="143">
        <v>42648</v>
      </c>
      <c r="B461" s="150">
        <v>86.4</v>
      </c>
      <c r="C461">
        <v>15.182499999999999</v>
      </c>
    </row>
    <row r="462" spans="1:3">
      <c r="A462" s="143">
        <v>42649</v>
      </c>
      <c r="B462" s="150">
        <v>86.4</v>
      </c>
      <c r="C462">
        <v>15.2232</v>
      </c>
    </row>
    <row r="463" spans="1:3">
      <c r="A463" s="143">
        <v>42650</v>
      </c>
      <c r="B463" s="150">
        <v>86.2</v>
      </c>
      <c r="C463">
        <v>15.209199999999999</v>
      </c>
    </row>
    <row r="464" spans="1:3">
      <c r="A464" s="143">
        <v>42653</v>
      </c>
      <c r="B464" s="150">
        <v>86.1</v>
      </c>
    </row>
    <row r="465" spans="1:3">
      <c r="A465" s="143">
        <v>42654</v>
      </c>
      <c r="B465" s="150">
        <v>85.9</v>
      </c>
      <c r="C465">
        <v>15.186199999999999</v>
      </c>
    </row>
    <row r="466" spans="1:3">
      <c r="A466" s="143">
        <v>42655</v>
      </c>
      <c r="B466" s="150">
        <v>85.3</v>
      </c>
      <c r="C466">
        <v>15.152200000000001</v>
      </c>
    </row>
    <row r="467" spans="1:3">
      <c r="A467" s="143">
        <v>42656</v>
      </c>
      <c r="B467" s="150">
        <v>85.6</v>
      </c>
      <c r="C467">
        <v>15.1152</v>
      </c>
    </row>
    <row r="468" spans="1:3">
      <c r="A468" s="143">
        <v>42657</v>
      </c>
      <c r="B468" s="150">
        <v>85.8</v>
      </c>
      <c r="C468">
        <v>15.121700000000001</v>
      </c>
    </row>
    <row r="469" spans="1:3">
      <c r="A469" s="143">
        <v>42660</v>
      </c>
      <c r="B469" s="150">
        <v>85.8</v>
      </c>
      <c r="C469">
        <v>15.21</v>
      </c>
    </row>
    <row r="470" spans="1:3">
      <c r="A470" s="143">
        <v>42661</v>
      </c>
      <c r="B470" s="150">
        <v>85.8</v>
      </c>
      <c r="C470">
        <v>15.201499999999999</v>
      </c>
    </row>
    <row r="471" spans="1:3">
      <c r="A471" s="143">
        <v>42662</v>
      </c>
      <c r="B471" s="150">
        <v>85.6</v>
      </c>
      <c r="C471">
        <v>15.2065</v>
      </c>
    </row>
    <row r="472" spans="1:3">
      <c r="A472" s="143">
        <v>42663</v>
      </c>
      <c r="B472" s="150">
        <v>85.3</v>
      </c>
      <c r="C472">
        <v>15.181699999999999</v>
      </c>
    </row>
    <row r="473" spans="1:3">
      <c r="A473" s="143">
        <v>42664</v>
      </c>
      <c r="B473" s="150">
        <v>85.2</v>
      </c>
      <c r="C473">
        <v>15.1503</v>
      </c>
    </row>
    <row r="474" spans="1:3">
      <c r="A474" s="143">
        <v>42667</v>
      </c>
      <c r="B474" s="150">
        <v>85.1</v>
      </c>
      <c r="C474">
        <v>15.1183</v>
      </c>
    </row>
    <row r="475" spans="1:3">
      <c r="A475" s="143">
        <v>42668</v>
      </c>
      <c r="B475" s="150">
        <v>85.5</v>
      </c>
      <c r="C475">
        <v>15.1922</v>
      </c>
    </row>
    <row r="476" spans="1:3">
      <c r="A476" s="143">
        <v>42669</v>
      </c>
      <c r="B476" s="150">
        <v>85.3</v>
      </c>
      <c r="C476">
        <v>15.2242</v>
      </c>
    </row>
    <row r="477" spans="1:3">
      <c r="A477" s="143">
        <v>42670</v>
      </c>
      <c r="B477" s="150">
        <v>85.1</v>
      </c>
      <c r="C477">
        <v>15.1797</v>
      </c>
    </row>
    <row r="478" spans="1:3">
      <c r="A478" s="143">
        <v>42671</v>
      </c>
      <c r="B478" s="150">
        <v>85.1</v>
      </c>
      <c r="C478">
        <v>15.1858</v>
      </c>
    </row>
    <row r="479" spans="1:3">
      <c r="A479" s="143">
        <v>42674</v>
      </c>
      <c r="B479" s="150">
        <v>84.7</v>
      </c>
      <c r="C479">
        <v>15.1745</v>
      </c>
    </row>
    <row r="480" spans="1:3">
      <c r="A480" s="143">
        <v>42675</v>
      </c>
      <c r="B480" s="150">
        <v>84.2</v>
      </c>
      <c r="C480">
        <v>15.1252</v>
      </c>
    </row>
    <row r="481" spans="1:3">
      <c r="A481" s="143">
        <v>42676</v>
      </c>
      <c r="B481" s="150">
        <v>84.4</v>
      </c>
      <c r="C481">
        <v>15.084199999999999</v>
      </c>
    </row>
    <row r="482" spans="1:3">
      <c r="A482" s="143">
        <v>42677</v>
      </c>
      <c r="B482" s="150">
        <v>84.3</v>
      </c>
      <c r="C482">
        <v>15.125</v>
      </c>
    </row>
    <row r="483" spans="1:3">
      <c r="A483" s="143">
        <v>42678</v>
      </c>
      <c r="B483" s="150">
        <v>84</v>
      </c>
      <c r="C483">
        <v>15.0745</v>
      </c>
    </row>
    <row r="484" spans="1:3">
      <c r="A484" s="143">
        <v>42681</v>
      </c>
      <c r="B484" s="150">
        <v>83.9</v>
      </c>
      <c r="C484">
        <v>15.0367</v>
      </c>
    </row>
    <row r="485" spans="1:3">
      <c r="A485" s="143">
        <v>42682</v>
      </c>
      <c r="B485" s="150">
        <v>83.1</v>
      </c>
      <c r="C485">
        <v>15.039300000000001</v>
      </c>
    </row>
    <row r="486" spans="1:3">
      <c r="A486" s="143">
        <v>42683</v>
      </c>
      <c r="B486" s="150">
        <v>83.1</v>
      </c>
      <c r="C486">
        <v>15.02</v>
      </c>
    </row>
    <row r="487" spans="1:3">
      <c r="A487" s="143">
        <v>42684</v>
      </c>
      <c r="B487" s="150">
        <v>83.6</v>
      </c>
      <c r="C487">
        <v>15.0183</v>
      </c>
    </row>
    <row r="488" spans="1:3">
      <c r="A488" s="143">
        <v>42685</v>
      </c>
      <c r="B488" s="150">
        <v>85.5</v>
      </c>
      <c r="C488">
        <v>15.2217</v>
      </c>
    </row>
    <row r="489" spans="1:3">
      <c r="A489" s="143">
        <v>42688</v>
      </c>
      <c r="B489" s="150">
        <v>86.9</v>
      </c>
      <c r="C489">
        <v>15.530799999999999</v>
      </c>
    </row>
    <row r="490" spans="1:3">
      <c r="A490" s="143">
        <v>42689</v>
      </c>
      <c r="B490" s="150">
        <v>86</v>
      </c>
      <c r="C490">
        <v>15.541700000000001</v>
      </c>
    </row>
    <row r="491" spans="1:3">
      <c r="A491" s="143">
        <v>42690</v>
      </c>
      <c r="B491" s="150">
        <v>86</v>
      </c>
      <c r="C491">
        <v>15.55</v>
      </c>
    </row>
    <row r="492" spans="1:3">
      <c r="A492" s="143">
        <v>42691</v>
      </c>
      <c r="B492" s="150">
        <v>85.8</v>
      </c>
      <c r="C492">
        <v>15.4735</v>
      </c>
    </row>
    <row r="493" spans="1:3">
      <c r="A493" s="143">
        <v>42692</v>
      </c>
      <c r="B493" s="150">
        <v>85.7</v>
      </c>
      <c r="C493">
        <v>15.4817</v>
      </c>
    </row>
    <row r="494" spans="1:3">
      <c r="A494" s="143">
        <v>42695</v>
      </c>
      <c r="B494" s="150">
        <v>85.2</v>
      </c>
      <c r="C494">
        <v>15.398999999999999</v>
      </c>
    </row>
    <row r="495" spans="1:3">
      <c r="A495" s="143">
        <v>42696</v>
      </c>
      <c r="B495" s="150">
        <v>85.5</v>
      </c>
      <c r="C495">
        <v>15.406000000000001</v>
      </c>
    </row>
    <row r="496" spans="1:3">
      <c r="A496" s="143">
        <v>42697</v>
      </c>
      <c r="B496" s="150">
        <v>85.9</v>
      </c>
      <c r="C496">
        <v>15.531000000000001</v>
      </c>
    </row>
    <row r="497" spans="1:3">
      <c r="A497" s="143">
        <v>42698</v>
      </c>
      <c r="B497" s="150">
        <v>85.9</v>
      </c>
      <c r="C497">
        <v>15.53</v>
      </c>
    </row>
    <row r="498" spans="1:3">
      <c r="A498" s="143">
        <v>42699</v>
      </c>
      <c r="B498" s="150">
        <v>85.9</v>
      </c>
      <c r="C498">
        <v>15.535</v>
      </c>
    </row>
    <row r="499" spans="1:3">
      <c r="A499" s="143">
        <v>42702</v>
      </c>
      <c r="B499" s="150">
        <v>85.7</v>
      </c>
    </row>
    <row r="500" spans="1:3">
      <c r="A500" s="143">
        <v>42703</v>
      </c>
      <c r="B500" s="150">
        <v>86.6</v>
      </c>
      <c r="C500">
        <v>15.5702</v>
      </c>
    </row>
    <row r="501" spans="1:3">
      <c r="A501" s="143">
        <v>42704</v>
      </c>
      <c r="B501" s="150">
        <v>87.4</v>
      </c>
      <c r="C501">
        <v>15.844200000000001</v>
      </c>
    </row>
    <row r="502" spans="1:3">
      <c r="A502" s="143">
        <v>42705</v>
      </c>
      <c r="B502" s="150">
        <v>87.3</v>
      </c>
      <c r="C502">
        <v>15.874000000000001</v>
      </c>
    </row>
    <row r="503" spans="1:3">
      <c r="A503" s="143">
        <v>42706</v>
      </c>
      <c r="B503" s="150">
        <v>87.8</v>
      </c>
      <c r="C503">
        <v>15.877000000000001</v>
      </c>
    </row>
    <row r="504" spans="1:3">
      <c r="A504" s="143">
        <v>42709</v>
      </c>
      <c r="B504" s="150">
        <v>87.3</v>
      </c>
      <c r="C504">
        <v>15.9397</v>
      </c>
    </row>
    <row r="505" spans="1:3">
      <c r="A505" s="143">
        <v>42710</v>
      </c>
      <c r="B505" s="150">
        <v>87.6</v>
      </c>
      <c r="C505">
        <v>15.8683</v>
      </c>
    </row>
    <row r="506" spans="1:3">
      <c r="A506" s="143">
        <v>42711</v>
      </c>
      <c r="B506" s="150">
        <v>87.9</v>
      </c>
      <c r="C506">
        <v>15.958</v>
      </c>
    </row>
    <row r="507" spans="1:3">
      <c r="A507" s="143">
        <v>42712</v>
      </c>
      <c r="B507" s="150">
        <v>87.9</v>
      </c>
    </row>
    <row r="508" spans="1:3">
      <c r="A508" s="143">
        <v>42713</v>
      </c>
      <c r="B508" s="150">
        <v>87.9</v>
      </c>
    </row>
    <row r="509" spans="1:3">
      <c r="A509" s="143">
        <v>42716</v>
      </c>
      <c r="B509" s="150">
        <v>88</v>
      </c>
      <c r="C509">
        <v>16.039200000000001</v>
      </c>
    </row>
    <row r="510" spans="1:3">
      <c r="A510" s="143">
        <v>42717</v>
      </c>
      <c r="B510" s="150">
        <v>87.7</v>
      </c>
      <c r="C510">
        <v>16.0183</v>
      </c>
    </row>
    <row r="511" spans="1:3">
      <c r="A511" s="143">
        <v>42718</v>
      </c>
      <c r="B511" s="150">
        <v>87.7</v>
      </c>
      <c r="C511">
        <v>15.9133</v>
      </c>
    </row>
    <row r="512" spans="1:3">
      <c r="A512" s="143">
        <v>42719</v>
      </c>
      <c r="B512" s="150">
        <v>87.6</v>
      </c>
      <c r="C512">
        <v>15.9992</v>
      </c>
    </row>
    <row r="513" spans="1:3">
      <c r="A513" s="143">
        <v>42720</v>
      </c>
      <c r="B513" s="150">
        <v>87.2</v>
      </c>
      <c r="C513">
        <v>15.952299999999999</v>
      </c>
    </row>
    <row r="514" spans="1:3">
      <c r="A514" s="143">
        <v>42723</v>
      </c>
      <c r="B514" s="150">
        <v>86.8</v>
      </c>
      <c r="C514">
        <v>15.8567</v>
      </c>
    </row>
    <row r="515" spans="1:3">
      <c r="A515" s="143">
        <v>42724</v>
      </c>
      <c r="B515" s="150">
        <v>86.9</v>
      </c>
      <c r="C515">
        <v>15.827299999999999</v>
      </c>
    </row>
    <row r="516" spans="1:3">
      <c r="A516" s="143">
        <v>42725</v>
      </c>
      <c r="B516" s="150">
        <v>86.5</v>
      </c>
      <c r="C516">
        <v>15.864800000000001</v>
      </c>
    </row>
    <row r="517" spans="1:3">
      <c r="A517" s="143">
        <v>42726</v>
      </c>
      <c r="B517" s="150">
        <v>86.1</v>
      </c>
      <c r="C517">
        <v>15.773300000000001</v>
      </c>
    </row>
    <row r="518" spans="1:3">
      <c r="A518" s="143">
        <v>42727</v>
      </c>
      <c r="B518" s="150">
        <v>84.8</v>
      </c>
      <c r="C518">
        <v>15.599299999999999</v>
      </c>
    </row>
    <row r="519" spans="1:3">
      <c r="A519" s="143">
        <v>42730</v>
      </c>
      <c r="B519" s="150">
        <v>85</v>
      </c>
      <c r="C519">
        <v>15.5525</v>
      </c>
    </row>
    <row r="520" spans="1:3">
      <c r="A520" s="143">
        <v>42731</v>
      </c>
      <c r="B520" s="150">
        <v>85</v>
      </c>
      <c r="C520">
        <v>15.522500000000001</v>
      </c>
    </row>
    <row r="521" spans="1:3">
      <c r="A521" s="143">
        <v>42732</v>
      </c>
      <c r="B521" s="150">
        <v>86.1</v>
      </c>
      <c r="C521">
        <v>15.5725</v>
      </c>
    </row>
    <row r="522" spans="1:3">
      <c r="A522" s="143">
        <v>42733</v>
      </c>
      <c r="B522" s="150">
        <v>87</v>
      </c>
      <c r="C522">
        <v>15.7333</v>
      </c>
    </row>
    <row r="523" spans="1:3">
      <c r="A523" s="143">
        <v>42734</v>
      </c>
      <c r="B523" s="150">
        <v>86.8</v>
      </c>
      <c r="C523">
        <v>15.850199999999999</v>
      </c>
    </row>
    <row r="524" spans="1:3">
      <c r="A524" s="143">
        <v>42737</v>
      </c>
      <c r="B524" s="150">
        <v>86.9</v>
      </c>
      <c r="C524">
        <v>15.9192</v>
      </c>
    </row>
    <row r="525" spans="1:3">
      <c r="A525" s="143">
        <v>42738</v>
      </c>
      <c r="B525" s="150">
        <v>87</v>
      </c>
      <c r="C525">
        <v>15.8955</v>
      </c>
    </row>
    <row r="526" spans="1:3">
      <c r="A526" s="143">
        <v>42739</v>
      </c>
      <c r="B526" s="150">
        <v>87.7</v>
      </c>
      <c r="C526">
        <v>16.0533</v>
      </c>
    </row>
    <row r="527" spans="1:3">
      <c r="A527" s="143">
        <v>42740</v>
      </c>
      <c r="B527" s="150">
        <v>87</v>
      </c>
      <c r="C527">
        <v>15.994199999999999</v>
      </c>
    </row>
    <row r="528" spans="1:3">
      <c r="A528" s="143">
        <v>42741</v>
      </c>
      <c r="B528" s="150">
        <v>86.2</v>
      </c>
      <c r="C528">
        <v>15.8535</v>
      </c>
    </row>
    <row r="529" spans="1:3">
      <c r="A529" s="143">
        <v>42744</v>
      </c>
      <c r="B529" s="150">
        <v>86.5</v>
      </c>
      <c r="C529">
        <v>15.808299999999999</v>
      </c>
    </row>
    <row r="530" spans="1:3">
      <c r="A530" s="143">
        <v>42745</v>
      </c>
      <c r="B530" s="150">
        <v>86.2</v>
      </c>
      <c r="C530">
        <v>15.867699999999999</v>
      </c>
    </row>
    <row r="531" spans="1:3">
      <c r="A531" s="143">
        <v>42746</v>
      </c>
      <c r="B531" s="150">
        <v>86.2</v>
      </c>
      <c r="C531">
        <v>15.8575</v>
      </c>
    </row>
    <row r="532" spans="1:3">
      <c r="A532" s="143">
        <v>42747</v>
      </c>
      <c r="B532" s="150">
        <v>86</v>
      </c>
      <c r="C532">
        <v>15.8208</v>
      </c>
    </row>
    <row r="533" spans="1:3">
      <c r="A533" s="143">
        <v>42748</v>
      </c>
      <c r="B533" s="150">
        <v>86.2</v>
      </c>
      <c r="C533">
        <v>15.843</v>
      </c>
    </row>
    <row r="534" spans="1:3">
      <c r="A534" s="143">
        <v>42751</v>
      </c>
      <c r="B534" s="150">
        <v>86.2</v>
      </c>
      <c r="C534">
        <v>15.8695</v>
      </c>
    </row>
    <row r="535" spans="1:3">
      <c r="A535" s="143">
        <v>42752</v>
      </c>
      <c r="B535" s="150">
        <v>86.3</v>
      </c>
      <c r="C535">
        <v>15.8827</v>
      </c>
    </row>
    <row r="536" spans="1:3">
      <c r="A536" s="143">
        <v>42753</v>
      </c>
      <c r="B536" s="150">
        <v>86.7</v>
      </c>
      <c r="C536">
        <v>15.951700000000001</v>
      </c>
    </row>
    <row r="537" spans="1:3">
      <c r="A537" s="143">
        <v>42754</v>
      </c>
      <c r="B537" s="150">
        <v>86.2</v>
      </c>
      <c r="C537">
        <v>15.978300000000001</v>
      </c>
    </row>
    <row r="538" spans="1:3">
      <c r="A538" s="143">
        <v>42755</v>
      </c>
      <c r="B538" s="150">
        <v>86.3</v>
      </c>
      <c r="C538">
        <v>15.8567</v>
      </c>
    </row>
    <row r="539" spans="1:3">
      <c r="A539" s="143">
        <v>42758</v>
      </c>
      <c r="B539" s="150">
        <v>86.3</v>
      </c>
      <c r="C539">
        <v>15.921799999999999</v>
      </c>
    </row>
    <row r="540" spans="1:3">
      <c r="A540" s="143">
        <v>42759</v>
      </c>
      <c r="B540" s="150">
        <v>86.2</v>
      </c>
      <c r="C540">
        <v>15.9558</v>
      </c>
    </row>
    <row r="541" spans="1:3">
      <c r="A541" s="143">
        <v>42760</v>
      </c>
      <c r="B541" s="150">
        <v>86.3</v>
      </c>
      <c r="C541">
        <v>15.9312</v>
      </c>
    </row>
    <row r="542" spans="1:3">
      <c r="A542" s="143">
        <v>42761</v>
      </c>
      <c r="B542" s="150">
        <v>86.1</v>
      </c>
      <c r="C542">
        <v>15.944800000000001</v>
      </c>
    </row>
    <row r="543" spans="1:3">
      <c r="A543" s="143">
        <v>42762</v>
      </c>
      <c r="B543" s="150">
        <v>86</v>
      </c>
      <c r="C543">
        <v>15.8908</v>
      </c>
    </row>
    <row r="544" spans="1:3">
      <c r="A544" s="143">
        <v>42765</v>
      </c>
      <c r="B544" s="150">
        <v>86</v>
      </c>
      <c r="C544">
        <v>15.935</v>
      </c>
    </row>
    <row r="545" spans="1:3">
      <c r="A545" s="143">
        <v>42766</v>
      </c>
      <c r="B545" s="150">
        <v>85.8</v>
      </c>
      <c r="C545">
        <v>15.9117</v>
      </c>
    </row>
    <row r="546" spans="1:3">
      <c r="A546" s="143">
        <v>42767</v>
      </c>
      <c r="B546" s="150">
        <v>85.2</v>
      </c>
      <c r="C546">
        <v>15.835000000000001</v>
      </c>
    </row>
    <row r="547" spans="1:3">
      <c r="A547" s="143">
        <v>42768</v>
      </c>
      <c r="B547" s="150">
        <v>84.5</v>
      </c>
      <c r="C547">
        <v>15.7235</v>
      </c>
    </row>
    <row r="548" spans="1:3">
      <c r="A548" s="143">
        <v>42769</v>
      </c>
      <c r="B548" s="150">
        <v>84.1</v>
      </c>
      <c r="C548">
        <v>15.654199999999999</v>
      </c>
    </row>
    <row r="549" spans="1:3">
      <c r="A549" s="143">
        <v>42772</v>
      </c>
      <c r="B549" s="150">
        <v>84.8</v>
      </c>
      <c r="C549">
        <v>15.6175</v>
      </c>
    </row>
    <row r="550" spans="1:3">
      <c r="A550" s="143">
        <v>42773</v>
      </c>
      <c r="B550" s="150">
        <v>84.2</v>
      </c>
      <c r="C550">
        <v>15.7212</v>
      </c>
    </row>
    <row r="551" spans="1:3">
      <c r="A551" s="143">
        <v>42774</v>
      </c>
      <c r="B551" s="150">
        <v>84.1</v>
      </c>
      <c r="C551">
        <v>15.685</v>
      </c>
    </row>
    <row r="552" spans="1:3">
      <c r="A552" s="143">
        <v>42775</v>
      </c>
      <c r="B552" s="150">
        <v>83.7</v>
      </c>
      <c r="C552">
        <v>15.6325</v>
      </c>
    </row>
    <row r="553" spans="1:3">
      <c r="A553" s="143">
        <v>42776</v>
      </c>
      <c r="B553" s="150">
        <v>83.3</v>
      </c>
      <c r="C553">
        <v>15.548299999999999</v>
      </c>
    </row>
    <row r="554" spans="1:3">
      <c r="A554" s="143">
        <v>42779</v>
      </c>
      <c r="B554" s="150">
        <v>82.8</v>
      </c>
      <c r="C554">
        <v>15.526199999999999</v>
      </c>
    </row>
    <row r="555" spans="1:3">
      <c r="A555" s="143">
        <v>42780</v>
      </c>
      <c r="B555" s="150">
        <v>82.7</v>
      </c>
      <c r="C555">
        <v>15.484500000000001</v>
      </c>
    </row>
    <row r="556" spans="1:3">
      <c r="A556" s="143">
        <v>42781</v>
      </c>
      <c r="B556" s="150">
        <v>82.1</v>
      </c>
      <c r="C556">
        <v>15.4587</v>
      </c>
    </row>
    <row r="557" spans="1:3">
      <c r="A557" s="143">
        <v>42782</v>
      </c>
      <c r="B557" s="150">
        <v>82.4</v>
      </c>
      <c r="C557">
        <v>15.3675</v>
      </c>
    </row>
    <row r="558" spans="1:3">
      <c r="A558" s="143">
        <v>42783</v>
      </c>
      <c r="B558" s="150">
        <v>83.6</v>
      </c>
      <c r="C558">
        <v>15.574999999999999</v>
      </c>
    </row>
    <row r="559" spans="1:3">
      <c r="A559" s="143">
        <v>42786</v>
      </c>
      <c r="B559" s="150">
        <v>83.5</v>
      </c>
      <c r="C559">
        <v>15.715</v>
      </c>
    </row>
    <row r="560" spans="1:3">
      <c r="A560" s="143">
        <v>42787</v>
      </c>
      <c r="B560" s="150">
        <v>83</v>
      </c>
      <c r="C560">
        <v>15.664199999999999</v>
      </c>
    </row>
    <row r="561" spans="1:3">
      <c r="A561" s="143">
        <v>42788</v>
      </c>
      <c r="B561" s="150">
        <v>82.7</v>
      </c>
      <c r="C561">
        <v>15.5358</v>
      </c>
    </row>
    <row r="562" spans="1:3">
      <c r="A562" s="143">
        <v>42789</v>
      </c>
      <c r="B562" s="150">
        <v>82.3</v>
      </c>
      <c r="C562">
        <v>15.569800000000001</v>
      </c>
    </row>
    <row r="563" spans="1:3">
      <c r="A563" s="143">
        <v>42790</v>
      </c>
      <c r="B563" s="150">
        <v>82.2</v>
      </c>
      <c r="C563">
        <v>15.455</v>
      </c>
    </row>
    <row r="564" spans="1:3">
      <c r="A564" s="143">
        <v>42793</v>
      </c>
      <c r="B564" s="150">
        <v>82</v>
      </c>
    </row>
    <row r="565" spans="1:3">
      <c r="A565" s="143">
        <v>42794</v>
      </c>
      <c r="B565" s="150">
        <v>81.900000000000006</v>
      </c>
    </row>
    <row r="566" spans="1:3">
      <c r="A566" s="143">
        <v>42795</v>
      </c>
      <c r="B566" s="150">
        <v>81.599999999999994</v>
      </c>
      <c r="C566">
        <v>15.477</v>
      </c>
    </row>
    <row r="567" spans="1:3">
      <c r="A567" s="143">
        <v>42796</v>
      </c>
      <c r="B567" s="150">
        <v>81.400000000000006</v>
      </c>
      <c r="C567">
        <v>15.387499999999999</v>
      </c>
    </row>
    <row r="568" spans="1:3">
      <c r="A568" s="143">
        <v>42797</v>
      </c>
      <c r="B568" s="150">
        <v>81.599999999999994</v>
      </c>
      <c r="C568">
        <v>15.45</v>
      </c>
    </row>
    <row r="569" spans="1:3">
      <c r="A569" s="143">
        <v>42800</v>
      </c>
      <c r="B569" s="150">
        <v>81.599999999999994</v>
      </c>
      <c r="C569">
        <v>15.4375</v>
      </c>
    </row>
    <row r="570" spans="1:3">
      <c r="A570" s="143">
        <v>42801</v>
      </c>
      <c r="B570" s="150">
        <v>81.900000000000006</v>
      </c>
      <c r="C570">
        <v>15.5008</v>
      </c>
    </row>
    <row r="571" spans="1:3">
      <c r="A571" s="143">
        <v>42802</v>
      </c>
      <c r="B571" s="150">
        <v>82.3</v>
      </c>
      <c r="C571">
        <v>15.593299999999999</v>
      </c>
    </row>
    <row r="572" spans="1:3">
      <c r="A572" s="143">
        <v>42803</v>
      </c>
      <c r="B572" s="150">
        <v>81.599999999999994</v>
      </c>
      <c r="C572">
        <v>15.625</v>
      </c>
    </row>
    <row r="573" spans="1:3">
      <c r="A573" s="143">
        <v>42804</v>
      </c>
      <c r="B573" s="150">
        <v>81.3</v>
      </c>
      <c r="C573">
        <v>15.476699999999999</v>
      </c>
    </row>
    <row r="574" spans="1:3">
      <c r="A574" s="143">
        <v>42807</v>
      </c>
      <c r="B574" s="150">
        <v>81.400000000000006</v>
      </c>
      <c r="C574">
        <v>15.516299999999999</v>
      </c>
    </row>
    <row r="575" spans="1:3">
      <c r="A575" s="143">
        <v>42808</v>
      </c>
      <c r="B575" s="150">
        <v>81.3</v>
      </c>
      <c r="C575">
        <v>15.5358</v>
      </c>
    </row>
    <row r="576" spans="1:3">
      <c r="A576" s="143">
        <v>42809</v>
      </c>
      <c r="B576" s="150">
        <v>81.5</v>
      </c>
      <c r="C576">
        <v>15.5467</v>
      </c>
    </row>
    <row r="577" spans="1:3">
      <c r="A577" s="143">
        <v>42810</v>
      </c>
      <c r="B577" s="150">
        <v>81.2</v>
      </c>
      <c r="C577">
        <v>15.5283</v>
      </c>
    </row>
    <row r="578" spans="1:3">
      <c r="A578" s="143">
        <v>42811</v>
      </c>
      <c r="B578" s="150">
        <v>81.3</v>
      </c>
      <c r="C578">
        <v>15.5342</v>
      </c>
    </row>
    <row r="579" spans="1:3">
      <c r="A579" s="143">
        <v>42814</v>
      </c>
      <c r="B579" s="150">
        <v>81.400000000000006</v>
      </c>
      <c r="C579">
        <v>15.668699999999999</v>
      </c>
    </row>
    <row r="580" spans="1:3">
      <c r="A580" s="143">
        <v>42815</v>
      </c>
      <c r="B580" s="150">
        <v>81.2</v>
      </c>
      <c r="C580">
        <v>15.635300000000001</v>
      </c>
    </row>
    <row r="581" spans="1:3">
      <c r="A581" s="143">
        <v>42816</v>
      </c>
      <c r="B581" s="150">
        <v>81.3</v>
      </c>
      <c r="C581">
        <v>15.5815</v>
      </c>
    </row>
    <row r="582" spans="1:3">
      <c r="A582" s="143">
        <v>42817</v>
      </c>
      <c r="B582" s="150">
        <v>81</v>
      </c>
      <c r="C582">
        <v>15.625999999999999</v>
      </c>
    </row>
    <row r="583" spans="1:3">
      <c r="A583" s="143">
        <v>42818</v>
      </c>
      <c r="B583" s="150">
        <v>81</v>
      </c>
    </row>
    <row r="584" spans="1:3">
      <c r="A584" s="143">
        <v>42821</v>
      </c>
      <c r="B584" s="150">
        <v>80.7</v>
      </c>
      <c r="C584">
        <v>15.6075</v>
      </c>
    </row>
    <row r="585" spans="1:3">
      <c r="A585" s="143">
        <v>42822</v>
      </c>
      <c r="B585" s="150">
        <v>80.5</v>
      </c>
      <c r="C585">
        <v>15.5433</v>
      </c>
    </row>
    <row r="586" spans="1:3">
      <c r="A586" s="143">
        <v>42823</v>
      </c>
      <c r="B586" s="150">
        <v>79.8</v>
      </c>
      <c r="C586">
        <v>15.4678</v>
      </c>
    </row>
    <row r="587" spans="1:3">
      <c r="A587" s="143">
        <v>42824</v>
      </c>
      <c r="B587" s="150">
        <v>79.7</v>
      </c>
      <c r="C587">
        <v>15.399800000000001</v>
      </c>
    </row>
    <row r="588" spans="1:3">
      <c r="A588" s="143">
        <v>42825</v>
      </c>
      <c r="B588" s="150">
        <v>79.5</v>
      </c>
      <c r="C588">
        <v>15.3818</v>
      </c>
    </row>
    <row r="589" spans="1:3">
      <c r="A589" s="143">
        <v>42828</v>
      </c>
      <c r="B589" s="150">
        <v>79.3</v>
      </c>
      <c r="C589">
        <v>15.4175</v>
      </c>
    </row>
    <row r="590" spans="1:3">
      <c r="A590" s="143">
        <v>42829</v>
      </c>
      <c r="B590" s="150">
        <v>79</v>
      </c>
      <c r="C590">
        <v>15.379</v>
      </c>
    </row>
    <row r="591" spans="1:3">
      <c r="A591" s="143">
        <v>42830</v>
      </c>
      <c r="B591" s="150">
        <v>79</v>
      </c>
      <c r="C591">
        <v>15.352</v>
      </c>
    </row>
    <row r="592" spans="1:3">
      <c r="A592" s="143">
        <v>42831</v>
      </c>
      <c r="B592" s="150">
        <v>79.099999999999994</v>
      </c>
      <c r="C592">
        <v>15.407500000000001</v>
      </c>
    </row>
    <row r="593" spans="1:3">
      <c r="A593" s="143">
        <v>42832</v>
      </c>
      <c r="B593" s="150">
        <v>78.8</v>
      </c>
      <c r="C593">
        <v>15.374499999999999</v>
      </c>
    </row>
    <row r="594" spans="1:3">
      <c r="A594" s="143">
        <v>42835</v>
      </c>
      <c r="B594" s="150">
        <v>77.900000000000006</v>
      </c>
      <c r="C594">
        <v>15.3293</v>
      </c>
    </row>
    <row r="595" spans="1:3">
      <c r="A595" s="143">
        <v>42836</v>
      </c>
      <c r="B595" s="150">
        <v>78.099999999999994</v>
      </c>
      <c r="C595">
        <v>15.2393</v>
      </c>
    </row>
    <row r="596" spans="1:3">
      <c r="A596" s="143">
        <v>42837</v>
      </c>
      <c r="B596" s="150">
        <v>77.7</v>
      </c>
      <c r="C596">
        <v>15.174200000000001</v>
      </c>
    </row>
    <row r="597" spans="1:3">
      <c r="A597" s="143">
        <v>42838</v>
      </c>
      <c r="B597" s="150">
        <v>77.599999999999994</v>
      </c>
    </row>
    <row r="598" spans="1:3">
      <c r="A598" s="143">
        <v>42839</v>
      </c>
      <c r="B598" s="150">
        <v>77.599999999999994</v>
      </c>
    </row>
    <row r="599" spans="1:3">
      <c r="A599" s="143">
        <v>42842</v>
      </c>
      <c r="B599" s="150">
        <v>77.400000000000006</v>
      </c>
      <c r="C599">
        <v>15.2098</v>
      </c>
    </row>
    <row r="600" spans="1:3">
      <c r="A600" s="143">
        <v>42843</v>
      </c>
      <c r="B600" s="150">
        <v>77.900000000000006</v>
      </c>
      <c r="C600">
        <v>15.2255</v>
      </c>
    </row>
    <row r="601" spans="1:3">
      <c r="A601" s="143">
        <v>42844</v>
      </c>
      <c r="B601" s="150">
        <v>78.3</v>
      </c>
      <c r="C601">
        <v>15.416700000000001</v>
      </c>
    </row>
    <row r="602" spans="1:3">
      <c r="A602" s="143">
        <v>42845</v>
      </c>
      <c r="B602" s="150">
        <v>78.2</v>
      </c>
      <c r="C602">
        <v>15.404199999999999</v>
      </c>
    </row>
    <row r="603" spans="1:3">
      <c r="A603" s="143">
        <v>42846</v>
      </c>
      <c r="B603" s="150">
        <v>78.599999999999994</v>
      </c>
      <c r="C603">
        <v>15.393000000000001</v>
      </c>
    </row>
    <row r="604" spans="1:3">
      <c r="A604" s="143">
        <v>42849</v>
      </c>
      <c r="B604" s="150">
        <v>77.900000000000006</v>
      </c>
      <c r="C604">
        <v>15.4192</v>
      </c>
    </row>
    <row r="605" spans="1:3">
      <c r="A605" s="143">
        <v>42850</v>
      </c>
      <c r="B605" s="150">
        <v>78</v>
      </c>
      <c r="C605">
        <v>15.414199999999999</v>
      </c>
    </row>
    <row r="606" spans="1:3">
      <c r="A606" s="143">
        <v>42851</v>
      </c>
      <c r="B606" s="150">
        <v>78.3</v>
      </c>
      <c r="C606">
        <v>15.443199999999999</v>
      </c>
    </row>
    <row r="607" spans="1:3">
      <c r="A607" s="143">
        <v>42852</v>
      </c>
      <c r="B607" s="150">
        <v>77.900000000000006</v>
      </c>
      <c r="C607">
        <v>15.453200000000001</v>
      </c>
    </row>
    <row r="608" spans="1:3">
      <c r="A608" s="143">
        <v>42853</v>
      </c>
      <c r="B608" s="150">
        <v>77.7</v>
      </c>
      <c r="C608">
        <v>15.4268</v>
      </c>
    </row>
    <row r="609" spans="1:3">
      <c r="A609" s="143">
        <v>42856</v>
      </c>
      <c r="B609" s="150">
        <v>77.599999999999994</v>
      </c>
    </row>
    <row r="610" spans="1:3">
      <c r="A610" s="143">
        <v>42857</v>
      </c>
      <c r="B610" s="150">
        <v>77</v>
      </c>
      <c r="C610">
        <v>15.325799999999999</v>
      </c>
    </row>
    <row r="611" spans="1:3">
      <c r="A611" s="143">
        <v>42858</v>
      </c>
      <c r="B611" s="150">
        <v>76.900000000000006</v>
      </c>
      <c r="C611">
        <v>15.268700000000001</v>
      </c>
    </row>
    <row r="612" spans="1:3">
      <c r="A612" s="143">
        <v>42859</v>
      </c>
      <c r="B612" s="150">
        <v>77</v>
      </c>
      <c r="C612">
        <v>15.372199999999999</v>
      </c>
    </row>
    <row r="613" spans="1:3">
      <c r="A613" s="143">
        <v>42860</v>
      </c>
      <c r="B613" s="150">
        <v>77.3</v>
      </c>
      <c r="C613">
        <v>15.335000000000001</v>
      </c>
    </row>
    <row r="614" spans="1:3">
      <c r="A614" s="143">
        <v>42863</v>
      </c>
      <c r="B614" s="150">
        <v>77.7</v>
      </c>
      <c r="C614">
        <v>15.3908</v>
      </c>
    </row>
    <row r="615" spans="1:3">
      <c r="A615" s="143">
        <v>42864</v>
      </c>
      <c r="B615" s="150">
        <v>77.900000000000006</v>
      </c>
      <c r="C615">
        <v>15.5467</v>
      </c>
    </row>
    <row r="616" spans="1:3">
      <c r="A616" s="143">
        <v>42865</v>
      </c>
      <c r="B616" s="150">
        <v>77.8</v>
      </c>
      <c r="C616">
        <v>15.534700000000001</v>
      </c>
    </row>
    <row r="617" spans="1:3">
      <c r="A617" s="143">
        <v>42866</v>
      </c>
      <c r="B617" s="150">
        <v>77.400000000000006</v>
      </c>
      <c r="C617">
        <v>15.4575</v>
      </c>
    </row>
    <row r="618" spans="1:3">
      <c r="A618" s="143">
        <v>42867</v>
      </c>
      <c r="B618" s="150">
        <v>77.400000000000006</v>
      </c>
      <c r="C618">
        <v>15.412699999999999</v>
      </c>
    </row>
    <row r="619" spans="1:3">
      <c r="A619" s="143">
        <v>42870</v>
      </c>
      <c r="B619" s="150">
        <v>77.7</v>
      </c>
      <c r="C619">
        <v>15.4848</v>
      </c>
    </row>
    <row r="620" spans="1:3">
      <c r="A620" s="143">
        <v>42871</v>
      </c>
      <c r="B620" s="150">
        <v>77.900000000000006</v>
      </c>
      <c r="C620">
        <v>15.5928</v>
      </c>
    </row>
    <row r="621" spans="1:3">
      <c r="A621" s="143">
        <v>42872</v>
      </c>
      <c r="B621" s="150">
        <v>78</v>
      </c>
      <c r="C621">
        <v>15.6248</v>
      </c>
    </row>
    <row r="622" spans="1:3">
      <c r="A622" s="143">
        <v>42873</v>
      </c>
      <c r="B622" s="150">
        <v>79.900000000000006</v>
      </c>
      <c r="C622">
        <v>15.9108</v>
      </c>
    </row>
    <row r="623" spans="1:3">
      <c r="A623" s="143">
        <v>42874</v>
      </c>
      <c r="B623" s="150">
        <v>80.099999999999994</v>
      </c>
      <c r="C623">
        <v>15.8858</v>
      </c>
    </row>
    <row r="624" spans="1:3">
      <c r="A624" s="143">
        <v>42877</v>
      </c>
      <c r="B624" s="150">
        <v>80.7</v>
      </c>
      <c r="C624">
        <v>16.07</v>
      </c>
    </row>
    <row r="625" spans="1:3">
      <c r="A625" s="143">
        <v>42878</v>
      </c>
      <c r="B625" s="150">
        <v>80.2</v>
      </c>
      <c r="C625">
        <v>16.096699999999998</v>
      </c>
    </row>
    <row r="626" spans="1:3">
      <c r="A626" s="143">
        <v>42879</v>
      </c>
      <c r="B626" s="150">
        <v>80.2</v>
      </c>
      <c r="C626">
        <v>16.0975</v>
      </c>
    </row>
    <row r="627" spans="1:3">
      <c r="A627" s="143">
        <v>42880</v>
      </c>
      <c r="B627" s="150">
        <v>80.099999999999994</v>
      </c>
    </row>
    <row r="628" spans="1:3">
      <c r="A628" s="143">
        <v>42881</v>
      </c>
      <c r="B628" s="150">
        <v>79.7</v>
      </c>
      <c r="C628">
        <v>16.0383</v>
      </c>
    </row>
    <row r="629" spans="1:3">
      <c r="A629" s="143">
        <v>42884</v>
      </c>
      <c r="B629" s="150">
        <v>79.7</v>
      </c>
      <c r="C629">
        <v>16.0075</v>
      </c>
    </row>
    <row r="630" spans="1:3">
      <c r="A630" s="143">
        <v>42885</v>
      </c>
      <c r="B630" s="150">
        <v>80.2</v>
      </c>
      <c r="C630">
        <v>16.065799999999999</v>
      </c>
    </row>
    <row r="631" spans="1:3">
      <c r="A631" s="143">
        <v>42886</v>
      </c>
      <c r="B631" s="150">
        <v>79.900000000000006</v>
      </c>
      <c r="C631">
        <v>16.141999999999999</v>
      </c>
    </row>
    <row r="632" spans="1:3">
      <c r="A632" s="143">
        <v>42887</v>
      </c>
      <c r="B632" s="150">
        <v>79.7</v>
      </c>
      <c r="C632">
        <v>16.057700000000001</v>
      </c>
    </row>
    <row r="633" spans="1:3">
      <c r="A633" s="143">
        <v>42888</v>
      </c>
      <c r="B633" s="150">
        <v>79.400000000000006</v>
      </c>
      <c r="C633">
        <v>16.031300000000002</v>
      </c>
    </row>
    <row r="634" spans="1:3">
      <c r="A634" s="143">
        <v>42891</v>
      </c>
      <c r="B634" s="150">
        <v>79.3</v>
      </c>
      <c r="C634">
        <v>16.030999999999999</v>
      </c>
    </row>
    <row r="635" spans="1:3">
      <c r="A635" s="143">
        <v>42892</v>
      </c>
      <c r="B635" s="150">
        <v>79.3</v>
      </c>
      <c r="C635">
        <v>16.0075</v>
      </c>
    </row>
    <row r="636" spans="1:3">
      <c r="A636" s="143">
        <v>42893</v>
      </c>
      <c r="B636" s="150">
        <v>79.2</v>
      </c>
      <c r="C636">
        <v>16.005500000000001</v>
      </c>
    </row>
    <row r="637" spans="1:3">
      <c r="A637" s="143">
        <v>42894</v>
      </c>
      <c r="B637" s="150">
        <v>78.7</v>
      </c>
      <c r="C637">
        <v>15.9892</v>
      </c>
    </row>
    <row r="638" spans="1:3">
      <c r="A638" s="143">
        <v>42895</v>
      </c>
      <c r="B638" s="150">
        <v>78.8</v>
      </c>
      <c r="C638">
        <v>15.9</v>
      </c>
    </row>
    <row r="639" spans="1:3">
      <c r="A639" s="143">
        <v>42898</v>
      </c>
      <c r="B639" s="150">
        <v>78.7</v>
      </c>
      <c r="C639">
        <v>15.931699999999999</v>
      </c>
    </row>
    <row r="640" spans="1:3">
      <c r="A640" s="143">
        <v>42899</v>
      </c>
      <c r="B640" s="150">
        <v>78.5</v>
      </c>
      <c r="C640">
        <v>15.891999999999999</v>
      </c>
    </row>
    <row r="641" spans="1:3">
      <c r="A641" s="143">
        <v>42900</v>
      </c>
      <c r="B641" s="150">
        <v>78.400000000000006</v>
      </c>
      <c r="C641">
        <v>15.851000000000001</v>
      </c>
    </row>
    <row r="642" spans="1:3">
      <c r="A642" s="143">
        <v>42901</v>
      </c>
      <c r="B642" s="150">
        <v>78.900000000000006</v>
      </c>
      <c r="C642">
        <v>15.924300000000001</v>
      </c>
    </row>
    <row r="643" spans="1:3">
      <c r="A643" s="143">
        <v>42902</v>
      </c>
      <c r="B643" s="150">
        <v>79.2</v>
      </c>
      <c r="C643">
        <v>16.009699999999999</v>
      </c>
    </row>
    <row r="644" spans="1:3">
      <c r="A644" s="143">
        <v>42905</v>
      </c>
      <c r="B644" s="150">
        <v>79.599999999999994</v>
      </c>
      <c r="C644">
        <v>16.066199999999998</v>
      </c>
    </row>
    <row r="645" spans="1:3">
      <c r="A645" s="143">
        <v>42906</v>
      </c>
      <c r="B645" s="150">
        <v>79.599999999999994</v>
      </c>
    </row>
    <row r="646" spans="1:3">
      <c r="A646" s="143">
        <v>42907</v>
      </c>
      <c r="B646" s="150">
        <v>79.900000000000006</v>
      </c>
      <c r="C646">
        <v>16.357500000000002</v>
      </c>
    </row>
    <row r="647" spans="1:3">
      <c r="A647" s="143">
        <v>42908</v>
      </c>
      <c r="B647" s="150">
        <v>79.5</v>
      </c>
      <c r="C647">
        <v>16.1875</v>
      </c>
    </row>
    <row r="648" spans="1:3">
      <c r="A648" s="143">
        <v>42909</v>
      </c>
      <c r="B648" s="150">
        <v>79.599999999999994</v>
      </c>
      <c r="C648">
        <v>16.13</v>
      </c>
    </row>
    <row r="649" spans="1:3">
      <c r="A649" s="143">
        <v>42912</v>
      </c>
      <c r="B649" s="150">
        <v>80.3</v>
      </c>
      <c r="C649">
        <v>16.238800000000001</v>
      </c>
    </row>
    <row r="650" spans="1:3">
      <c r="A650" s="143">
        <v>42913</v>
      </c>
      <c r="B650" s="150">
        <v>80.599999999999994</v>
      </c>
      <c r="C650">
        <v>16.39</v>
      </c>
    </row>
    <row r="651" spans="1:3">
      <c r="A651" s="143">
        <v>42914</v>
      </c>
      <c r="B651" s="150">
        <v>80.900000000000006</v>
      </c>
      <c r="C651">
        <v>16.369</v>
      </c>
    </row>
    <row r="652" spans="1:3">
      <c r="A652" s="143">
        <v>42915</v>
      </c>
      <c r="B652" s="150">
        <v>81.099999999999994</v>
      </c>
      <c r="C652">
        <v>16.481000000000002</v>
      </c>
    </row>
    <row r="653" spans="1:3">
      <c r="A653" s="143">
        <v>42916</v>
      </c>
      <c r="B653" s="150">
        <v>81.7</v>
      </c>
      <c r="C653">
        <v>16.598500000000001</v>
      </c>
    </row>
    <row r="654" spans="1:3">
      <c r="A654" s="143">
        <v>42919</v>
      </c>
      <c r="B654" s="150">
        <v>83.4</v>
      </c>
      <c r="C654">
        <v>16.681699999999999</v>
      </c>
    </row>
    <row r="655" spans="1:3">
      <c r="A655" s="143">
        <v>42920</v>
      </c>
      <c r="B655" s="150">
        <v>83</v>
      </c>
      <c r="C655">
        <v>16.8733</v>
      </c>
    </row>
    <row r="656" spans="1:3">
      <c r="A656" s="143">
        <v>42921</v>
      </c>
      <c r="B656" s="150">
        <v>84</v>
      </c>
      <c r="C656">
        <v>17.001799999999999</v>
      </c>
    </row>
    <row r="657" spans="1:3">
      <c r="A657" s="143">
        <v>42922</v>
      </c>
      <c r="B657" s="150">
        <v>83.6</v>
      </c>
      <c r="C657">
        <v>17.148299999999999</v>
      </c>
    </row>
    <row r="658" spans="1:3">
      <c r="A658" s="143">
        <v>42923</v>
      </c>
      <c r="B658" s="150">
        <v>83.1</v>
      </c>
      <c r="C658">
        <v>16.974299999999999</v>
      </c>
    </row>
    <row r="659" spans="1:3">
      <c r="A659" s="143">
        <v>42926</v>
      </c>
      <c r="B659" s="150">
        <v>83</v>
      </c>
      <c r="C659">
        <v>16.989999999999998</v>
      </c>
    </row>
    <row r="660" spans="1:3">
      <c r="A660" s="143">
        <v>42927</v>
      </c>
      <c r="B660" s="150">
        <v>83</v>
      </c>
      <c r="C660">
        <v>16.992999999999999</v>
      </c>
    </row>
    <row r="661" spans="1:3">
      <c r="A661" s="143">
        <v>42928</v>
      </c>
      <c r="B661" s="150">
        <v>82.7</v>
      </c>
      <c r="C661">
        <v>16.971699999999998</v>
      </c>
    </row>
    <row r="662" spans="1:3">
      <c r="A662" s="143">
        <v>42929</v>
      </c>
      <c r="B662" s="150">
        <v>82.7</v>
      </c>
      <c r="C662">
        <v>16.951699999999999</v>
      </c>
    </row>
    <row r="663" spans="1:3">
      <c r="A663" s="143">
        <v>42930</v>
      </c>
      <c r="B663" s="150">
        <v>82.2</v>
      </c>
      <c r="C663">
        <v>16.869700000000002</v>
      </c>
    </row>
    <row r="664" spans="1:3">
      <c r="A664" s="143">
        <v>42933</v>
      </c>
      <c r="B664" s="150">
        <v>82.4</v>
      </c>
      <c r="C664">
        <v>16.875800000000002</v>
      </c>
    </row>
    <row r="665" spans="1:3">
      <c r="A665" s="143">
        <v>42934</v>
      </c>
      <c r="B665" s="150">
        <v>83.7</v>
      </c>
      <c r="C665">
        <v>17.026700000000002</v>
      </c>
    </row>
    <row r="666" spans="1:3">
      <c r="A666" s="143">
        <v>42935</v>
      </c>
      <c r="B666" s="150">
        <v>83.4</v>
      </c>
      <c r="C666">
        <v>17.311699999999998</v>
      </c>
    </row>
    <row r="667" spans="1:3">
      <c r="A667" s="143">
        <v>42936</v>
      </c>
      <c r="B667" s="150">
        <v>83.6</v>
      </c>
      <c r="C667">
        <v>17.125800000000002</v>
      </c>
    </row>
    <row r="668" spans="1:3">
      <c r="A668" s="143">
        <v>42937</v>
      </c>
      <c r="B668" s="150">
        <v>84.6</v>
      </c>
      <c r="C668">
        <v>17.3383</v>
      </c>
    </row>
    <row r="669" spans="1:3">
      <c r="A669" s="143">
        <v>42940</v>
      </c>
      <c r="B669" s="150">
        <v>84.5</v>
      </c>
      <c r="C669">
        <v>17.5367</v>
      </c>
    </row>
    <row r="670" spans="1:3">
      <c r="A670" s="143">
        <v>42941</v>
      </c>
      <c r="B670" s="150">
        <v>84.7</v>
      </c>
      <c r="C670">
        <v>17.409199999999998</v>
      </c>
    </row>
    <row r="671" spans="1:3">
      <c r="A671" s="143">
        <v>42942</v>
      </c>
      <c r="B671" s="150">
        <v>84.8</v>
      </c>
      <c r="C671">
        <v>17.474299999999999</v>
      </c>
    </row>
    <row r="672" spans="1:3">
      <c r="A672" s="143">
        <v>42943</v>
      </c>
      <c r="B672" s="150">
        <v>85.4</v>
      </c>
      <c r="C672">
        <v>17.561699999999998</v>
      </c>
    </row>
    <row r="673" spans="1:3">
      <c r="A673" s="143">
        <v>42944</v>
      </c>
      <c r="B673" s="150">
        <v>86.1</v>
      </c>
      <c r="C673">
        <v>17.764199999999999</v>
      </c>
    </row>
    <row r="674" spans="1:3">
      <c r="A674" s="143">
        <v>42947</v>
      </c>
      <c r="B674" s="150">
        <v>85.2</v>
      </c>
      <c r="C674">
        <v>17.670000000000002</v>
      </c>
    </row>
    <row r="675" spans="1:3">
      <c r="A675" s="143">
        <v>42948</v>
      </c>
      <c r="B675" s="150">
        <v>84.9</v>
      </c>
      <c r="C675">
        <v>17.613499999999998</v>
      </c>
    </row>
    <row r="676" spans="1:3">
      <c r="A676" s="143">
        <v>42949</v>
      </c>
      <c r="B676" s="150">
        <v>85</v>
      </c>
      <c r="C676">
        <v>17.564800000000002</v>
      </c>
    </row>
    <row r="677" spans="1:3">
      <c r="A677" s="143">
        <v>42950</v>
      </c>
      <c r="B677" s="150">
        <v>85.3</v>
      </c>
      <c r="C677">
        <v>17.640799999999999</v>
      </c>
    </row>
    <row r="678" spans="1:3">
      <c r="A678" s="143">
        <v>42951</v>
      </c>
      <c r="B678" s="150">
        <v>85.3</v>
      </c>
      <c r="C678">
        <v>17.651700000000002</v>
      </c>
    </row>
    <row r="679" spans="1:3">
      <c r="A679" s="143">
        <v>42954</v>
      </c>
      <c r="B679" s="150">
        <v>85.3</v>
      </c>
      <c r="C679">
        <v>17.701699999999999</v>
      </c>
    </row>
    <row r="680" spans="1:3">
      <c r="A680" s="143">
        <v>42955</v>
      </c>
      <c r="B680" s="150">
        <v>85.4</v>
      </c>
      <c r="C680">
        <v>17.712800000000001</v>
      </c>
    </row>
    <row r="681" spans="1:3">
      <c r="A681" s="143">
        <v>42956</v>
      </c>
      <c r="B681" s="150">
        <v>85.3</v>
      </c>
      <c r="C681">
        <v>17.783300000000001</v>
      </c>
    </row>
    <row r="682" spans="1:3">
      <c r="A682" s="143">
        <v>42957</v>
      </c>
      <c r="B682" s="150">
        <v>85.3</v>
      </c>
      <c r="C682">
        <v>17.729800000000001</v>
      </c>
    </row>
    <row r="683" spans="1:3">
      <c r="A683" s="143">
        <v>42958</v>
      </c>
      <c r="B683" s="150">
        <v>85.3</v>
      </c>
      <c r="C683">
        <v>17.712</v>
      </c>
    </row>
    <row r="684" spans="1:3">
      <c r="A684" s="143">
        <v>42961</v>
      </c>
      <c r="B684" s="150">
        <v>82.4</v>
      </c>
      <c r="C684">
        <v>17.153300000000002</v>
      </c>
    </row>
    <row r="685" spans="1:3">
      <c r="A685" s="143">
        <v>42962</v>
      </c>
      <c r="B685" s="150">
        <v>82.1</v>
      </c>
      <c r="C685">
        <v>17.058299999999999</v>
      </c>
    </row>
    <row r="686" spans="1:3">
      <c r="A686" s="143">
        <v>42963</v>
      </c>
      <c r="B686" s="150">
        <v>82.7</v>
      </c>
      <c r="C686">
        <v>17.111699999999999</v>
      </c>
    </row>
    <row r="687" spans="1:3">
      <c r="A687" s="143">
        <v>42964</v>
      </c>
      <c r="B687" s="150">
        <v>83.4</v>
      </c>
      <c r="C687">
        <v>17.266500000000001</v>
      </c>
    </row>
    <row r="688" spans="1:3">
      <c r="A688" s="143">
        <v>42965</v>
      </c>
      <c r="B688" s="150">
        <v>83</v>
      </c>
      <c r="C688">
        <v>17.2822</v>
      </c>
    </row>
    <row r="689" spans="1:3">
      <c r="A689" s="143">
        <v>42968</v>
      </c>
      <c r="B689" s="150">
        <v>82.9</v>
      </c>
    </row>
    <row r="690" spans="1:3">
      <c r="A690" s="143">
        <v>42969</v>
      </c>
      <c r="B690" s="150">
        <v>82.6</v>
      </c>
      <c r="C690">
        <v>17.2287</v>
      </c>
    </row>
    <row r="691" spans="1:3">
      <c r="A691" s="143">
        <v>42970</v>
      </c>
      <c r="B691" s="150">
        <v>82.6</v>
      </c>
      <c r="C691">
        <v>17.224799999999998</v>
      </c>
    </row>
    <row r="692" spans="1:3">
      <c r="A692" s="143">
        <v>42971</v>
      </c>
      <c r="B692" s="150">
        <v>82.5</v>
      </c>
      <c r="C692">
        <v>17.1767</v>
      </c>
    </row>
    <row r="693" spans="1:3">
      <c r="A693" s="143">
        <v>42972</v>
      </c>
      <c r="B693" s="150">
        <v>82.5</v>
      </c>
      <c r="C693">
        <v>17.222300000000001</v>
      </c>
    </row>
    <row r="694" spans="1:3">
      <c r="A694" s="143">
        <v>42975</v>
      </c>
      <c r="B694" s="150">
        <v>82.5</v>
      </c>
      <c r="C694">
        <v>17.215499999999999</v>
      </c>
    </row>
    <row r="695" spans="1:3">
      <c r="A695" s="143">
        <v>42976</v>
      </c>
      <c r="B695" s="150">
        <v>83.3</v>
      </c>
      <c r="C695">
        <v>17.308</v>
      </c>
    </row>
    <row r="696" spans="1:3">
      <c r="A696" s="143">
        <v>42977</v>
      </c>
      <c r="B696" s="150">
        <v>83.2</v>
      </c>
      <c r="C696">
        <v>17.440300000000001</v>
      </c>
    </row>
    <row r="697" spans="1:3">
      <c r="A697" s="143">
        <v>42978</v>
      </c>
      <c r="B697" s="150">
        <v>82.8</v>
      </c>
      <c r="C697">
        <v>17.364999999999998</v>
      </c>
    </row>
    <row r="698" spans="1:3">
      <c r="A698" s="143">
        <v>42979</v>
      </c>
      <c r="B698" s="150">
        <v>82.2</v>
      </c>
      <c r="C698">
        <v>17.236699999999999</v>
      </c>
    </row>
    <row r="699" spans="1:3">
      <c r="A699" s="143">
        <v>42982</v>
      </c>
      <c r="B699" s="150">
        <v>82.3</v>
      </c>
      <c r="C699">
        <v>17.2425</v>
      </c>
    </row>
    <row r="700" spans="1:3">
      <c r="A700" s="143">
        <v>42983</v>
      </c>
      <c r="B700" s="150">
        <v>82.3</v>
      </c>
      <c r="C700">
        <v>17.258299999999998</v>
      </c>
    </row>
    <row r="701" spans="1:3">
      <c r="A701" s="143">
        <v>42984</v>
      </c>
      <c r="B701" s="150">
        <v>82.1</v>
      </c>
      <c r="C701">
        <v>17.218299999999999</v>
      </c>
    </row>
    <row r="702" spans="1:3">
      <c r="A702" s="143">
        <v>42985</v>
      </c>
      <c r="B702" s="150">
        <v>82</v>
      </c>
      <c r="C702">
        <v>17.2165</v>
      </c>
    </row>
    <row r="703" spans="1:3">
      <c r="A703" s="143">
        <v>42986</v>
      </c>
      <c r="B703" s="150">
        <v>82</v>
      </c>
      <c r="C703">
        <v>17.208300000000001</v>
      </c>
    </row>
    <row r="704" spans="1:3">
      <c r="A704" s="143">
        <v>42989</v>
      </c>
      <c r="B704" s="150">
        <v>81.599999999999994</v>
      </c>
      <c r="C704">
        <v>17.2012</v>
      </c>
    </row>
    <row r="705" spans="1:3">
      <c r="A705" s="143">
        <v>42990</v>
      </c>
      <c r="B705" s="150">
        <v>81.2</v>
      </c>
      <c r="C705">
        <v>17.112500000000001</v>
      </c>
    </row>
    <row r="706" spans="1:3">
      <c r="A706" s="143">
        <v>42991</v>
      </c>
      <c r="B706" s="150">
        <v>81.099999999999994</v>
      </c>
      <c r="C706">
        <v>17.058299999999999</v>
      </c>
    </row>
    <row r="707" spans="1:3">
      <c r="A707" s="143">
        <v>42992</v>
      </c>
      <c r="B707" s="150">
        <v>80.7</v>
      </c>
      <c r="C707">
        <v>17.0123</v>
      </c>
    </row>
    <row r="708" spans="1:3">
      <c r="A708" s="143">
        <v>42993</v>
      </c>
      <c r="B708" s="150">
        <v>80.599999999999994</v>
      </c>
      <c r="C708">
        <v>16.972000000000001</v>
      </c>
    </row>
    <row r="709" spans="1:3">
      <c r="A709" s="143">
        <v>42996</v>
      </c>
      <c r="B709" s="150">
        <v>81.2</v>
      </c>
      <c r="C709">
        <v>17.055800000000001</v>
      </c>
    </row>
    <row r="710" spans="1:3">
      <c r="A710" s="143">
        <v>42997</v>
      </c>
      <c r="B710" s="150">
        <v>81.2</v>
      </c>
      <c r="C710">
        <v>17.1983</v>
      </c>
    </row>
    <row r="711" spans="1:3">
      <c r="A711" s="143">
        <v>42998</v>
      </c>
      <c r="B711" s="150">
        <v>81.400000000000006</v>
      </c>
      <c r="C711">
        <v>17.148299999999999</v>
      </c>
    </row>
    <row r="712" spans="1:3">
      <c r="A712" s="143">
        <v>42999</v>
      </c>
      <c r="B712" s="150">
        <v>81.8</v>
      </c>
      <c r="C712">
        <v>17.275500000000001</v>
      </c>
    </row>
    <row r="713" spans="1:3">
      <c r="A713" s="143">
        <v>43000</v>
      </c>
      <c r="B713" s="150">
        <v>81.900000000000006</v>
      </c>
      <c r="C713">
        <v>17.3</v>
      </c>
    </row>
    <row r="714" spans="1:3">
      <c r="A714" s="143">
        <v>43003</v>
      </c>
      <c r="B714" s="150">
        <v>82.8</v>
      </c>
      <c r="C714">
        <v>17.4087</v>
      </c>
    </row>
    <row r="715" spans="1:3">
      <c r="A715" s="143">
        <v>43004</v>
      </c>
      <c r="B715" s="150">
        <v>83</v>
      </c>
      <c r="C715">
        <v>17.610800000000001</v>
      </c>
    </row>
    <row r="716" spans="1:3">
      <c r="A716" s="143">
        <v>43005</v>
      </c>
      <c r="B716" s="150">
        <v>82.9</v>
      </c>
      <c r="C716">
        <v>17.567</v>
      </c>
    </row>
    <row r="717" spans="1:3">
      <c r="A717" s="143">
        <v>43006</v>
      </c>
      <c r="B717" s="150">
        <v>82.5</v>
      </c>
      <c r="C717">
        <v>17.5562</v>
      </c>
    </row>
    <row r="718" spans="1:3">
      <c r="A718" s="143">
        <v>43007</v>
      </c>
      <c r="B718" s="150">
        <v>81.7</v>
      </c>
      <c r="C718">
        <v>17.318300000000001</v>
      </c>
    </row>
    <row r="719" spans="1:3">
      <c r="A719" s="143">
        <v>43010</v>
      </c>
      <c r="B719" s="150">
        <v>82</v>
      </c>
      <c r="C719">
        <v>17.3475</v>
      </c>
    </row>
    <row r="720" spans="1:3">
      <c r="A720" s="143">
        <v>43011</v>
      </c>
      <c r="B720" s="150">
        <v>82</v>
      </c>
      <c r="C720">
        <v>17.4283</v>
      </c>
    </row>
    <row r="721" spans="1:3">
      <c r="A721" s="143">
        <v>43012</v>
      </c>
      <c r="B721" s="150">
        <v>81.7</v>
      </c>
      <c r="C721">
        <v>17.362300000000001</v>
      </c>
    </row>
    <row r="722" spans="1:3">
      <c r="A722" s="143">
        <v>43013</v>
      </c>
      <c r="B722" s="150">
        <v>81.900000000000006</v>
      </c>
      <c r="C722">
        <v>17.341999999999999</v>
      </c>
    </row>
    <row r="723" spans="1:3">
      <c r="A723" s="143">
        <v>43014</v>
      </c>
      <c r="B723" s="150">
        <v>82</v>
      </c>
      <c r="C723">
        <v>17.511700000000001</v>
      </c>
    </row>
    <row r="724" spans="1:3">
      <c r="A724" s="143">
        <v>43017</v>
      </c>
      <c r="B724" s="150">
        <v>82</v>
      </c>
      <c r="C724">
        <v>17.47</v>
      </c>
    </row>
    <row r="725" spans="1:3">
      <c r="A725" s="143">
        <v>43018</v>
      </c>
      <c r="B725" s="150">
        <v>81.8</v>
      </c>
      <c r="C725">
        <v>17.442499999999999</v>
      </c>
    </row>
    <row r="726" spans="1:3">
      <c r="A726" s="143">
        <v>43019</v>
      </c>
      <c r="B726" s="150">
        <v>81.7</v>
      </c>
      <c r="C726">
        <v>17.4312</v>
      </c>
    </row>
    <row r="727" spans="1:3">
      <c r="A727" s="143">
        <v>43020</v>
      </c>
      <c r="B727" s="150">
        <v>81.7</v>
      </c>
      <c r="C727">
        <v>17.434200000000001</v>
      </c>
    </row>
    <row r="728" spans="1:3">
      <c r="A728" s="143">
        <v>43021</v>
      </c>
      <c r="B728" s="150">
        <v>81.3</v>
      </c>
      <c r="C728">
        <v>17.361000000000001</v>
      </c>
    </row>
    <row r="729" spans="1:3">
      <c r="A729" s="143">
        <v>43024</v>
      </c>
      <c r="B729" s="150">
        <v>81.2</v>
      </c>
    </row>
    <row r="730" spans="1:3">
      <c r="A730" s="143">
        <v>43025</v>
      </c>
      <c r="B730" s="150">
        <v>81.099999999999994</v>
      </c>
      <c r="C730">
        <v>17.379300000000001</v>
      </c>
    </row>
    <row r="731" spans="1:3">
      <c r="A731" s="143">
        <v>43026</v>
      </c>
      <c r="B731" s="150">
        <v>81.099999999999994</v>
      </c>
      <c r="C731">
        <v>17.324999999999999</v>
      </c>
    </row>
    <row r="732" spans="1:3">
      <c r="A732" s="143">
        <v>43027</v>
      </c>
      <c r="B732" s="150">
        <v>81.599999999999994</v>
      </c>
      <c r="C732">
        <v>17.4025</v>
      </c>
    </row>
    <row r="733" spans="1:3">
      <c r="A733" s="143">
        <v>43028</v>
      </c>
      <c r="B733" s="150">
        <v>81.400000000000006</v>
      </c>
      <c r="C733">
        <v>17.471</v>
      </c>
    </row>
    <row r="734" spans="1:3">
      <c r="A734" s="143">
        <v>43031</v>
      </c>
      <c r="B734" s="150">
        <v>81.2</v>
      </c>
      <c r="C734">
        <v>17.3217</v>
      </c>
    </row>
    <row r="735" spans="1:3">
      <c r="A735" s="143">
        <v>43032</v>
      </c>
      <c r="B735" s="150">
        <v>81.599999999999994</v>
      </c>
      <c r="C735">
        <v>17.495000000000001</v>
      </c>
    </row>
    <row r="736" spans="1:3">
      <c r="A736" s="143">
        <v>43033</v>
      </c>
      <c r="B736" s="150">
        <v>81.5</v>
      </c>
      <c r="C736">
        <v>17.445799999999998</v>
      </c>
    </row>
    <row r="737" spans="1:3">
      <c r="A737" s="143">
        <v>43034</v>
      </c>
      <c r="B737" s="150">
        <v>82.3</v>
      </c>
      <c r="C737">
        <v>17.530799999999999</v>
      </c>
    </row>
    <row r="738" spans="1:3">
      <c r="A738" s="143">
        <v>43035</v>
      </c>
      <c r="B738" s="150">
        <v>82.1</v>
      </c>
      <c r="C738">
        <v>17.677499999999998</v>
      </c>
    </row>
    <row r="739" spans="1:3">
      <c r="A739" s="143">
        <v>43038</v>
      </c>
      <c r="B739" s="150">
        <v>82.3</v>
      </c>
      <c r="C739">
        <v>17.657800000000002</v>
      </c>
    </row>
    <row r="740" spans="1:3">
      <c r="A740" s="143">
        <v>43039</v>
      </c>
      <c r="B740" s="150">
        <v>82.1</v>
      </c>
      <c r="C740">
        <v>17.671299999999999</v>
      </c>
    </row>
    <row r="741" spans="1:3">
      <c r="A741" s="143">
        <v>43040</v>
      </c>
      <c r="B741" s="150">
        <v>81.8</v>
      </c>
      <c r="C741">
        <v>17.6492</v>
      </c>
    </row>
    <row r="742" spans="1:3">
      <c r="A742" s="143">
        <v>43041</v>
      </c>
      <c r="B742" s="150">
        <v>81.400000000000006</v>
      </c>
      <c r="C742">
        <v>17.5733</v>
      </c>
    </row>
    <row r="743" spans="1:3">
      <c r="A743" s="143">
        <v>43042</v>
      </c>
      <c r="B743" s="150">
        <v>81.900000000000006</v>
      </c>
      <c r="C743">
        <v>17.5642</v>
      </c>
    </row>
    <row r="744" spans="1:3">
      <c r="A744" s="143">
        <v>43045</v>
      </c>
      <c r="B744" s="150">
        <v>81.8</v>
      </c>
    </row>
    <row r="745" spans="1:3">
      <c r="A745" s="143">
        <v>43046</v>
      </c>
      <c r="B745" s="150">
        <v>81.8</v>
      </c>
      <c r="C745">
        <v>17.670300000000001</v>
      </c>
    </row>
    <row r="746" spans="1:3">
      <c r="A746" s="143">
        <v>43047</v>
      </c>
      <c r="B746" s="150">
        <v>81.2</v>
      </c>
      <c r="C746">
        <v>17.557500000000001</v>
      </c>
    </row>
    <row r="747" spans="1:3">
      <c r="A747" s="143">
        <v>43048</v>
      </c>
      <c r="B747" s="150">
        <v>81.2</v>
      </c>
      <c r="C747">
        <v>17.536999999999999</v>
      </c>
    </row>
    <row r="748" spans="1:3">
      <c r="A748" s="143">
        <v>43049</v>
      </c>
      <c r="B748" s="150">
        <v>81</v>
      </c>
      <c r="C748">
        <v>17.515799999999999</v>
      </c>
    </row>
    <row r="749" spans="1:3">
      <c r="A749" s="143">
        <v>43052</v>
      </c>
      <c r="B749" s="150">
        <v>81</v>
      </c>
      <c r="C749">
        <v>17.5367</v>
      </c>
    </row>
    <row r="750" spans="1:3">
      <c r="A750" s="143">
        <v>43053</v>
      </c>
      <c r="B750" s="150">
        <v>80.900000000000006</v>
      </c>
      <c r="C750">
        <v>17.489799999999999</v>
      </c>
    </row>
    <row r="751" spans="1:3">
      <c r="A751" s="143">
        <v>43054</v>
      </c>
      <c r="B751" s="150">
        <v>80.900000000000006</v>
      </c>
      <c r="C751">
        <v>17.532499999999999</v>
      </c>
    </row>
    <row r="752" spans="1:3">
      <c r="A752" s="143">
        <v>43055</v>
      </c>
      <c r="B752" s="150">
        <v>80.8</v>
      </c>
      <c r="C752">
        <v>17.494199999999999</v>
      </c>
    </row>
    <row r="753" spans="1:3">
      <c r="A753" s="143">
        <v>43056</v>
      </c>
      <c r="B753" s="150">
        <v>80.8</v>
      </c>
      <c r="C753">
        <v>17.486699999999999</v>
      </c>
    </row>
    <row r="754" spans="1:3">
      <c r="A754" s="143">
        <v>43059</v>
      </c>
      <c r="B754" s="150">
        <v>80.7</v>
      </c>
    </row>
    <row r="755" spans="1:3">
      <c r="A755" s="143">
        <v>43060</v>
      </c>
      <c r="B755" s="150">
        <v>80.7</v>
      </c>
      <c r="C755">
        <v>17.510200000000001</v>
      </c>
    </row>
    <row r="756" spans="1:3">
      <c r="A756" s="143">
        <v>43061</v>
      </c>
      <c r="B756" s="150">
        <v>80.400000000000006</v>
      </c>
      <c r="C756">
        <v>17.467199999999998</v>
      </c>
    </row>
    <row r="757" spans="1:3">
      <c r="A757" s="143">
        <v>43062</v>
      </c>
      <c r="B757" s="150">
        <v>80.3</v>
      </c>
      <c r="C757">
        <v>17.423200000000001</v>
      </c>
    </row>
    <row r="758" spans="1:3">
      <c r="A758" s="143">
        <v>43063</v>
      </c>
      <c r="B758" s="150">
        <v>80</v>
      </c>
      <c r="C758">
        <v>17.371500000000001</v>
      </c>
    </row>
    <row r="759" spans="1:3">
      <c r="A759" s="143">
        <v>43066</v>
      </c>
      <c r="B759" s="150">
        <v>79.7</v>
      </c>
      <c r="C759">
        <v>17.3338</v>
      </c>
    </row>
    <row r="760" spans="1:3">
      <c r="A760" s="143">
        <v>43067</v>
      </c>
      <c r="B760" s="150">
        <v>79.900000000000006</v>
      </c>
      <c r="C760">
        <v>17.3307</v>
      </c>
    </row>
    <row r="761" spans="1:3">
      <c r="A761" s="143">
        <v>43068</v>
      </c>
      <c r="B761" s="150">
        <v>80.2</v>
      </c>
      <c r="C761">
        <v>17.421700000000001</v>
      </c>
    </row>
    <row r="762" spans="1:3">
      <c r="A762" s="143">
        <v>43069</v>
      </c>
      <c r="B762" s="150">
        <v>79.599999999999994</v>
      </c>
      <c r="C762">
        <v>17.384499999999999</v>
      </c>
    </row>
    <row r="763" spans="1:3">
      <c r="A763" s="143">
        <v>43070</v>
      </c>
      <c r="B763" s="150">
        <v>79.2</v>
      </c>
      <c r="C763">
        <v>17.260000000000002</v>
      </c>
    </row>
    <row r="764" spans="1:3">
      <c r="A764" s="143">
        <v>43073</v>
      </c>
      <c r="B764" s="150">
        <v>79.5</v>
      </c>
      <c r="C764">
        <v>17.2608</v>
      </c>
    </row>
    <row r="765" spans="1:3">
      <c r="A765" s="143">
        <v>43074</v>
      </c>
      <c r="B765" s="150">
        <v>79.099999999999994</v>
      </c>
      <c r="C765">
        <v>17.351299999999998</v>
      </c>
    </row>
    <row r="766" spans="1:3">
      <c r="A766" s="143">
        <v>43075</v>
      </c>
      <c r="B766" s="150">
        <v>78.900000000000006</v>
      </c>
      <c r="C766">
        <v>17.286200000000001</v>
      </c>
    </row>
    <row r="767" spans="1:3">
      <c r="A767" s="143">
        <v>43076</v>
      </c>
      <c r="B767" s="150">
        <v>79</v>
      </c>
      <c r="C767">
        <v>17.305800000000001</v>
      </c>
    </row>
    <row r="768" spans="1:3">
      <c r="A768" s="143">
        <v>43077</v>
      </c>
      <c r="B768" s="150">
        <v>78.900000000000006</v>
      </c>
    </row>
    <row r="769" spans="1:3">
      <c r="A769" s="143">
        <v>43080</v>
      </c>
      <c r="B769" s="150">
        <v>78.5</v>
      </c>
      <c r="C769">
        <v>17.2697</v>
      </c>
    </row>
    <row r="770" spans="1:3">
      <c r="A770" s="143">
        <v>43081</v>
      </c>
      <c r="B770" s="150">
        <v>78.900000000000006</v>
      </c>
      <c r="C770">
        <v>17.263500000000001</v>
      </c>
    </row>
    <row r="771" spans="1:3">
      <c r="A771" s="143">
        <v>43082</v>
      </c>
      <c r="B771" s="150">
        <v>78.7</v>
      </c>
      <c r="C771">
        <v>17.315000000000001</v>
      </c>
    </row>
    <row r="772" spans="1:3">
      <c r="A772" s="143">
        <v>43083</v>
      </c>
      <c r="B772" s="150">
        <v>79.2</v>
      </c>
      <c r="C772">
        <v>17.3567</v>
      </c>
    </row>
    <row r="773" spans="1:3">
      <c r="A773" s="143">
        <v>43084</v>
      </c>
      <c r="B773" s="150">
        <v>79.400000000000006</v>
      </c>
      <c r="C773">
        <v>17.5517</v>
      </c>
    </row>
    <row r="774" spans="1:3">
      <c r="A774" s="143">
        <v>43087</v>
      </c>
      <c r="B774" s="150">
        <v>79.5</v>
      </c>
      <c r="C774">
        <v>17.5642</v>
      </c>
    </row>
    <row r="775" spans="1:3">
      <c r="A775" s="143">
        <v>43088</v>
      </c>
      <c r="B775" s="150">
        <v>80</v>
      </c>
      <c r="C775">
        <v>17.565799999999999</v>
      </c>
    </row>
    <row r="776" spans="1:3">
      <c r="A776" s="143">
        <v>43089</v>
      </c>
      <c r="B776" s="150">
        <v>80.2</v>
      </c>
      <c r="C776">
        <v>17.780799999999999</v>
      </c>
    </row>
    <row r="777" spans="1:3">
      <c r="A777" s="143">
        <v>43090</v>
      </c>
      <c r="B777" s="150">
        <v>81</v>
      </c>
      <c r="C777">
        <v>17.87</v>
      </c>
    </row>
    <row r="778" spans="1:3">
      <c r="A778" s="143">
        <v>43091</v>
      </c>
      <c r="B778" s="150">
        <v>81.400000000000006</v>
      </c>
      <c r="C778">
        <v>18.0108</v>
      </c>
    </row>
    <row r="779" spans="1:3">
      <c r="A779" s="143">
        <v>43094</v>
      </c>
      <c r="B779" s="150">
        <v>81.2</v>
      </c>
    </row>
    <row r="780" spans="1:3">
      <c r="A780" s="143">
        <v>43095</v>
      </c>
      <c r="B780" s="150">
        <v>82.3</v>
      </c>
      <c r="C780">
        <v>18.249500000000001</v>
      </c>
    </row>
    <row r="781" spans="1:3">
      <c r="A781" s="143">
        <v>43096</v>
      </c>
      <c r="B781" s="150">
        <v>82.7</v>
      </c>
      <c r="C781">
        <v>18.434999999999999</v>
      </c>
    </row>
    <row r="782" spans="1:3">
      <c r="A782" s="143">
        <v>43097</v>
      </c>
      <c r="B782" s="150">
        <v>86</v>
      </c>
      <c r="C782">
        <v>18.829999999999998</v>
      </c>
    </row>
    <row r="783" spans="1:3">
      <c r="A783" s="143">
        <v>43098</v>
      </c>
      <c r="B783" s="150">
        <v>83.5</v>
      </c>
      <c r="C783">
        <v>18.7742</v>
      </c>
    </row>
    <row r="784" spans="1:3">
      <c r="A784" s="143">
        <v>43101</v>
      </c>
      <c r="B784" s="150">
        <v>83.3</v>
      </c>
    </row>
    <row r="785" spans="1:3">
      <c r="A785" s="143">
        <v>43102</v>
      </c>
      <c r="B785" s="150">
        <v>82.2</v>
      </c>
      <c r="C785">
        <v>18.55</v>
      </c>
    </row>
    <row r="786" spans="1:3">
      <c r="A786" s="143">
        <v>43103</v>
      </c>
      <c r="B786" s="150">
        <v>82.3</v>
      </c>
      <c r="C786">
        <v>18.415800000000001</v>
      </c>
    </row>
    <row r="787" spans="1:3">
      <c r="A787" s="143">
        <v>43104</v>
      </c>
      <c r="B787" s="150">
        <v>83.1</v>
      </c>
      <c r="C787">
        <v>18.605</v>
      </c>
    </row>
    <row r="788" spans="1:3">
      <c r="A788" s="143">
        <v>43105</v>
      </c>
      <c r="B788" s="150">
        <v>84.1</v>
      </c>
      <c r="C788">
        <v>18.860800000000001</v>
      </c>
    </row>
    <row r="789" spans="1:3">
      <c r="A789" s="143">
        <v>43108</v>
      </c>
      <c r="B789" s="150">
        <v>84.7</v>
      </c>
      <c r="C789">
        <v>19.072500000000002</v>
      </c>
    </row>
    <row r="790" spans="1:3">
      <c r="A790" s="143">
        <v>43109</v>
      </c>
      <c r="B790" s="150">
        <v>84.3</v>
      </c>
      <c r="C790">
        <v>19.0458</v>
      </c>
    </row>
    <row r="791" spans="1:3">
      <c r="A791" s="143">
        <v>43110</v>
      </c>
      <c r="B791" s="150">
        <v>82.9</v>
      </c>
      <c r="C791">
        <v>18.721699999999998</v>
      </c>
    </row>
    <row r="792" spans="1:3">
      <c r="A792" s="143">
        <v>43111</v>
      </c>
      <c r="B792" s="150">
        <v>83.2</v>
      </c>
      <c r="C792">
        <v>18.651700000000002</v>
      </c>
    </row>
    <row r="793" spans="1:3">
      <c r="A793" s="143">
        <v>43112</v>
      </c>
      <c r="B793" s="150">
        <v>83.1</v>
      </c>
      <c r="C793">
        <v>18.715</v>
      </c>
    </row>
    <row r="794" spans="1:3">
      <c r="A794" s="143">
        <v>43115</v>
      </c>
      <c r="B794" s="150">
        <v>83.3</v>
      </c>
      <c r="C794">
        <v>18.720800000000001</v>
      </c>
    </row>
    <row r="795" spans="1:3">
      <c r="A795" s="143">
        <v>43116</v>
      </c>
      <c r="B795" s="150">
        <v>83.9</v>
      </c>
      <c r="C795">
        <v>18.825800000000001</v>
      </c>
    </row>
    <row r="796" spans="1:3">
      <c r="A796" s="143">
        <v>43117</v>
      </c>
      <c r="B796" s="150">
        <v>83.6</v>
      </c>
      <c r="C796">
        <v>18.8917</v>
      </c>
    </row>
    <row r="797" spans="1:3">
      <c r="A797" s="143">
        <v>43118</v>
      </c>
      <c r="B797" s="150">
        <v>83.7</v>
      </c>
      <c r="C797">
        <v>18.852499999999999</v>
      </c>
    </row>
    <row r="798" spans="1:3">
      <c r="A798" s="143">
        <v>43119</v>
      </c>
      <c r="B798" s="150">
        <v>84.2</v>
      </c>
      <c r="C798">
        <v>18.962499999999999</v>
      </c>
    </row>
    <row r="799" spans="1:3">
      <c r="A799" s="143">
        <v>43122</v>
      </c>
      <c r="B799" s="150">
        <v>84.7</v>
      </c>
      <c r="C799">
        <v>19.07</v>
      </c>
    </row>
    <row r="800" spans="1:3">
      <c r="A800" s="143">
        <v>43123</v>
      </c>
      <c r="B800" s="150">
        <v>85.5</v>
      </c>
      <c r="C800">
        <v>19.316700000000001</v>
      </c>
    </row>
    <row r="801" spans="1:3">
      <c r="A801" s="143">
        <v>43124</v>
      </c>
      <c r="B801" s="150">
        <v>86.9</v>
      </c>
      <c r="C801">
        <v>19.5258</v>
      </c>
    </row>
    <row r="802" spans="1:3">
      <c r="A802" s="143">
        <v>43125</v>
      </c>
      <c r="B802" s="150">
        <v>86.5</v>
      </c>
      <c r="C802">
        <v>19.493300000000001</v>
      </c>
    </row>
    <row r="803" spans="1:3">
      <c r="A803" s="143">
        <v>43126</v>
      </c>
      <c r="B803" s="150">
        <v>86.5</v>
      </c>
      <c r="C803">
        <v>19.521699999999999</v>
      </c>
    </row>
    <row r="804" spans="1:3">
      <c r="A804" s="143">
        <v>43129</v>
      </c>
      <c r="B804" s="150">
        <v>86.4</v>
      </c>
      <c r="C804">
        <v>19.5717</v>
      </c>
    </row>
    <row r="805" spans="1:3">
      <c r="A805" s="143">
        <v>43130</v>
      </c>
      <c r="B805" s="150">
        <v>86.6</v>
      </c>
      <c r="C805">
        <v>19.595500000000001</v>
      </c>
    </row>
    <row r="806" spans="1:3">
      <c r="A806" s="143">
        <v>43131</v>
      </c>
      <c r="B806" s="150">
        <v>86.6</v>
      </c>
      <c r="C806">
        <v>19.6525</v>
      </c>
    </row>
    <row r="807" spans="1:3">
      <c r="A807" s="143">
        <v>43132</v>
      </c>
      <c r="B807" s="150">
        <v>85.4</v>
      </c>
      <c r="C807">
        <v>19.47</v>
      </c>
    </row>
    <row r="808" spans="1:3">
      <c r="A808" s="143">
        <v>43133</v>
      </c>
      <c r="B808" s="150">
        <v>85.8</v>
      </c>
      <c r="C808">
        <v>19.5</v>
      </c>
    </row>
    <row r="809" spans="1:3">
      <c r="A809" s="143">
        <v>43136</v>
      </c>
      <c r="B809" s="150">
        <v>85.6</v>
      </c>
      <c r="C809">
        <v>19.5335</v>
      </c>
    </row>
    <row r="810" spans="1:3">
      <c r="A810" s="143">
        <v>43137</v>
      </c>
      <c r="B810" s="150">
        <v>85.8</v>
      </c>
      <c r="C810">
        <v>19.690000000000001</v>
      </c>
    </row>
    <row r="811" spans="1:3">
      <c r="A811" s="143">
        <v>43138</v>
      </c>
      <c r="B811" s="150">
        <v>86.4</v>
      </c>
      <c r="C811">
        <v>19.624199999999998</v>
      </c>
    </row>
    <row r="812" spans="1:3">
      <c r="A812" s="143">
        <v>43139</v>
      </c>
      <c r="B812" s="150">
        <v>87.5</v>
      </c>
      <c r="C812">
        <v>19.840800000000002</v>
      </c>
    </row>
    <row r="813" spans="1:3">
      <c r="A813" s="143">
        <v>43140</v>
      </c>
      <c r="B813" s="150">
        <v>87.5</v>
      </c>
      <c r="C813">
        <v>20.125800000000002</v>
      </c>
    </row>
    <row r="814" spans="1:3">
      <c r="A814" s="143">
        <v>43143</v>
      </c>
      <c r="B814" s="150">
        <v>87.3</v>
      </c>
    </row>
    <row r="815" spans="1:3">
      <c r="A815" s="143">
        <v>43144</v>
      </c>
      <c r="B815" s="150">
        <v>87.2</v>
      </c>
    </row>
    <row r="816" spans="1:3">
      <c r="A816" s="143">
        <v>43145</v>
      </c>
      <c r="B816" s="150">
        <v>86.8</v>
      </c>
      <c r="C816">
        <v>20.024999999999999</v>
      </c>
    </row>
    <row r="817" spans="1:3">
      <c r="A817" s="143">
        <v>43146</v>
      </c>
      <c r="B817" s="150">
        <v>85.7</v>
      </c>
      <c r="C817">
        <v>19.736699999999999</v>
      </c>
    </row>
    <row r="818" spans="1:3">
      <c r="A818" s="143">
        <v>43147</v>
      </c>
      <c r="B818" s="150">
        <v>86</v>
      </c>
      <c r="C818">
        <v>19.666699999999999</v>
      </c>
    </row>
    <row r="819" spans="1:3">
      <c r="A819" s="143">
        <v>43150</v>
      </c>
      <c r="B819" s="150">
        <v>86.4</v>
      </c>
      <c r="C819">
        <v>19.837499999999999</v>
      </c>
    </row>
    <row r="820" spans="1:3">
      <c r="A820" s="143">
        <v>43151</v>
      </c>
      <c r="B820" s="150">
        <v>86.2</v>
      </c>
      <c r="C820">
        <v>19.9375</v>
      </c>
    </row>
    <row r="821" spans="1:3">
      <c r="A821" s="143">
        <v>43152</v>
      </c>
      <c r="B821" s="150">
        <v>86.4</v>
      </c>
      <c r="C821">
        <v>19.9208</v>
      </c>
    </row>
    <row r="822" spans="1:3">
      <c r="A822" s="143">
        <v>43153</v>
      </c>
      <c r="B822" s="150">
        <v>86.5</v>
      </c>
      <c r="C822">
        <v>19.9407</v>
      </c>
    </row>
    <row r="823" spans="1:3">
      <c r="A823" s="143">
        <v>43154</v>
      </c>
      <c r="B823" s="150">
        <v>86.5</v>
      </c>
      <c r="C823">
        <v>19.968299999999999</v>
      </c>
    </row>
    <row r="824" spans="1:3">
      <c r="A824" s="143">
        <v>43157</v>
      </c>
      <c r="B824" s="150">
        <v>87.3</v>
      </c>
      <c r="C824">
        <v>20.0442</v>
      </c>
    </row>
    <row r="825" spans="1:3">
      <c r="A825" s="143">
        <v>43158</v>
      </c>
      <c r="B825" s="150">
        <v>87.2</v>
      </c>
      <c r="C825">
        <v>20.16</v>
      </c>
    </row>
    <row r="826" spans="1:3">
      <c r="A826" s="143">
        <v>43159</v>
      </c>
      <c r="B826" s="150">
        <v>86.7</v>
      </c>
      <c r="C826">
        <v>20.114999999999998</v>
      </c>
    </row>
    <row r="827" spans="1:3">
      <c r="A827" s="143">
        <v>43160</v>
      </c>
      <c r="B827" s="150">
        <v>86.9</v>
      </c>
      <c r="C827">
        <v>20.161999999999999</v>
      </c>
    </row>
    <row r="828" spans="1:3">
      <c r="A828" s="143">
        <v>43161</v>
      </c>
      <c r="B828" s="150">
        <v>87.3</v>
      </c>
      <c r="C828">
        <v>20.230799999999999</v>
      </c>
    </row>
    <row r="829" spans="1:3">
      <c r="A829" s="143">
        <v>43164</v>
      </c>
      <c r="B829" s="150">
        <v>86.9</v>
      </c>
      <c r="C829">
        <v>20.2942</v>
      </c>
    </row>
    <row r="830" spans="1:3">
      <c r="A830" s="143">
        <v>43165</v>
      </c>
      <c r="B830" s="150">
        <v>87.3</v>
      </c>
      <c r="C830">
        <v>20.1982</v>
      </c>
    </row>
    <row r="831" spans="1:3">
      <c r="A831" s="143">
        <v>43166</v>
      </c>
      <c r="B831" s="150">
        <v>87.6</v>
      </c>
      <c r="C831">
        <v>20.3492</v>
      </c>
    </row>
    <row r="832" spans="1:3">
      <c r="A832" s="143">
        <v>43167</v>
      </c>
      <c r="B832" s="150">
        <v>87.3</v>
      </c>
      <c r="C832">
        <v>20.387499999999999</v>
      </c>
    </row>
    <row r="833" spans="1:3">
      <c r="A833" s="143">
        <v>43168</v>
      </c>
      <c r="B833" s="150">
        <v>86.8</v>
      </c>
      <c r="C833">
        <v>20.272500000000001</v>
      </c>
    </row>
    <row r="834" spans="1:3">
      <c r="A834" s="143">
        <v>43171</v>
      </c>
      <c r="B834" s="150">
        <v>86.4</v>
      </c>
      <c r="C834">
        <v>20.219200000000001</v>
      </c>
    </row>
    <row r="835" spans="1:3">
      <c r="A835" s="143">
        <v>43172</v>
      </c>
      <c r="B835" s="150">
        <v>86.4</v>
      </c>
      <c r="C835">
        <v>20.188700000000001</v>
      </c>
    </row>
    <row r="836" spans="1:3">
      <c r="A836" s="143">
        <v>43173</v>
      </c>
      <c r="B836" s="150">
        <v>86.4</v>
      </c>
      <c r="C836">
        <v>20.192699999999999</v>
      </c>
    </row>
    <row r="837" spans="1:3">
      <c r="A837" s="143">
        <v>43174</v>
      </c>
      <c r="B837" s="150">
        <v>86.8</v>
      </c>
      <c r="C837">
        <v>20.266500000000001</v>
      </c>
    </row>
    <row r="838" spans="1:3">
      <c r="A838" s="143">
        <v>43175</v>
      </c>
      <c r="B838" s="150">
        <v>86.1</v>
      </c>
      <c r="C838">
        <v>20.291799999999999</v>
      </c>
    </row>
    <row r="839" spans="1:3">
      <c r="A839" s="143">
        <v>43178</v>
      </c>
      <c r="B839" s="150">
        <v>85.9</v>
      </c>
      <c r="C839">
        <v>20.252500000000001</v>
      </c>
    </row>
    <row r="840" spans="1:3">
      <c r="A840" s="143">
        <v>43179</v>
      </c>
      <c r="B840" s="150">
        <v>86.1</v>
      </c>
      <c r="C840">
        <v>20.239000000000001</v>
      </c>
    </row>
    <row r="841" spans="1:3">
      <c r="A841" s="143">
        <v>43180</v>
      </c>
      <c r="B841" s="150">
        <v>86.1</v>
      </c>
      <c r="C841">
        <v>20.2805</v>
      </c>
    </row>
    <row r="842" spans="1:3">
      <c r="A842" s="143">
        <v>43181</v>
      </c>
      <c r="B842" s="150">
        <v>85.8</v>
      </c>
      <c r="C842">
        <v>20.246500000000001</v>
      </c>
    </row>
    <row r="843" spans="1:3">
      <c r="A843" s="143">
        <v>43182</v>
      </c>
      <c r="B843" s="150">
        <v>85.6</v>
      </c>
      <c r="C843">
        <v>20.214200000000002</v>
      </c>
    </row>
    <row r="844" spans="1:3">
      <c r="A844" s="143">
        <v>43185</v>
      </c>
      <c r="B844" s="150">
        <v>85.4</v>
      </c>
      <c r="C844">
        <v>20.164200000000001</v>
      </c>
    </row>
    <row r="845" spans="1:3">
      <c r="A845" s="143">
        <v>43186</v>
      </c>
      <c r="B845" s="150">
        <v>85.3</v>
      </c>
      <c r="C845">
        <v>20.162500000000001</v>
      </c>
    </row>
    <row r="846" spans="1:3">
      <c r="A846" s="143">
        <v>43187</v>
      </c>
      <c r="B846" s="150">
        <v>85.1</v>
      </c>
      <c r="C846">
        <v>20.1433</v>
      </c>
    </row>
    <row r="847" spans="1:3">
      <c r="A847" s="143">
        <v>43188</v>
      </c>
      <c r="B847" s="150">
        <v>85.1</v>
      </c>
    </row>
    <row r="848" spans="1:3">
      <c r="A848" s="143">
        <v>43189</v>
      </c>
      <c r="B848" s="150">
        <v>85</v>
      </c>
    </row>
    <row r="849" spans="1:4">
      <c r="A849" s="143">
        <v>43192</v>
      </c>
      <c r="B849" s="150">
        <v>84.8</v>
      </c>
    </row>
    <row r="850" spans="1:4">
      <c r="A850" s="143">
        <v>43193</v>
      </c>
      <c r="B850" s="150">
        <v>84.9</v>
      </c>
      <c r="C850">
        <v>20.1648</v>
      </c>
    </row>
    <row r="851" spans="1:4">
      <c r="A851" s="143">
        <v>43194</v>
      </c>
      <c r="B851" s="150">
        <v>84.8</v>
      </c>
      <c r="C851">
        <v>20.198</v>
      </c>
      <c r="D851" s="3">
        <f t="shared" ref="D851:D867" si="0">LN(C851/C850)</f>
        <v>1.6450795032749695E-3</v>
      </c>
    </row>
    <row r="852" spans="1:4">
      <c r="A852" s="143">
        <v>43195</v>
      </c>
      <c r="B852" s="150">
        <v>84.8</v>
      </c>
      <c r="C852">
        <v>20.184200000000001</v>
      </c>
      <c r="D852" s="3">
        <f t="shared" si="0"/>
        <v>-6.8346947601664583E-4</v>
      </c>
    </row>
    <row r="853" spans="1:4">
      <c r="A853" s="143">
        <v>43196</v>
      </c>
      <c r="B853" s="150">
        <v>84.7</v>
      </c>
      <c r="C853">
        <v>20.212499999999999</v>
      </c>
      <c r="D853" s="3">
        <f t="shared" si="0"/>
        <v>1.4011047748765809E-3</v>
      </c>
    </row>
    <row r="854" spans="1:4">
      <c r="A854" s="143">
        <v>43199</v>
      </c>
      <c r="B854" s="150">
        <v>84.5</v>
      </c>
      <c r="C854">
        <v>20.1937</v>
      </c>
      <c r="D854" s="3">
        <f t="shared" si="0"/>
        <v>-9.3055032923726293E-4</v>
      </c>
    </row>
    <row r="855" spans="1:4">
      <c r="A855" s="143">
        <v>43200</v>
      </c>
      <c r="B855" s="150">
        <v>84.3</v>
      </c>
      <c r="C855">
        <v>20.190799999999999</v>
      </c>
      <c r="D855" s="3">
        <f t="shared" si="0"/>
        <v>-1.436194582072253E-4</v>
      </c>
    </row>
    <row r="856" spans="1:4">
      <c r="A856" s="143">
        <v>43201</v>
      </c>
      <c r="B856" s="150">
        <v>84.3</v>
      </c>
      <c r="C856">
        <v>20.159800000000001</v>
      </c>
      <c r="D856" s="3">
        <f t="shared" si="0"/>
        <v>-1.5365325967432368E-3</v>
      </c>
    </row>
    <row r="857" spans="1:4">
      <c r="A857" s="143">
        <v>43202</v>
      </c>
      <c r="B857" s="150">
        <v>84.4</v>
      </c>
      <c r="C857">
        <v>20.1693</v>
      </c>
      <c r="D857" s="3">
        <f t="shared" si="0"/>
        <v>4.7112383741343454E-4</v>
      </c>
    </row>
    <row r="858" spans="1:4">
      <c r="A858" s="143">
        <v>43203</v>
      </c>
      <c r="B858" s="150">
        <v>84.3</v>
      </c>
      <c r="C858">
        <v>20.207699999999999</v>
      </c>
      <c r="D858" s="3">
        <f t="shared" si="0"/>
        <v>1.9020735357864493E-3</v>
      </c>
    </row>
    <row r="859" spans="1:4">
      <c r="A859" s="143">
        <v>43206</v>
      </c>
      <c r="B859" s="150">
        <v>84.1</v>
      </c>
      <c r="C859">
        <v>20.2163</v>
      </c>
      <c r="D859" s="3">
        <f t="shared" si="0"/>
        <v>4.2548981445423765E-4</v>
      </c>
    </row>
    <row r="860" spans="1:4">
      <c r="A860" s="143">
        <v>43207</v>
      </c>
      <c r="B860" s="150">
        <v>83.9</v>
      </c>
      <c r="C860">
        <v>20.181000000000001</v>
      </c>
      <c r="D860" s="3">
        <f t="shared" si="0"/>
        <v>-1.7476419951131287E-3</v>
      </c>
    </row>
    <row r="861" spans="1:4">
      <c r="A861" s="143">
        <v>43208</v>
      </c>
      <c r="B861" s="150">
        <v>83.6</v>
      </c>
      <c r="C861">
        <v>20.145</v>
      </c>
      <c r="D861" s="3">
        <f t="shared" si="0"/>
        <v>-1.7854490682679264E-3</v>
      </c>
    </row>
    <row r="862" spans="1:4">
      <c r="A862" s="143">
        <v>43209</v>
      </c>
      <c r="B862" s="150">
        <v>83.7</v>
      </c>
      <c r="C862">
        <v>20.1557</v>
      </c>
      <c r="D862" s="3">
        <f t="shared" si="0"/>
        <v>5.310081587379204E-4</v>
      </c>
    </row>
    <row r="863" spans="1:4">
      <c r="A863" s="143">
        <v>43210</v>
      </c>
      <c r="B863" s="150">
        <v>83.7</v>
      </c>
      <c r="C863">
        <v>20.186199999999999</v>
      </c>
      <c r="D863" s="3">
        <f t="shared" si="0"/>
        <v>1.5120758224674616E-3</v>
      </c>
    </row>
    <row r="864" spans="1:4">
      <c r="A864" s="143">
        <v>43213</v>
      </c>
      <c r="B864" s="150">
        <v>83.8</v>
      </c>
      <c r="C864">
        <v>20.2455</v>
      </c>
      <c r="D864" s="3">
        <f t="shared" si="0"/>
        <v>2.9333440107935809E-3</v>
      </c>
    </row>
    <row r="865" spans="1:4">
      <c r="A865" s="143">
        <v>43214</v>
      </c>
      <c r="B865" s="150">
        <v>83.7</v>
      </c>
      <c r="C865">
        <v>20.253299999999999</v>
      </c>
      <c r="D865" s="3">
        <f t="shared" si="0"/>
        <v>3.851966031805072E-4</v>
      </c>
    </row>
    <row r="866" spans="1:4">
      <c r="A866" s="143">
        <v>43215</v>
      </c>
      <c r="B866" s="150">
        <v>83.6</v>
      </c>
      <c r="C866">
        <v>20.259499999999999</v>
      </c>
      <c r="D866" s="3">
        <f t="shared" si="0"/>
        <v>3.0607610673182354E-4</v>
      </c>
    </row>
    <row r="867" spans="1:4">
      <c r="A867" s="143">
        <v>43216</v>
      </c>
      <c r="B867" s="150">
        <v>84.8</v>
      </c>
      <c r="C867">
        <v>20.447500000000002</v>
      </c>
      <c r="D867" s="3">
        <f t="shared" si="0"/>
        <v>9.2368062817705723E-3</v>
      </c>
    </row>
    <row r="868" spans="1:4">
      <c r="A868" s="143">
        <v>43217</v>
      </c>
      <c r="B868" s="150">
        <v>84.7</v>
      </c>
      <c r="C868">
        <v>20.691700000000001</v>
      </c>
      <c r="D868" s="3">
        <f>LN(C868/C867)</f>
        <v>1.1872028052321387E-2</v>
      </c>
    </row>
    <row r="869" spans="1:4">
      <c r="A869" s="143">
        <v>43220</v>
      </c>
      <c r="B869" s="150">
        <v>84.5</v>
      </c>
    </row>
    <row r="870" spans="1:4">
      <c r="A870" s="143">
        <v>43221</v>
      </c>
      <c r="B870" s="150">
        <v>84.4</v>
      </c>
    </row>
    <row r="871" spans="1:4">
      <c r="A871" s="143">
        <v>43222</v>
      </c>
      <c r="B871" s="150">
        <v>87.1</v>
      </c>
      <c r="C871">
        <v>20.965800000000002</v>
      </c>
      <c r="D871" s="3">
        <f>LN(C871/C868)</f>
        <v>1.31598850515381E-2</v>
      </c>
    </row>
    <row r="872" spans="1:4">
      <c r="A872" s="143">
        <v>43223</v>
      </c>
      <c r="B872" s="150">
        <v>94.4</v>
      </c>
      <c r="C872">
        <v>21.749199999999998</v>
      </c>
      <c r="D872" s="3">
        <f>LN(C872/C871)</f>
        <v>3.6684436518185995E-2</v>
      </c>
    </row>
    <row r="873" spans="1:4">
      <c r="A873" s="143">
        <v>43224</v>
      </c>
      <c r="B873" s="150">
        <v>89.4</v>
      </c>
      <c r="C873">
        <v>21.695799999999998</v>
      </c>
      <c r="D873" s="3">
        <f t="shared" ref="D873:D887" si="1">LN(C873/C872)</f>
        <v>-2.4582818226268699E-3</v>
      </c>
    </row>
    <row r="874" spans="1:4">
      <c r="A874" s="143">
        <v>43227</v>
      </c>
      <c r="B874" s="150">
        <v>89.9</v>
      </c>
      <c r="C874">
        <v>21.824999999999999</v>
      </c>
      <c r="D874" s="3">
        <f t="shared" si="1"/>
        <v>5.9374082992550929E-3</v>
      </c>
    </row>
    <row r="875" spans="1:4">
      <c r="A875" s="143">
        <v>43228</v>
      </c>
      <c r="B875" s="150">
        <v>91.7</v>
      </c>
      <c r="C875">
        <v>22.763300000000001</v>
      </c>
      <c r="D875" s="3">
        <f t="shared" si="1"/>
        <v>4.2093488234908084E-2</v>
      </c>
    </row>
    <row r="876" spans="1:4">
      <c r="A876" s="143">
        <v>43229</v>
      </c>
      <c r="B876" s="150">
        <v>92.9</v>
      </c>
      <c r="C876">
        <v>22.568300000000001</v>
      </c>
      <c r="D876" s="3">
        <f t="shared" si="1"/>
        <v>-8.6033231907776918E-3</v>
      </c>
    </row>
    <row r="877" spans="1:4">
      <c r="A877" s="143">
        <v>43230</v>
      </c>
      <c r="B877" s="150">
        <v>92.8</v>
      </c>
      <c r="C877">
        <v>22.630500000000001</v>
      </c>
      <c r="D877" s="3">
        <f t="shared" si="1"/>
        <v>2.7522871963054302E-3</v>
      </c>
    </row>
    <row r="878" spans="1:4">
      <c r="A878" s="143">
        <v>43231</v>
      </c>
      <c r="B878" s="150">
        <v>95</v>
      </c>
      <c r="C878">
        <v>23.2333</v>
      </c>
      <c r="D878" s="3">
        <f t="shared" si="1"/>
        <v>2.6288040411007903E-2</v>
      </c>
    </row>
    <row r="879" spans="1:4">
      <c r="A879" s="143">
        <v>43234</v>
      </c>
      <c r="B879" s="150">
        <v>101.9</v>
      </c>
      <c r="C879">
        <v>24.7683</v>
      </c>
      <c r="D879" s="3">
        <f t="shared" si="1"/>
        <v>6.3978015359953011E-2</v>
      </c>
    </row>
    <row r="880" spans="1:4">
      <c r="A880" s="143">
        <v>43235</v>
      </c>
      <c r="B880" s="150">
        <v>98</v>
      </c>
      <c r="C880">
        <v>24.799700000000001</v>
      </c>
      <c r="D880" s="3">
        <f t="shared" si="1"/>
        <v>1.2669465865137038E-3</v>
      </c>
    </row>
    <row r="881" spans="1:4">
      <c r="A881" s="143">
        <v>43236</v>
      </c>
      <c r="B881" s="150">
        <v>99</v>
      </c>
      <c r="C881">
        <v>24.0367</v>
      </c>
      <c r="D881" s="3">
        <f t="shared" si="1"/>
        <v>-3.1249727293767397E-2</v>
      </c>
    </row>
    <row r="882" spans="1:4">
      <c r="A882" s="143">
        <v>43237</v>
      </c>
      <c r="B882" s="150">
        <v>99</v>
      </c>
      <c r="C882">
        <v>24.3292</v>
      </c>
      <c r="D882" s="3">
        <f t="shared" si="1"/>
        <v>1.2095446008418125E-2</v>
      </c>
    </row>
    <row r="883" spans="1:4">
      <c r="A883" s="143">
        <v>43238</v>
      </c>
      <c r="B883" s="150">
        <v>99.4</v>
      </c>
      <c r="C883">
        <v>24.603300000000001</v>
      </c>
      <c r="D883" s="3">
        <f t="shared" si="1"/>
        <v>1.1203305244737576E-2</v>
      </c>
    </row>
    <row r="884" spans="1:4">
      <c r="A884" s="143">
        <v>43241</v>
      </c>
      <c r="B884" s="150">
        <v>99.1</v>
      </c>
      <c r="C884">
        <v>24.269200000000001</v>
      </c>
      <c r="D884" s="3">
        <f t="shared" si="1"/>
        <v>-1.3672523592880279E-2</v>
      </c>
    </row>
    <row r="885" spans="1:4">
      <c r="A885" s="143">
        <v>43242</v>
      </c>
      <c r="B885" s="150">
        <v>98.6</v>
      </c>
      <c r="C885">
        <v>24.361699999999999</v>
      </c>
      <c r="D885" s="3">
        <f t="shared" si="1"/>
        <v>3.8041702519486368E-3</v>
      </c>
    </row>
    <row r="886" spans="1:4">
      <c r="A886" s="143">
        <v>43243</v>
      </c>
      <c r="B886" s="150">
        <v>99.3</v>
      </c>
      <c r="C886">
        <v>24.435199999999998</v>
      </c>
      <c r="D886" s="3">
        <f t="shared" si="1"/>
        <v>3.0124887271488865E-3</v>
      </c>
    </row>
    <row r="887" spans="1:4">
      <c r="A887" s="143">
        <v>43244</v>
      </c>
      <c r="B887" s="150">
        <v>99.8</v>
      </c>
      <c r="C887">
        <v>24.556699999999999</v>
      </c>
      <c r="D887" s="3">
        <f t="shared" si="1"/>
        <v>4.9600137611515022E-3</v>
      </c>
    </row>
    <row r="888" spans="1:4">
      <c r="A888" s="143">
        <v>43245</v>
      </c>
      <c r="B888" s="150">
        <v>99.7</v>
      </c>
    </row>
    <row r="889" spans="1:4">
      <c r="A889" s="143">
        <v>43248</v>
      </c>
      <c r="B889" s="150">
        <v>100</v>
      </c>
      <c r="C889">
        <v>24.7</v>
      </c>
      <c r="D889" s="3">
        <f>LN(C889/C887)</f>
        <v>5.8185142035978386E-3</v>
      </c>
    </row>
    <row r="890" spans="1:4">
      <c r="A890" s="143">
        <v>43249</v>
      </c>
      <c r="B890" s="150">
        <v>100.5</v>
      </c>
      <c r="C890">
        <v>24.9</v>
      </c>
      <c r="D890" s="3">
        <f>LN(C890/C889)</f>
        <v>8.0645598367304946E-3</v>
      </c>
    </row>
    <row r="891" spans="1:4">
      <c r="A891" s="143">
        <v>43250</v>
      </c>
      <c r="B891" s="150">
        <v>100.8</v>
      </c>
      <c r="C891">
        <v>24.905000000000001</v>
      </c>
      <c r="D891" s="3">
        <f t="shared" ref="D891:D954" si="2">LN(C891/C890)</f>
        <v>2.0078305458491358E-4</v>
      </c>
    </row>
    <row r="892" spans="1:4">
      <c r="A892" s="143">
        <v>43251</v>
      </c>
      <c r="B892" s="150">
        <v>100.8</v>
      </c>
      <c r="C892">
        <v>24.947500000000002</v>
      </c>
      <c r="D892" s="3">
        <f t="shared" si="2"/>
        <v>1.7050302510837475E-3</v>
      </c>
    </row>
    <row r="893" spans="1:4">
      <c r="A893" s="143">
        <v>43252</v>
      </c>
      <c r="B893" s="150">
        <v>100.8</v>
      </c>
      <c r="C893">
        <v>24.962499999999999</v>
      </c>
      <c r="D893" s="3">
        <f t="shared" si="2"/>
        <v>6.0108196560289262E-4</v>
      </c>
    </row>
    <row r="894" spans="1:4">
      <c r="A894" s="143">
        <v>43255</v>
      </c>
      <c r="B894" s="150">
        <v>100.4</v>
      </c>
      <c r="C894">
        <v>24.959199999999999</v>
      </c>
      <c r="D894" s="3">
        <f t="shared" si="2"/>
        <v>-1.322070364112676E-4</v>
      </c>
    </row>
    <row r="895" spans="1:4">
      <c r="A895" s="143">
        <v>43256</v>
      </c>
      <c r="B895" s="150">
        <v>100.2</v>
      </c>
      <c r="C895">
        <v>24.965299999999999</v>
      </c>
      <c r="D895" s="3">
        <f t="shared" si="2"/>
        <v>2.4436899840181859E-4</v>
      </c>
    </row>
    <row r="896" spans="1:4">
      <c r="A896" s="143">
        <v>43257</v>
      </c>
      <c r="B896" s="150">
        <v>99.9</v>
      </c>
      <c r="C896">
        <v>24.919499999999999</v>
      </c>
      <c r="D896" s="3">
        <f t="shared" si="2"/>
        <v>-1.8362311914181123E-3</v>
      </c>
    </row>
    <row r="897" spans="1:4">
      <c r="A897" s="143">
        <v>43258</v>
      </c>
      <c r="B897" s="150">
        <v>100.1</v>
      </c>
      <c r="C897">
        <v>24.970300000000002</v>
      </c>
      <c r="D897" s="3">
        <f t="shared" si="2"/>
        <v>2.0364891243041397E-3</v>
      </c>
    </row>
    <row r="898" spans="1:4">
      <c r="A898" s="143">
        <v>43259</v>
      </c>
      <c r="B898" s="150">
        <v>101.3</v>
      </c>
      <c r="C898">
        <v>25.473299999999998</v>
      </c>
      <c r="D898" s="3">
        <f t="shared" si="2"/>
        <v>1.9943726155008695E-2</v>
      </c>
    </row>
    <row r="899" spans="1:4">
      <c r="A899" s="143">
        <v>43262</v>
      </c>
      <c r="B899" s="150">
        <v>103.7</v>
      </c>
      <c r="C899">
        <v>25.429200000000002</v>
      </c>
      <c r="D899" s="3">
        <f t="shared" si="2"/>
        <v>-1.7327247594352709E-3</v>
      </c>
    </row>
    <row r="900" spans="1:4">
      <c r="A900" s="143">
        <v>43263</v>
      </c>
      <c r="B900" s="150">
        <v>102.6</v>
      </c>
      <c r="C900">
        <v>25.861699999999999</v>
      </c>
      <c r="D900" s="3">
        <f t="shared" si="2"/>
        <v>1.6864989743062025E-2</v>
      </c>
    </row>
    <row r="901" spans="1:4">
      <c r="A901" s="143">
        <v>43264</v>
      </c>
      <c r="B901" s="150">
        <v>103.5</v>
      </c>
      <c r="C901">
        <v>25.728300000000001</v>
      </c>
      <c r="D901" s="3">
        <f t="shared" si="2"/>
        <v>-5.1715563991109126E-3</v>
      </c>
    </row>
    <row r="902" spans="1:4">
      <c r="A902" s="143">
        <v>43265</v>
      </c>
      <c r="B902" s="150">
        <v>110.1</v>
      </c>
      <c r="C902">
        <v>27.061699999999998</v>
      </c>
      <c r="D902" s="3">
        <f t="shared" si="2"/>
        <v>5.0527890748509351E-2</v>
      </c>
    </row>
    <row r="903" spans="1:4">
      <c r="A903" s="143">
        <v>43266</v>
      </c>
      <c r="B903" s="150">
        <v>108.6</v>
      </c>
      <c r="C903">
        <v>27.8767</v>
      </c>
      <c r="D903" s="3">
        <f t="shared" si="2"/>
        <v>2.9671770342920237E-2</v>
      </c>
    </row>
    <row r="904" spans="1:4">
      <c r="A904" s="143">
        <v>43269</v>
      </c>
      <c r="B904" s="150">
        <v>109.1</v>
      </c>
      <c r="C904">
        <v>27.896699999999999</v>
      </c>
      <c r="D904" s="3">
        <f t="shared" si="2"/>
        <v>7.1718779408331212E-4</v>
      </c>
    </row>
    <row r="905" spans="1:4">
      <c r="A905" s="143">
        <v>43270</v>
      </c>
      <c r="B905" s="150">
        <v>109.7</v>
      </c>
      <c r="C905">
        <v>27.7133</v>
      </c>
      <c r="D905" s="3">
        <f t="shared" si="2"/>
        <v>-6.5959598966630088E-3</v>
      </c>
    </row>
    <row r="906" spans="1:4">
      <c r="A906" s="143">
        <v>43271</v>
      </c>
      <c r="B906" s="150">
        <v>109.6</v>
      </c>
      <c r="D906" s="3"/>
    </row>
    <row r="907" spans="1:4">
      <c r="A907" s="143">
        <v>43272</v>
      </c>
      <c r="B907" s="150">
        <v>108.4</v>
      </c>
      <c r="C907">
        <v>27.5533</v>
      </c>
      <c r="D907" s="3">
        <f>LN(C907/C905)</f>
        <v>-5.7901317254214751E-3</v>
      </c>
    </row>
    <row r="908" spans="1:4">
      <c r="A908" s="143">
        <v>43273</v>
      </c>
      <c r="B908" s="150">
        <v>106.4</v>
      </c>
      <c r="C908">
        <v>27.2042</v>
      </c>
      <c r="D908" s="3">
        <f t="shared" si="2"/>
        <v>-1.2750937493374963E-2</v>
      </c>
    </row>
    <row r="909" spans="1:4">
      <c r="A909" s="143">
        <v>43276</v>
      </c>
      <c r="B909" s="150">
        <v>106.3</v>
      </c>
      <c r="C909">
        <v>27.0167</v>
      </c>
      <c r="D909" s="3">
        <f t="shared" si="2"/>
        <v>-6.9161798272813716E-3</v>
      </c>
    </row>
    <row r="910" spans="1:4">
      <c r="A910" s="143">
        <v>43277</v>
      </c>
      <c r="B910" s="150">
        <v>106.2</v>
      </c>
      <c r="C910">
        <v>27.121700000000001</v>
      </c>
      <c r="D910" s="3">
        <f t="shared" si="2"/>
        <v>3.8789521542870399E-3</v>
      </c>
    </row>
    <row r="911" spans="1:4">
      <c r="A911" s="143">
        <v>43278</v>
      </c>
      <c r="B911" s="150">
        <v>107.4</v>
      </c>
      <c r="C911">
        <v>27.296700000000001</v>
      </c>
      <c r="D911" s="3">
        <f t="shared" si="2"/>
        <v>6.4316702901713327E-3</v>
      </c>
    </row>
    <row r="912" spans="1:4">
      <c r="A912" s="143">
        <v>43279</v>
      </c>
      <c r="B912" s="150">
        <v>109.9</v>
      </c>
      <c r="C912">
        <v>27.811699999999998</v>
      </c>
      <c r="D912" s="3">
        <f t="shared" si="2"/>
        <v>1.869097970425683E-2</v>
      </c>
    </row>
    <row r="913" spans="1:4">
      <c r="A913" s="143">
        <v>43280</v>
      </c>
      <c r="B913" s="150">
        <v>112.7</v>
      </c>
      <c r="C913">
        <v>28.861699999999999</v>
      </c>
      <c r="D913" s="3">
        <f t="shared" si="2"/>
        <v>3.7058661201972945E-2</v>
      </c>
    </row>
    <row r="914" spans="1:4">
      <c r="A914" s="143">
        <v>43283</v>
      </c>
      <c r="B914" s="150">
        <v>110.2</v>
      </c>
      <c r="C914">
        <v>28.721699999999998</v>
      </c>
      <c r="D914" s="3">
        <f t="shared" si="2"/>
        <v>-4.8625220410036399E-3</v>
      </c>
    </row>
    <row r="915" spans="1:4">
      <c r="A915" s="143">
        <v>43284</v>
      </c>
      <c r="B915" s="150">
        <v>108.2</v>
      </c>
      <c r="C915">
        <v>27.941700000000001</v>
      </c>
      <c r="D915" s="3">
        <f t="shared" si="2"/>
        <v>-2.7532737983793312E-2</v>
      </c>
    </row>
    <row r="916" spans="1:4">
      <c r="A916" s="143">
        <v>43285</v>
      </c>
      <c r="B916" s="150">
        <v>109.1</v>
      </c>
      <c r="C916">
        <v>28.031700000000001</v>
      </c>
      <c r="D916" s="3">
        <f t="shared" si="2"/>
        <v>3.2158159969211072E-3</v>
      </c>
    </row>
    <row r="917" spans="1:4">
      <c r="A917" s="143">
        <v>43286</v>
      </c>
      <c r="B917" s="150">
        <v>108.9</v>
      </c>
      <c r="C917">
        <v>28.1675</v>
      </c>
      <c r="D917" s="3">
        <f t="shared" si="2"/>
        <v>4.8328184142648195E-3</v>
      </c>
    </row>
    <row r="918" spans="1:4">
      <c r="A918" s="143">
        <v>43287</v>
      </c>
      <c r="B918" s="150">
        <v>108.2</v>
      </c>
      <c r="C918">
        <v>28.08</v>
      </c>
      <c r="D918" s="3">
        <f t="shared" si="2"/>
        <v>-3.1112518985736293E-3</v>
      </c>
    </row>
    <row r="919" spans="1:4">
      <c r="A919" s="143">
        <v>43290</v>
      </c>
      <c r="B919" s="150">
        <v>107.9</v>
      </c>
      <c r="D919" s="3" t="e">
        <f t="shared" si="2"/>
        <v>#NUM!</v>
      </c>
    </row>
    <row r="920" spans="1:4">
      <c r="A920" s="143">
        <v>43291</v>
      </c>
      <c r="B920" s="150">
        <v>105.8</v>
      </c>
      <c r="C920">
        <v>27.563300000000002</v>
      </c>
      <c r="D920" s="3" t="e">
        <f t="shared" si="2"/>
        <v>#DIV/0!</v>
      </c>
    </row>
    <row r="921" spans="1:4">
      <c r="A921" s="143">
        <v>43292</v>
      </c>
      <c r="B921" s="150">
        <v>105.8</v>
      </c>
      <c r="C921">
        <v>27.459199999999999</v>
      </c>
      <c r="D921" s="3">
        <f t="shared" si="2"/>
        <v>-3.7839110984951886E-3</v>
      </c>
    </row>
    <row r="922" spans="1:4">
      <c r="A922" s="143">
        <v>43293</v>
      </c>
      <c r="B922" s="150">
        <v>105.1</v>
      </c>
      <c r="C922">
        <v>27.146699999999999</v>
      </c>
      <c r="D922" s="3">
        <f t="shared" si="2"/>
        <v>-1.1445774599476783E-2</v>
      </c>
    </row>
    <row r="923" spans="1:4">
      <c r="A923" s="143">
        <v>43294</v>
      </c>
      <c r="B923" s="150">
        <v>104.9</v>
      </c>
      <c r="C923">
        <v>27.246700000000001</v>
      </c>
      <c r="D923" s="3">
        <f t="shared" si="2"/>
        <v>3.6769208273258083E-3</v>
      </c>
    </row>
    <row r="924" spans="1:4">
      <c r="A924" s="143">
        <v>43297</v>
      </c>
      <c r="B924" s="150">
        <v>105.2</v>
      </c>
      <c r="C924">
        <v>27.2958</v>
      </c>
      <c r="D924" s="3">
        <f t="shared" si="2"/>
        <v>1.800431343020735E-3</v>
      </c>
    </row>
    <row r="925" spans="1:4">
      <c r="A925" s="143">
        <v>43298</v>
      </c>
      <c r="B925" s="150">
        <v>105.8</v>
      </c>
      <c r="C925">
        <v>27.488299999999999</v>
      </c>
      <c r="D925" s="3">
        <f t="shared" si="2"/>
        <v>7.0276153940724319E-3</v>
      </c>
    </row>
    <row r="926" spans="1:4">
      <c r="A926" s="143">
        <v>43299</v>
      </c>
      <c r="B926" s="150">
        <v>105.9</v>
      </c>
      <c r="C926">
        <v>27.6417</v>
      </c>
      <c r="D926" s="3">
        <f t="shared" si="2"/>
        <v>5.5650424776262771E-3</v>
      </c>
    </row>
    <row r="927" spans="1:4">
      <c r="A927" s="143">
        <v>43300</v>
      </c>
      <c r="B927" s="150">
        <v>106.4</v>
      </c>
      <c r="C927">
        <v>27.734999999999999</v>
      </c>
      <c r="D927" s="3">
        <f t="shared" si="2"/>
        <v>3.3696514339646181E-3</v>
      </c>
    </row>
    <row r="928" spans="1:4">
      <c r="A928" s="143">
        <v>43301</v>
      </c>
      <c r="B928" s="150">
        <v>105.6</v>
      </c>
      <c r="C928">
        <v>27.65</v>
      </c>
      <c r="D928" s="3">
        <f t="shared" si="2"/>
        <v>-3.0694255388541408E-3</v>
      </c>
    </row>
    <row r="929" spans="1:4">
      <c r="A929" s="143">
        <v>43304</v>
      </c>
      <c r="B929" s="150">
        <v>105.5</v>
      </c>
      <c r="C929">
        <v>27.628299999999999</v>
      </c>
      <c r="D929" s="3">
        <f t="shared" si="2"/>
        <v>-7.8511825127312873E-4</v>
      </c>
    </row>
    <row r="930" spans="1:4">
      <c r="A930" s="143">
        <v>43305</v>
      </c>
      <c r="B930" s="150">
        <v>104.9</v>
      </c>
      <c r="C930">
        <v>27.4892</v>
      </c>
      <c r="D930" s="3">
        <f t="shared" si="2"/>
        <v>-5.0474094548243918E-3</v>
      </c>
    </row>
    <row r="931" spans="1:4">
      <c r="A931" s="143">
        <v>43306</v>
      </c>
      <c r="B931" s="150">
        <v>104.4</v>
      </c>
      <c r="C931">
        <v>27.359200000000001</v>
      </c>
      <c r="D931" s="3">
        <f t="shared" si="2"/>
        <v>-4.7403477014686711E-3</v>
      </c>
    </row>
    <row r="932" spans="1:4">
      <c r="A932" s="143">
        <v>43307</v>
      </c>
      <c r="B932" s="150">
        <v>104.4</v>
      </c>
      <c r="C932">
        <v>27.44</v>
      </c>
      <c r="D932" s="3">
        <f t="shared" si="2"/>
        <v>2.9489502969068469E-3</v>
      </c>
    </row>
    <row r="933" spans="1:4">
      <c r="A933" s="143">
        <v>43308</v>
      </c>
      <c r="B933" s="150">
        <v>104</v>
      </c>
      <c r="C933">
        <v>27.351700000000001</v>
      </c>
      <c r="D933" s="3">
        <f t="shared" si="2"/>
        <v>-3.2231187001676843E-3</v>
      </c>
    </row>
    <row r="934" spans="1:4">
      <c r="A934" s="143">
        <v>43311</v>
      </c>
      <c r="B934" s="150">
        <v>103.4</v>
      </c>
      <c r="C934">
        <v>27.339200000000002</v>
      </c>
      <c r="D934" s="3">
        <f t="shared" si="2"/>
        <v>-4.5711444564491691E-4</v>
      </c>
    </row>
    <row r="935" spans="1:4">
      <c r="A935" s="143">
        <v>43312</v>
      </c>
      <c r="B935" s="150">
        <v>103.9</v>
      </c>
      <c r="C935">
        <v>27.342500000000001</v>
      </c>
      <c r="D935" s="3">
        <f t="shared" si="2"/>
        <v>1.2069851537190635E-4</v>
      </c>
    </row>
    <row r="936" spans="1:4">
      <c r="A936" s="143">
        <v>43313</v>
      </c>
      <c r="B936" s="150">
        <v>104.2</v>
      </c>
      <c r="C936">
        <v>27.511700000000001</v>
      </c>
      <c r="D936" s="3">
        <f t="shared" si="2"/>
        <v>6.1691005106138857E-3</v>
      </c>
    </row>
    <row r="937" spans="1:4">
      <c r="A937" s="143">
        <v>43314</v>
      </c>
      <c r="B937" s="150">
        <v>103.8</v>
      </c>
      <c r="C937">
        <v>27.6008</v>
      </c>
      <c r="D937" s="3">
        <f t="shared" si="2"/>
        <v>3.2333890724214093E-3</v>
      </c>
    </row>
    <row r="938" spans="1:4">
      <c r="A938" s="143">
        <v>43315</v>
      </c>
      <c r="B938" s="150">
        <v>103.1</v>
      </c>
      <c r="C938">
        <v>27.381699999999999</v>
      </c>
      <c r="D938" s="3">
        <f t="shared" si="2"/>
        <v>-7.9698507612824231E-3</v>
      </c>
    </row>
    <row r="939" spans="1:4">
      <c r="A939" s="143">
        <v>43318</v>
      </c>
      <c r="B939" s="150">
        <v>102.9</v>
      </c>
      <c r="C939">
        <v>27.3733</v>
      </c>
      <c r="D939" s="3">
        <f t="shared" si="2"/>
        <v>-3.0682129726580624E-4</v>
      </c>
    </row>
    <row r="940" spans="1:4">
      <c r="A940" s="143">
        <v>43319</v>
      </c>
      <c r="B940" s="150">
        <v>103</v>
      </c>
      <c r="C940">
        <v>27.271699999999999</v>
      </c>
      <c r="D940" s="3">
        <f t="shared" si="2"/>
        <v>-3.7185512699735644E-3</v>
      </c>
    </row>
    <row r="941" spans="1:4">
      <c r="A941" s="143">
        <v>43320</v>
      </c>
      <c r="B941" s="150">
        <v>103.8</v>
      </c>
      <c r="C941">
        <v>27.523299999999999</v>
      </c>
      <c r="D941" s="3">
        <f t="shared" si="2"/>
        <v>9.1833841851194902E-3</v>
      </c>
    </row>
    <row r="942" spans="1:4">
      <c r="A942" s="143">
        <v>43321</v>
      </c>
      <c r="B942" s="150">
        <v>105.4</v>
      </c>
      <c r="C942">
        <v>27.97</v>
      </c>
      <c r="D942" s="3">
        <f t="shared" si="2"/>
        <v>1.6099588546991749E-2</v>
      </c>
    </row>
    <row r="943" spans="1:4">
      <c r="A943" s="143">
        <v>43322</v>
      </c>
      <c r="B943" s="150">
        <v>109.6</v>
      </c>
      <c r="C943">
        <v>29.2</v>
      </c>
      <c r="D943" s="3">
        <f t="shared" si="2"/>
        <v>4.3036202060367665E-2</v>
      </c>
    </row>
    <row r="944" spans="1:4">
      <c r="A944" s="143">
        <v>43325</v>
      </c>
      <c r="B944" s="150">
        <v>111.7</v>
      </c>
      <c r="C944">
        <v>30.008299999999998</v>
      </c>
      <c r="D944" s="3">
        <f t="shared" si="2"/>
        <v>2.7305300789421352E-2</v>
      </c>
    </row>
    <row r="945" spans="1:4">
      <c r="A945" s="143">
        <v>43326</v>
      </c>
      <c r="B945" s="150">
        <v>110.4</v>
      </c>
      <c r="C945">
        <v>29.414999999999999</v>
      </c>
      <c r="D945" s="3">
        <f t="shared" si="2"/>
        <v>-1.9969261747238131E-2</v>
      </c>
    </row>
    <row r="946" spans="1:4">
      <c r="A946" s="143">
        <v>43327</v>
      </c>
      <c r="B946" s="150">
        <v>111.7</v>
      </c>
      <c r="C946">
        <v>30.004999999999999</v>
      </c>
      <c r="D946" s="3">
        <f t="shared" si="2"/>
        <v>1.9859286125056903E-2</v>
      </c>
    </row>
    <row r="947" spans="1:4">
      <c r="A947" s="143">
        <v>43328</v>
      </c>
      <c r="B947" s="150">
        <v>111</v>
      </c>
      <c r="C947">
        <v>29.81</v>
      </c>
      <c r="D947" s="3">
        <f t="shared" si="2"/>
        <v>-6.5201267514961303E-3</v>
      </c>
    </row>
    <row r="948" spans="1:4">
      <c r="A948" s="143">
        <v>43329</v>
      </c>
      <c r="B948" s="150">
        <v>110.9</v>
      </c>
      <c r="C948">
        <v>29.7942</v>
      </c>
      <c r="D948" s="3">
        <f t="shared" si="2"/>
        <v>-5.3016399415076415E-4</v>
      </c>
    </row>
    <row r="949" spans="1:4">
      <c r="A949" s="143">
        <v>43332</v>
      </c>
      <c r="B949" s="150">
        <v>110.5</v>
      </c>
      <c r="D949" s="3" t="e">
        <f t="shared" si="2"/>
        <v>#NUM!</v>
      </c>
    </row>
    <row r="950" spans="1:4">
      <c r="A950" s="143">
        <v>43333</v>
      </c>
      <c r="B950" s="150">
        <v>110.9</v>
      </c>
      <c r="C950">
        <v>29.966699999999999</v>
      </c>
      <c r="D950" s="3" t="e">
        <f t="shared" si="2"/>
        <v>#DIV/0!</v>
      </c>
    </row>
    <row r="951" spans="1:4">
      <c r="A951" s="143">
        <v>43334</v>
      </c>
      <c r="B951" s="150">
        <v>111.7</v>
      </c>
      <c r="C951">
        <v>30.195</v>
      </c>
      <c r="D951" s="3">
        <f t="shared" si="2"/>
        <v>7.5895826039660821E-3</v>
      </c>
    </row>
    <row r="952" spans="1:4">
      <c r="A952" s="143">
        <v>43335</v>
      </c>
      <c r="B952" s="150">
        <v>112.5</v>
      </c>
      <c r="C952">
        <v>30.201699999999999</v>
      </c>
      <c r="D952" s="3">
        <f t="shared" si="2"/>
        <v>2.2186642738710672E-4</v>
      </c>
    </row>
    <row r="953" spans="1:4">
      <c r="A953" s="143">
        <v>43336</v>
      </c>
      <c r="B953" s="150">
        <v>113.8</v>
      </c>
      <c r="C953">
        <v>30.568300000000001</v>
      </c>
      <c r="D953" s="3">
        <f t="shared" si="2"/>
        <v>1.2065310093956998E-2</v>
      </c>
    </row>
    <row r="954" spans="1:4">
      <c r="A954" s="143">
        <v>43339</v>
      </c>
      <c r="B954" s="150">
        <v>113.7</v>
      </c>
      <c r="C954">
        <v>30.915800000000001</v>
      </c>
      <c r="D954" s="3">
        <f t="shared" si="2"/>
        <v>1.1303855800299439E-2</v>
      </c>
    </row>
    <row r="955" spans="1:4">
      <c r="A955" s="143">
        <v>43340</v>
      </c>
      <c r="B955" s="150">
        <v>114.9</v>
      </c>
      <c r="C955">
        <v>31.351700000000001</v>
      </c>
      <c r="D955" s="3">
        <f t="shared" ref="D955:D1018" si="3">LN(C955/C954)</f>
        <v>1.4001112002498884E-2</v>
      </c>
    </row>
    <row r="956" spans="1:4">
      <c r="A956" s="143">
        <v>43341</v>
      </c>
      <c r="B956" s="150">
        <v>124.5</v>
      </c>
      <c r="C956">
        <v>31.941700000000001</v>
      </c>
      <c r="D956" s="3">
        <f t="shared" si="3"/>
        <v>1.8643874082963925E-2</v>
      </c>
    </row>
    <row r="957" spans="1:4">
      <c r="A957" s="143">
        <v>43342</v>
      </c>
      <c r="B957" s="150">
        <v>137.5</v>
      </c>
      <c r="C957">
        <v>39.6083</v>
      </c>
      <c r="D957" s="3">
        <f t="shared" si="3"/>
        <v>0.21512632609089583</v>
      </c>
    </row>
    <row r="958" spans="1:4">
      <c r="A958" s="143">
        <v>43343</v>
      </c>
      <c r="B958" s="150">
        <v>134.6</v>
      </c>
      <c r="C958">
        <v>37.125</v>
      </c>
      <c r="D958" s="3">
        <f t="shared" si="3"/>
        <v>-6.4748095135002751E-2</v>
      </c>
    </row>
    <row r="959" spans="1:4">
      <c r="A959" s="143">
        <v>43346</v>
      </c>
      <c r="B959" s="150">
        <v>135.80000000000001</v>
      </c>
      <c r="C959">
        <v>38.033299999999997</v>
      </c>
      <c r="D959" s="3">
        <f t="shared" si="3"/>
        <v>2.4171494652483132E-2</v>
      </c>
    </row>
    <row r="960" spans="1:4">
      <c r="A960" s="143">
        <v>43347</v>
      </c>
      <c r="B960" s="150">
        <v>140.9</v>
      </c>
      <c r="C960">
        <v>39.225000000000001</v>
      </c>
      <c r="D960" s="3">
        <f t="shared" si="3"/>
        <v>3.0852206843749435E-2</v>
      </c>
    </row>
    <row r="961" spans="1:4">
      <c r="A961" s="143">
        <v>43348</v>
      </c>
      <c r="B961" s="150">
        <v>138.80000000000001</v>
      </c>
      <c r="C961">
        <v>38.811700000000002</v>
      </c>
      <c r="D961" s="3">
        <f t="shared" si="3"/>
        <v>-1.0592551054091298E-2</v>
      </c>
    </row>
    <row r="962" spans="1:4">
      <c r="A962" s="143">
        <v>43349</v>
      </c>
      <c r="B962" s="150">
        <v>134.80000000000001</v>
      </c>
      <c r="C962">
        <v>37.691699999999997</v>
      </c>
      <c r="D962" s="3">
        <f t="shared" si="3"/>
        <v>-2.9281836500817188E-2</v>
      </c>
    </row>
    <row r="963" spans="1:4">
      <c r="A963" s="143">
        <v>43350</v>
      </c>
      <c r="B963" s="150">
        <v>133.19999999999999</v>
      </c>
      <c r="C963">
        <v>36.984999999999999</v>
      </c>
      <c r="D963" s="3">
        <f t="shared" si="3"/>
        <v>-1.8927486024356874E-2</v>
      </c>
    </row>
    <row r="964" spans="1:4">
      <c r="A964" s="143">
        <v>43353</v>
      </c>
      <c r="B964" s="150">
        <v>133.69999999999999</v>
      </c>
      <c r="C964">
        <v>37.39</v>
      </c>
      <c r="D964" s="3">
        <f t="shared" si="3"/>
        <v>1.0890863949191453E-2</v>
      </c>
    </row>
    <row r="965" spans="1:4">
      <c r="A965" s="143">
        <v>43354</v>
      </c>
      <c r="B965" s="150">
        <v>135.5</v>
      </c>
      <c r="C965">
        <v>37.915799999999997</v>
      </c>
      <c r="D965" s="3">
        <f t="shared" si="3"/>
        <v>1.3964622769842098E-2</v>
      </c>
    </row>
    <row r="966" spans="1:4">
      <c r="A966" s="143">
        <v>43355</v>
      </c>
      <c r="B966" s="150">
        <v>136.30000000000001</v>
      </c>
      <c r="C966">
        <v>37.8733</v>
      </c>
      <c r="D966" s="3">
        <f t="shared" si="3"/>
        <v>-1.1215334251187818E-3</v>
      </c>
    </row>
    <row r="967" spans="1:4">
      <c r="A967" s="143">
        <v>43356</v>
      </c>
      <c r="B967" s="150">
        <v>140.6</v>
      </c>
      <c r="C967">
        <v>38.7117</v>
      </c>
      <c r="D967" s="3">
        <f t="shared" si="3"/>
        <v>2.1895501592216197E-2</v>
      </c>
    </row>
    <row r="968" spans="1:4">
      <c r="A968" s="143">
        <v>43357</v>
      </c>
      <c r="B968" s="150">
        <v>141.4</v>
      </c>
      <c r="C968">
        <v>39.708300000000001</v>
      </c>
      <c r="D968" s="3">
        <f t="shared" si="3"/>
        <v>2.5418353925587861E-2</v>
      </c>
    </row>
    <row r="969" spans="1:4">
      <c r="A969" s="143">
        <v>43360</v>
      </c>
      <c r="B969" s="150">
        <v>139.4</v>
      </c>
      <c r="C969">
        <v>39.5792</v>
      </c>
      <c r="D969" s="3">
        <f t="shared" si="3"/>
        <v>-3.2565061097978498E-3</v>
      </c>
    </row>
    <row r="970" spans="1:4">
      <c r="A970" s="143">
        <v>43361</v>
      </c>
      <c r="B970" s="150">
        <v>139.80000000000001</v>
      </c>
      <c r="C970">
        <v>39.731699999999996</v>
      </c>
      <c r="D970" s="3">
        <f t="shared" si="3"/>
        <v>3.845629993905903E-3</v>
      </c>
    </row>
    <row r="971" spans="1:4">
      <c r="A971" s="143">
        <v>43362</v>
      </c>
      <c r="B971" s="150">
        <v>137.69999999999999</v>
      </c>
      <c r="C971">
        <v>39.46</v>
      </c>
      <c r="D971" s="3">
        <f t="shared" si="3"/>
        <v>-6.8618571411883239E-3</v>
      </c>
    </row>
    <row r="972" spans="1:4">
      <c r="A972" s="143">
        <v>43363</v>
      </c>
      <c r="B972" s="150">
        <v>133.80000000000001</v>
      </c>
      <c r="C972">
        <v>38.311700000000002</v>
      </c>
      <c r="D972" s="3">
        <f t="shared" si="3"/>
        <v>-2.953216802958843E-2</v>
      </c>
    </row>
    <row r="973" spans="1:4">
      <c r="A973" s="143">
        <v>43364</v>
      </c>
      <c r="B973" s="150">
        <v>129.9</v>
      </c>
      <c r="C973">
        <v>37.575000000000003</v>
      </c>
      <c r="D973" s="3">
        <f t="shared" si="3"/>
        <v>-1.9416396925842672E-2</v>
      </c>
    </row>
    <row r="974" spans="1:4">
      <c r="A974" s="143">
        <v>43367</v>
      </c>
      <c r="B974" s="150">
        <v>129.6</v>
      </c>
      <c r="C974">
        <v>37.299999999999997</v>
      </c>
      <c r="D974" s="3">
        <f t="shared" si="3"/>
        <v>-7.3456089892685247E-3</v>
      </c>
    </row>
    <row r="975" spans="1:4">
      <c r="A975" s="143">
        <v>43368</v>
      </c>
      <c r="B975" s="150">
        <v>132.1</v>
      </c>
      <c r="C975">
        <v>38.4</v>
      </c>
      <c r="D975" s="3">
        <f t="shared" si="3"/>
        <v>2.9064132943911334E-2</v>
      </c>
    </row>
    <row r="976" spans="1:4">
      <c r="A976" s="143">
        <v>43369</v>
      </c>
      <c r="B976" s="150">
        <v>133.19999999999999</v>
      </c>
      <c r="C976">
        <v>38.69</v>
      </c>
      <c r="D976" s="3">
        <f t="shared" si="3"/>
        <v>7.5237091187404367E-3</v>
      </c>
    </row>
    <row r="977" spans="1:4">
      <c r="A977" s="143">
        <v>43370</v>
      </c>
      <c r="B977" s="150">
        <v>137.1</v>
      </c>
      <c r="C977">
        <v>39.51</v>
      </c>
      <c r="D977" s="3">
        <f t="shared" si="3"/>
        <v>2.0972635710877815E-2</v>
      </c>
    </row>
    <row r="978" spans="1:4">
      <c r="A978" s="143">
        <v>43371</v>
      </c>
      <c r="B978" s="150">
        <v>142.1</v>
      </c>
      <c r="C978">
        <v>40.896700000000003</v>
      </c>
      <c r="D978" s="3">
        <f t="shared" si="3"/>
        <v>3.4495570773702737E-2</v>
      </c>
    </row>
    <row r="979" spans="1:4">
      <c r="A979" s="143">
        <v>43374</v>
      </c>
      <c r="B979" s="150">
        <v>135.6</v>
      </c>
      <c r="C979">
        <v>40.341700000000003</v>
      </c>
      <c r="D979" s="3">
        <f t="shared" si="3"/>
        <v>-1.3663701764131982E-2</v>
      </c>
    </row>
    <row r="980" spans="1:4">
      <c r="A980" s="143">
        <v>43375</v>
      </c>
      <c r="B980" s="150">
        <v>130.30000000000001</v>
      </c>
      <c r="C980">
        <v>38.1633</v>
      </c>
      <c r="D980" s="3">
        <f t="shared" si="3"/>
        <v>-5.5511352604368444E-2</v>
      </c>
    </row>
    <row r="981" spans="1:4">
      <c r="A981" s="143">
        <v>43376</v>
      </c>
      <c r="B981" s="150">
        <v>128.69999999999999</v>
      </c>
      <c r="C981">
        <v>37.6083</v>
      </c>
      <c r="D981" s="3">
        <f t="shared" si="3"/>
        <v>-1.464955011232383E-2</v>
      </c>
    </row>
    <row r="982" spans="1:4">
      <c r="A982" s="143">
        <v>43377</v>
      </c>
      <c r="B982" s="150">
        <v>130.6</v>
      </c>
      <c r="C982">
        <v>38.518300000000004</v>
      </c>
      <c r="D982" s="3">
        <f t="shared" si="3"/>
        <v>2.3908682321896593E-2</v>
      </c>
    </row>
    <row r="983" spans="1:4">
      <c r="A983" s="143">
        <v>43378</v>
      </c>
      <c r="B983" s="150">
        <v>128.80000000000001</v>
      </c>
      <c r="C983">
        <v>38.0167</v>
      </c>
      <c r="D983" s="3">
        <f t="shared" si="3"/>
        <v>-1.310791616775402E-2</v>
      </c>
    </row>
    <row r="984" spans="1:4">
      <c r="A984" s="143">
        <v>43381</v>
      </c>
      <c r="B984" s="150">
        <v>126.8</v>
      </c>
      <c r="C984">
        <v>37.545000000000002</v>
      </c>
      <c r="D984" s="3">
        <f t="shared" si="3"/>
        <v>-1.2485323318473046E-2</v>
      </c>
    </row>
    <row r="985" spans="1:4">
      <c r="A985" s="143">
        <v>43382</v>
      </c>
      <c r="B985" s="150">
        <v>125.5</v>
      </c>
      <c r="C985">
        <v>37.246699999999997</v>
      </c>
      <c r="D985" s="3">
        <f t="shared" si="3"/>
        <v>-7.9768632546850168E-3</v>
      </c>
    </row>
    <row r="986" spans="1:4">
      <c r="A986" s="143">
        <v>43383</v>
      </c>
      <c r="B986" s="150">
        <v>125.8</v>
      </c>
      <c r="C986">
        <v>37.293300000000002</v>
      </c>
      <c r="D986" s="3">
        <f t="shared" si="3"/>
        <v>1.2503355532860916E-3</v>
      </c>
    </row>
    <row r="987" spans="1:4">
      <c r="A987" s="143">
        <v>43384</v>
      </c>
      <c r="B987" s="150">
        <v>123.3</v>
      </c>
      <c r="C987">
        <v>36.918300000000002</v>
      </c>
      <c r="D987" s="3">
        <f t="shared" si="3"/>
        <v>-1.0106322779715642E-2</v>
      </c>
    </row>
    <row r="988" spans="1:4">
      <c r="A988" s="143">
        <v>43385</v>
      </c>
      <c r="B988" s="150">
        <v>123.7</v>
      </c>
      <c r="C988">
        <v>36.238300000000002</v>
      </c>
      <c r="D988" s="3">
        <f t="shared" si="3"/>
        <v>-1.8590792488512416E-2</v>
      </c>
    </row>
    <row r="989" spans="1:4">
      <c r="A989" s="143">
        <v>43388</v>
      </c>
      <c r="B989" s="150">
        <v>123.1</v>
      </c>
      <c r="D989" s="3" t="e">
        <f t="shared" si="3"/>
        <v>#NUM!</v>
      </c>
    </row>
    <row r="990" spans="1:4">
      <c r="A990" s="143">
        <v>43389</v>
      </c>
      <c r="B990" s="150">
        <v>120.4</v>
      </c>
      <c r="C990">
        <v>36.3583</v>
      </c>
      <c r="D990" s="3" t="e">
        <f t="shared" si="3"/>
        <v>#DIV/0!</v>
      </c>
    </row>
    <row r="991" spans="1:4">
      <c r="A991" s="143">
        <v>43390</v>
      </c>
      <c r="B991" s="150">
        <v>120.8</v>
      </c>
      <c r="C991">
        <v>36.3033</v>
      </c>
      <c r="D991" s="3">
        <f t="shared" si="3"/>
        <v>-1.5138673110433999E-3</v>
      </c>
    </row>
    <row r="992" spans="1:4">
      <c r="A992" s="143">
        <v>43391</v>
      </c>
      <c r="B992" s="150">
        <v>122.2</v>
      </c>
      <c r="C992">
        <v>36.4133</v>
      </c>
      <c r="D992" s="3">
        <f t="shared" si="3"/>
        <v>3.0254462916436556E-3</v>
      </c>
    </row>
    <row r="993" spans="1:4">
      <c r="A993" s="143">
        <v>43392</v>
      </c>
      <c r="B993" s="150">
        <v>121.6</v>
      </c>
      <c r="C993">
        <v>36.5533</v>
      </c>
      <c r="D993" s="3">
        <f t="shared" si="3"/>
        <v>3.837376876461429E-3</v>
      </c>
    </row>
    <row r="994" spans="1:4">
      <c r="A994" s="143">
        <v>43395</v>
      </c>
      <c r="B994" s="150">
        <v>120.8</v>
      </c>
      <c r="C994">
        <v>36.416699999999999</v>
      </c>
      <c r="D994" s="3">
        <f t="shared" si="3"/>
        <v>-3.7440087588596432E-3</v>
      </c>
    </row>
    <row r="995" spans="1:4">
      <c r="A995" s="143">
        <v>43396</v>
      </c>
      <c r="B995" s="150">
        <v>121</v>
      </c>
      <c r="C995">
        <v>36.773299999999999</v>
      </c>
      <c r="D995" s="3">
        <f t="shared" si="3"/>
        <v>9.7445777235951152E-3</v>
      </c>
    </row>
    <row r="996" spans="1:4">
      <c r="A996" s="143">
        <v>43397</v>
      </c>
      <c r="B996" s="150">
        <v>122.2</v>
      </c>
      <c r="C996">
        <v>36.541699999999999</v>
      </c>
      <c r="D996" s="3">
        <f t="shared" si="3"/>
        <v>-6.3179641380681573E-3</v>
      </c>
    </row>
    <row r="997" spans="1:4">
      <c r="A997" s="143">
        <v>43398</v>
      </c>
      <c r="B997" s="150">
        <v>121.3</v>
      </c>
      <c r="C997">
        <v>36.7883</v>
      </c>
      <c r="D997" s="3">
        <f t="shared" si="3"/>
        <v>6.7257856157928774E-3</v>
      </c>
    </row>
    <row r="998" spans="1:4">
      <c r="A998" s="143">
        <v>43399</v>
      </c>
      <c r="B998" s="150">
        <v>121.3</v>
      </c>
      <c r="C998">
        <v>36.784999999999997</v>
      </c>
      <c r="D998" s="3">
        <f t="shared" si="3"/>
        <v>-8.9706456070825119E-5</v>
      </c>
    </row>
    <row r="999" spans="1:4">
      <c r="A999" s="143">
        <v>43402</v>
      </c>
      <c r="B999" s="150">
        <v>120.9</v>
      </c>
      <c r="C999">
        <v>36.793300000000002</v>
      </c>
      <c r="D999" s="3">
        <f t="shared" si="3"/>
        <v>2.2560999738277686E-4</v>
      </c>
    </row>
    <row r="1000" spans="1:4">
      <c r="A1000" s="143">
        <v>43403</v>
      </c>
      <c r="B1000" s="150">
        <v>120.1</v>
      </c>
      <c r="C1000">
        <v>36.831699999999998</v>
      </c>
      <c r="D1000" s="3">
        <f t="shared" si="3"/>
        <v>1.0431240334652751E-3</v>
      </c>
    </row>
    <row r="1001" spans="1:4">
      <c r="A1001" s="143">
        <v>43404</v>
      </c>
      <c r="B1001" s="150">
        <v>117.4</v>
      </c>
      <c r="C1001">
        <v>36.1967</v>
      </c>
      <c r="D1001" s="3">
        <f t="shared" si="3"/>
        <v>-1.7390932959690169E-2</v>
      </c>
    </row>
    <row r="1002" spans="1:4">
      <c r="A1002" s="143">
        <v>43405</v>
      </c>
      <c r="B1002" s="150">
        <v>116.4</v>
      </c>
      <c r="C1002">
        <v>35.743299999999998</v>
      </c>
      <c r="D1002" s="3">
        <f t="shared" si="3"/>
        <v>-1.2605115466714884E-2</v>
      </c>
    </row>
    <row r="1003" spans="1:4">
      <c r="A1003" s="143">
        <v>43406</v>
      </c>
      <c r="B1003" s="150">
        <v>115.7</v>
      </c>
      <c r="C1003">
        <v>35.590000000000003</v>
      </c>
      <c r="D1003" s="3">
        <f t="shared" si="3"/>
        <v>-4.2981394665691343E-3</v>
      </c>
    </row>
    <row r="1004" spans="1:4">
      <c r="A1004" s="143">
        <v>43409</v>
      </c>
      <c r="B1004" s="150">
        <v>115.8</v>
      </c>
      <c r="C1004">
        <v>35.547499999999999</v>
      </c>
      <c r="D1004" s="3">
        <f t="shared" si="3"/>
        <v>-1.1948692337090123E-3</v>
      </c>
    </row>
    <row r="1005" spans="1:4">
      <c r="A1005" s="143">
        <v>43410</v>
      </c>
      <c r="B1005" s="150">
        <v>115.7</v>
      </c>
      <c r="D1005" s="3" t="e">
        <f t="shared" si="3"/>
        <v>#NUM!</v>
      </c>
    </row>
    <row r="1006" spans="1:4">
      <c r="A1006" s="143">
        <v>43411</v>
      </c>
      <c r="B1006" s="150">
        <v>115.6</v>
      </c>
      <c r="C1006">
        <v>35.761699999999998</v>
      </c>
      <c r="D1006" s="3" t="e">
        <f t="shared" si="3"/>
        <v>#DIV/0!</v>
      </c>
    </row>
    <row r="1007" spans="1:4">
      <c r="A1007" s="143">
        <v>43412</v>
      </c>
      <c r="B1007" s="150">
        <v>115</v>
      </c>
      <c r="C1007">
        <v>35.609200000000001</v>
      </c>
      <c r="D1007" s="3">
        <f t="shared" si="3"/>
        <v>-4.2734568874715261E-3</v>
      </c>
    </row>
    <row r="1008" spans="1:4">
      <c r="A1008" s="143">
        <v>43413</v>
      </c>
      <c r="B1008" s="150">
        <v>114.5</v>
      </c>
      <c r="C1008">
        <v>35.488300000000002</v>
      </c>
      <c r="D1008" s="3">
        <f t="shared" si="3"/>
        <v>-3.4009667437875282E-3</v>
      </c>
    </row>
    <row r="1009" spans="1:4">
      <c r="A1009" s="143">
        <v>43416</v>
      </c>
      <c r="B1009" s="150">
        <v>114.8</v>
      </c>
      <c r="C1009">
        <v>35.505000000000003</v>
      </c>
      <c r="D1009" s="3">
        <f t="shared" si="3"/>
        <v>4.704669400643057E-4</v>
      </c>
    </row>
    <row r="1010" spans="1:4">
      <c r="A1010" s="143">
        <v>43417</v>
      </c>
      <c r="B1010" s="150">
        <v>116.1</v>
      </c>
      <c r="C1010">
        <v>35.884999999999998</v>
      </c>
      <c r="D1010" s="3">
        <f t="shared" si="3"/>
        <v>1.0645849247978203E-2</v>
      </c>
    </row>
    <row r="1011" spans="1:4">
      <c r="A1011" s="143">
        <v>43418</v>
      </c>
      <c r="B1011" s="150">
        <v>115.5</v>
      </c>
      <c r="C1011">
        <v>36.1233</v>
      </c>
      <c r="D1011" s="3">
        <f t="shared" si="3"/>
        <v>6.6187056197304604E-3</v>
      </c>
    </row>
    <row r="1012" spans="1:4">
      <c r="A1012" s="143">
        <v>43419</v>
      </c>
      <c r="B1012" s="150">
        <v>115.9</v>
      </c>
      <c r="C1012">
        <v>36.064999999999998</v>
      </c>
      <c r="D1012" s="3">
        <f t="shared" si="3"/>
        <v>-1.615220546129816E-3</v>
      </c>
    </row>
    <row r="1013" spans="1:4">
      <c r="A1013" s="143">
        <v>43420</v>
      </c>
      <c r="B1013" s="150">
        <v>115.4</v>
      </c>
      <c r="C1013">
        <v>35.976700000000001</v>
      </c>
      <c r="D1013" s="3">
        <f t="shared" si="3"/>
        <v>-2.4513592604675362E-3</v>
      </c>
    </row>
    <row r="1014" spans="1:4">
      <c r="A1014" s="143">
        <v>43423</v>
      </c>
      <c r="B1014" s="150">
        <v>115</v>
      </c>
      <c r="D1014" s="3" t="e">
        <f t="shared" si="3"/>
        <v>#NUM!</v>
      </c>
    </row>
    <row r="1015" spans="1:4">
      <c r="A1015" s="143">
        <v>43424</v>
      </c>
      <c r="B1015" s="150">
        <v>115.7</v>
      </c>
      <c r="C1015">
        <v>36.258299999999998</v>
      </c>
      <c r="D1015" s="3" t="e">
        <f t="shared" si="3"/>
        <v>#DIV/0!</v>
      </c>
    </row>
    <row r="1016" spans="1:4">
      <c r="A1016" s="143">
        <v>43425</v>
      </c>
      <c r="B1016" s="150">
        <v>115.8</v>
      </c>
      <c r="C1016">
        <v>36.273299999999999</v>
      </c>
      <c r="D1016" s="3">
        <f t="shared" si="3"/>
        <v>4.1361283120307002E-4</v>
      </c>
    </row>
    <row r="1017" spans="1:4">
      <c r="A1017" s="143">
        <v>43426</v>
      </c>
      <c r="B1017" s="150">
        <v>116.5</v>
      </c>
      <c r="C1017">
        <v>36.424999999999997</v>
      </c>
      <c r="D1017" s="3">
        <f t="shared" si="3"/>
        <v>4.1734186407438693E-3</v>
      </c>
    </row>
    <row r="1018" spans="1:4">
      <c r="A1018" s="143">
        <v>43427</v>
      </c>
      <c r="B1018" s="150">
        <v>119.9</v>
      </c>
      <c r="C1018">
        <v>36.886699999999998</v>
      </c>
      <c r="D1018" s="3">
        <f t="shared" si="3"/>
        <v>1.2595700389072867E-2</v>
      </c>
    </row>
    <row r="1019" spans="1:4">
      <c r="A1019" s="143">
        <v>43430</v>
      </c>
      <c r="B1019" s="150">
        <v>124.1</v>
      </c>
      <c r="C1019">
        <v>38.155000000000001</v>
      </c>
      <c r="D1019" s="3">
        <f t="shared" ref="D1019:D1044" si="4">LN(C1019/C1018)</f>
        <v>3.3805758271255239E-2</v>
      </c>
    </row>
    <row r="1020" spans="1:4">
      <c r="A1020" s="143">
        <v>43431</v>
      </c>
      <c r="B1020" s="150">
        <v>122.4</v>
      </c>
      <c r="C1020">
        <v>38.875</v>
      </c>
      <c r="D1020" s="3">
        <f t="shared" si="4"/>
        <v>1.8694559757801713E-2</v>
      </c>
    </row>
    <row r="1021" spans="1:4">
      <c r="A1021" s="143">
        <v>43432</v>
      </c>
      <c r="B1021" s="150">
        <v>122</v>
      </c>
      <c r="C1021">
        <v>38.531700000000001</v>
      </c>
      <c r="D1021" s="3">
        <f t="shared" si="4"/>
        <v>-8.8700913708606999E-3</v>
      </c>
    </row>
    <row r="1022" spans="1:4">
      <c r="A1022" s="143">
        <v>43433</v>
      </c>
      <c r="B1022" s="150">
        <v>119.5</v>
      </c>
      <c r="C1022">
        <v>38.021700000000003</v>
      </c>
      <c r="D1022" s="3">
        <f t="shared" si="4"/>
        <v>-1.3324229759079738E-2</v>
      </c>
    </row>
    <row r="1023" spans="1:4">
      <c r="A1023" s="143">
        <v>43434</v>
      </c>
      <c r="B1023" s="150">
        <v>119.4</v>
      </c>
      <c r="D1023" s="3" t="e">
        <f t="shared" si="4"/>
        <v>#NUM!</v>
      </c>
    </row>
    <row r="1024" spans="1:4">
      <c r="A1024" s="143">
        <v>43437</v>
      </c>
      <c r="B1024" s="150">
        <v>115.2</v>
      </c>
      <c r="C1024">
        <v>36.89</v>
      </c>
      <c r="D1024" s="3" t="e">
        <f t="shared" si="4"/>
        <v>#DIV/0!</v>
      </c>
    </row>
    <row r="1025" spans="1:4">
      <c r="A1025" s="143">
        <v>43438</v>
      </c>
      <c r="B1025" s="150">
        <v>118</v>
      </c>
      <c r="C1025">
        <v>37.061700000000002</v>
      </c>
      <c r="D1025" s="3">
        <f t="shared" si="4"/>
        <v>4.6435797561947484E-3</v>
      </c>
    </row>
    <row r="1026" spans="1:4">
      <c r="A1026" s="143">
        <v>43439</v>
      </c>
      <c r="B1026" s="150">
        <v>118.1</v>
      </c>
      <c r="C1026">
        <v>37.938299999999998</v>
      </c>
      <c r="D1026" s="3">
        <f t="shared" si="4"/>
        <v>2.3377064547265972E-2</v>
      </c>
    </row>
    <row r="1027" spans="1:4">
      <c r="A1027" s="143">
        <v>43440</v>
      </c>
      <c r="B1027" s="150">
        <v>118.7</v>
      </c>
      <c r="C1027">
        <v>37.856699999999996</v>
      </c>
      <c r="D1027" s="3">
        <f t="shared" si="4"/>
        <v>-2.1531771627671674E-3</v>
      </c>
    </row>
    <row r="1028" spans="1:4">
      <c r="A1028" s="143">
        <v>43441</v>
      </c>
      <c r="B1028" s="150">
        <v>117.7</v>
      </c>
      <c r="C1028">
        <v>37.3583</v>
      </c>
      <c r="D1028" s="3">
        <f t="shared" si="4"/>
        <v>-1.3252869635929972E-2</v>
      </c>
    </row>
    <row r="1029" spans="1:4">
      <c r="A1029" s="143">
        <v>43444</v>
      </c>
      <c r="B1029" s="150">
        <v>118.2</v>
      </c>
      <c r="C1029">
        <v>37.701700000000002</v>
      </c>
      <c r="D1029" s="3">
        <f t="shared" si="4"/>
        <v>9.1500771621621478E-3</v>
      </c>
    </row>
    <row r="1030" spans="1:4">
      <c r="A1030" s="143">
        <v>43445</v>
      </c>
      <c r="B1030" s="150">
        <v>118.6</v>
      </c>
      <c r="C1030">
        <v>37.648299999999999</v>
      </c>
      <c r="D1030" s="3">
        <f t="shared" si="4"/>
        <v>-1.4173857714658061E-3</v>
      </c>
    </row>
    <row r="1031" spans="1:4">
      <c r="A1031" s="143">
        <v>43446</v>
      </c>
      <c r="B1031" s="150">
        <v>117.8</v>
      </c>
      <c r="C1031">
        <v>37.636699999999998</v>
      </c>
      <c r="D1031" s="3">
        <f t="shared" si="4"/>
        <v>-3.0816231896919482E-4</v>
      </c>
    </row>
    <row r="1032" spans="1:4">
      <c r="A1032" s="143">
        <v>43447</v>
      </c>
      <c r="B1032" s="150">
        <v>118.5</v>
      </c>
      <c r="C1032">
        <v>37.8033</v>
      </c>
      <c r="D1032" s="3">
        <f t="shared" si="4"/>
        <v>4.416762217206883E-3</v>
      </c>
    </row>
    <row r="1033" spans="1:4">
      <c r="A1033" s="143">
        <v>43448</v>
      </c>
      <c r="B1033" s="150">
        <v>119.4</v>
      </c>
      <c r="C1033">
        <v>38.164999999999999</v>
      </c>
      <c r="D1033" s="3">
        <f t="shared" si="4"/>
        <v>9.5224648481519267E-3</v>
      </c>
    </row>
    <row r="1034" spans="1:4">
      <c r="A1034" s="143">
        <v>43451</v>
      </c>
      <c r="B1034" s="150">
        <v>119.4</v>
      </c>
      <c r="C1034">
        <v>38.3217</v>
      </c>
      <c r="D1034" s="3">
        <f t="shared" si="4"/>
        <v>4.0974501249910096E-3</v>
      </c>
    </row>
    <row r="1035" spans="1:4">
      <c r="A1035" s="143">
        <v>43452</v>
      </c>
      <c r="B1035" s="150">
        <v>119.3</v>
      </c>
      <c r="C1035">
        <v>38.213299999999997</v>
      </c>
      <c r="D1035" s="3">
        <f t="shared" si="4"/>
        <v>-2.8326928198811312E-3</v>
      </c>
    </row>
    <row r="1036" spans="1:4">
      <c r="A1036" s="143">
        <v>43453</v>
      </c>
      <c r="B1036" s="150">
        <v>119.6</v>
      </c>
      <c r="C1036">
        <v>38.301699999999997</v>
      </c>
      <c r="D1036" s="3">
        <f t="shared" si="4"/>
        <v>2.3106590689852373E-3</v>
      </c>
    </row>
    <row r="1037" spans="1:4">
      <c r="A1037" s="143">
        <v>43454</v>
      </c>
      <c r="B1037" s="150">
        <v>118.5</v>
      </c>
      <c r="C1037">
        <v>38.07</v>
      </c>
      <c r="D1037" s="3">
        <f t="shared" si="4"/>
        <v>-6.0677112301225789E-3</v>
      </c>
    </row>
    <row r="1038" spans="1:4">
      <c r="A1038" s="143">
        <v>43455</v>
      </c>
      <c r="B1038" s="150">
        <v>118.1</v>
      </c>
      <c r="C1038">
        <v>38.078299999999999</v>
      </c>
      <c r="D1038" s="3">
        <f t="shared" si="4"/>
        <v>2.1799567509370483E-4</v>
      </c>
    </row>
    <row r="1039" spans="1:4">
      <c r="A1039" s="143">
        <v>43458</v>
      </c>
      <c r="B1039" s="150">
        <v>117.9</v>
      </c>
      <c r="D1039" s="3" t="e">
        <f t="shared" si="4"/>
        <v>#NUM!</v>
      </c>
    </row>
    <row r="1040" spans="1:4">
      <c r="A1040" s="143">
        <v>43459</v>
      </c>
      <c r="B1040" s="150">
        <v>117.8</v>
      </c>
      <c r="D1040" s="3" t="e">
        <f t="shared" si="4"/>
        <v>#DIV/0!</v>
      </c>
    </row>
    <row r="1041" spans="1:4">
      <c r="A1041" s="143">
        <v>43460</v>
      </c>
      <c r="B1041" s="150">
        <v>119.6</v>
      </c>
      <c r="C1041">
        <v>38.51</v>
      </c>
      <c r="D1041" s="3" t="e">
        <f t="shared" si="4"/>
        <v>#DIV/0!</v>
      </c>
    </row>
    <row r="1042" spans="1:4">
      <c r="A1042" s="143">
        <v>43461</v>
      </c>
      <c r="B1042" s="150">
        <v>118.6</v>
      </c>
      <c r="C1042">
        <v>38.57</v>
      </c>
      <c r="D1042" s="3">
        <f t="shared" si="4"/>
        <v>1.5568243933190642E-3</v>
      </c>
    </row>
    <row r="1043" spans="1:4">
      <c r="A1043" s="143">
        <v>43462</v>
      </c>
      <c r="B1043" s="150">
        <v>116.6</v>
      </c>
      <c r="C1043">
        <v>37.808300000000003</v>
      </c>
      <c r="D1043" s="3">
        <f t="shared" si="4"/>
        <v>-1.9946116978457273E-2</v>
      </c>
    </row>
    <row r="1044" spans="1:4">
      <c r="A1044" s="143">
        <v>43465</v>
      </c>
      <c r="B1044" s="150">
        <v>116.3</v>
      </c>
      <c r="D1044" s="3" t="e">
        <f t="shared" si="4"/>
        <v>#NUM!</v>
      </c>
    </row>
    <row r="1045" spans="1:4">
      <c r="B1045" s="150"/>
    </row>
    <row r="1046" spans="1:4">
      <c r="B1046" s="150"/>
    </row>
    <row r="1047" spans="1:4">
      <c r="B1047" s="150"/>
    </row>
    <row r="1048" spans="1:4">
      <c r="B1048" s="150"/>
    </row>
    <row r="1049" spans="1:4">
      <c r="B1049" s="150"/>
    </row>
    <row r="1050" spans="1:4">
      <c r="B1050" s="150"/>
    </row>
    <row r="1051" spans="1:4">
      <c r="B1051" s="150"/>
    </row>
    <row r="1052" spans="1:4">
      <c r="B1052" s="150"/>
    </row>
    <row r="1053" spans="1:4">
      <c r="B1053" s="150"/>
    </row>
    <row r="1054" spans="1:4">
      <c r="B1054" s="150"/>
    </row>
    <row r="1055" spans="1:4">
      <c r="B1055" s="150"/>
    </row>
    <row r="1056" spans="1:4">
      <c r="B1056" s="150"/>
    </row>
    <row r="1057" spans="2:2">
      <c r="B1057" s="150"/>
    </row>
    <row r="1058" spans="2:2">
      <c r="B1058" s="150"/>
    </row>
    <row r="1059" spans="2:2">
      <c r="B1059" s="150"/>
    </row>
    <row r="1060" spans="2:2">
      <c r="B1060" s="150"/>
    </row>
    <row r="1061" spans="2:2">
      <c r="B1061" s="150"/>
    </row>
    <row r="1062" spans="2:2">
      <c r="B1062" s="150"/>
    </row>
    <row r="1063" spans="2:2">
      <c r="B1063" s="150"/>
    </row>
    <row r="1064" spans="2:2">
      <c r="B1064" s="150"/>
    </row>
    <row r="1065" spans="2:2">
      <c r="B1065" s="150"/>
    </row>
    <row r="1066" spans="2:2">
      <c r="B1066" s="150"/>
    </row>
    <row r="1067" spans="2:2">
      <c r="B1067" s="150"/>
    </row>
    <row r="1068" spans="2:2">
      <c r="B1068" s="150"/>
    </row>
    <row r="1069" spans="2:2">
      <c r="B1069" s="150"/>
    </row>
    <row r="1070" spans="2:2">
      <c r="B1070" s="150"/>
    </row>
    <row r="1071" spans="2:2">
      <c r="B1071" s="150"/>
    </row>
    <row r="1072" spans="2:2">
      <c r="B1072" s="150"/>
    </row>
    <row r="1073" spans="2:2">
      <c r="B1073" s="150"/>
    </row>
    <row r="1074" spans="2:2">
      <c r="B1074" s="150"/>
    </row>
    <row r="1075" spans="2:2">
      <c r="B1075" s="150"/>
    </row>
    <row r="1076" spans="2:2">
      <c r="B1076" s="150"/>
    </row>
    <row r="1077" spans="2:2">
      <c r="B1077" s="150"/>
    </row>
    <row r="1078" spans="2:2">
      <c r="B1078" s="150"/>
    </row>
    <row r="1079" spans="2:2">
      <c r="B1079" s="150"/>
    </row>
    <row r="1080" spans="2:2">
      <c r="B1080" s="150"/>
    </row>
    <row r="1081" spans="2:2">
      <c r="B1081" s="150"/>
    </row>
    <row r="1082" spans="2:2">
      <c r="B1082" s="150"/>
    </row>
    <row r="1083" spans="2:2">
      <c r="B1083" s="150"/>
    </row>
    <row r="1084" spans="2:2">
      <c r="B1084" s="150"/>
    </row>
    <row r="1085" spans="2:2">
      <c r="B1085" s="150"/>
    </row>
    <row r="1086" spans="2:2">
      <c r="B1086" s="150"/>
    </row>
    <row r="1087" spans="2:2">
      <c r="B1087" s="150"/>
    </row>
    <row r="1088" spans="2:2">
      <c r="B1088" s="150"/>
    </row>
    <row r="1089" spans="2:2">
      <c r="B1089" s="150"/>
    </row>
    <row r="1090" spans="2:2">
      <c r="B1090" s="150"/>
    </row>
    <row r="1091" spans="2:2">
      <c r="B1091" s="150"/>
    </row>
    <row r="1092" spans="2:2">
      <c r="B1092" s="150"/>
    </row>
    <row r="1093" spans="2:2">
      <c r="B1093" s="150"/>
    </row>
    <row r="1094" spans="2:2">
      <c r="B1094" s="150"/>
    </row>
    <row r="1095" spans="2:2">
      <c r="B1095" s="150"/>
    </row>
    <row r="1096" spans="2:2">
      <c r="B1096" s="150"/>
    </row>
    <row r="1097" spans="2:2">
      <c r="B1097" s="150"/>
    </row>
    <row r="1098" spans="2:2">
      <c r="B1098" s="150"/>
    </row>
    <row r="1099" spans="2:2">
      <c r="B1099" s="150"/>
    </row>
    <row r="1100" spans="2:2">
      <c r="B1100" s="150"/>
    </row>
    <row r="1101" spans="2:2">
      <c r="B1101" s="150"/>
    </row>
    <row r="1102" spans="2:2">
      <c r="B1102" s="150"/>
    </row>
    <row r="1103" spans="2:2">
      <c r="B1103" s="150"/>
    </row>
    <row r="1104" spans="2:2">
      <c r="B1104" s="150"/>
    </row>
    <row r="1105" spans="2:2">
      <c r="B1105" s="150"/>
    </row>
    <row r="1106" spans="2:2">
      <c r="B1106" s="150"/>
    </row>
    <row r="1107" spans="2:2">
      <c r="B1107" s="150"/>
    </row>
    <row r="1108" spans="2:2">
      <c r="B1108" s="150"/>
    </row>
    <row r="1109" spans="2:2">
      <c r="B1109" s="150"/>
    </row>
    <row r="1110" spans="2:2">
      <c r="B1110" s="150"/>
    </row>
    <row r="1111" spans="2:2">
      <c r="B1111" s="150"/>
    </row>
    <row r="1112" spans="2:2">
      <c r="B1112" s="150"/>
    </row>
    <row r="1113" spans="2:2">
      <c r="B1113" s="150"/>
    </row>
    <row r="1114" spans="2:2">
      <c r="B1114" s="150"/>
    </row>
    <row r="1115" spans="2:2">
      <c r="B1115" s="150"/>
    </row>
    <row r="1116" spans="2:2">
      <c r="B1116" s="150"/>
    </row>
    <row r="1117" spans="2:2">
      <c r="B1117" s="150"/>
    </row>
    <row r="1118" spans="2:2">
      <c r="B1118" s="150"/>
    </row>
    <row r="1119" spans="2:2">
      <c r="B1119" s="150"/>
    </row>
    <row r="1120" spans="2:2">
      <c r="B1120" s="150"/>
    </row>
    <row r="1121" spans="2:2">
      <c r="B1121" s="150"/>
    </row>
    <row r="1122" spans="2:2">
      <c r="B1122" s="150"/>
    </row>
    <row r="1123" spans="2:2">
      <c r="B1123" s="150"/>
    </row>
    <row r="1124" spans="2:2">
      <c r="B1124" s="150"/>
    </row>
    <row r="1125" spans="2:2">
      <c r="B1125" s="150"/>
    </row>
    <row r="1126" spans="2:2">
      <c r="B1126" s="150"/>
    </row>
    <row r="1127" spans="2:2">
      <c r="B1127" s="150"/>
    </row>
    <row r="1128" spans="2:2">
      <c r="B1128" s="150"/>
    </row>
    <row r="1129" spans="2:2">
      <c r="B1129" s="15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L57"/>
  <sheetViews>
    <sheetView showGridLines="0" tabSelected="1" workbookViewId="0">
      <selection activeCell="K1" sqref="K1"/>
    </sheetView>
  </sheetViews>
  <sheetFormatPr defaultRowHeight="14.4"/>
  <cols>
    <col min="1" max="1" width="9.109375" style="4"/>
    <col min="2" max="4" width="12.5546875" customWidth="1"/>
    <col min="5" max="9" width="10.5546875" customWidth="1"/>
    <col min="11" max="12" width="9.5546875" bestFit="1" customWidth="1"/>
  </cols>
  <sheetData>
    <row r="1" spans="1:11" s="1" customFormat="1">
      <c r="A1" s="1" t="s">
        <v>0</v>
      </c>
      <c r="B1" s="1" t="s">
        <v>3</v>
      </c>
      <c r="C1" s="1" t="s">
        <v>1</v>
      </c>
      <c r="D1" s="11" t="s">
        <v>2</v>
      </c>
      <c r="E1" s="1" t="s">
        <v>4</v>
      </c>
      <c r="F1" s="1" t="s">
        <v>5</v>
      </c>
      <c r="G1" s="1" t="s">
        <v>6</v>
      </c>
      <c r="H1" s="1" t="s">
        <v>7</v>
      </c>
      <c r="I1" s="11" t="s">
        <v>8</v>
      </c>
      <c r="J1" s="1" t="s">
        <v>647</v>
      </c>
      <c r="K1" s="1" t="s">
        <v>651</v>
      </c>
    </row>
    <row r="2" spans="1:11">
      <c r="A2" s="2">
        <v>42005</v>
      </c>
      <c r="B2" s="3"/>
      <c r="C2" s="3">
        <v>0.2074842713781635</v>
      </c>
      <c r="D2" s="12">
        <v>0.3496692656770215</v>
      </c>
      <c r="I2" s="15"/>
    </row>
    <row r="3" spans="1:11">
      <c r="A3" s="2">
        <v>42036</v>
      </c>
      <c r="B3" s="3"/>
      <c r="C3" s="3">
        <v>0.17864011131719604</v>
      </c>
      <c r="D3" s="12">
        <v>0.31305183664944991</v>
      </c>
      <c r="I3" s="15"/>
    </row>
    <row r="4" spans="1:11" s="10" customFormat="1">
      <c r="A4" s="8">
        <v>42064</v>
      </c>
      <c r="B4" s="9"/>
      <c r="C4" s="9">
        <v>0.16370607481902466</v>
      </c>
      <c r="D4" s="13">
        <v>0.29654664048193635</v>
      </c>
      <c r="I4" s="16"/>
    </row>
    <row r="5" spans="1:11">
      <c r="A5" s="2">
        <v>42095</v>
      </c>
      <c r="B5" s="3"/>
      <c r="C5" s="3">
        <v>0.15570416664246922</v>
      </c>
      <c r="D5" s="12">
        <v>0.28921652008541088</v>
      </c>
      <c r="I5" s="15"/>
    </row>
    <row r="6" spans="1:11">
      <c r="A6" s="2">
        <v>42125</v>
      </c>
      <c r="B6" s="3"/>
      <c r="C6" s="3">
        <v>0.15114517584703546</v>
      </c>
      <c r="D6" s="12">
        <v>0.28593927824710219</v>
      </c>
      <c r="I6" s="15"/>
    </row>
    <row r="7" spans="1:11" s="10" customFormat="1">
      <c r="A7" s="8">
        <v>42156</v>
      </c>
      <c r="B7" s="9"/>
      <c r="C7" s="9">
        <v>0.14773605884057828</v>
      </c>
      <c r="D7" s="13">
        <v>0.27750895225468009</v>
      </c>
      <c r="I7" s="16"/>
    </row>
    <row r="8" spans="1:11">
      <c r="A8" s="2">
        <v>42186</v>
      </c>
      <c r="B8" s="3"/>
      <c r="C8" s="3">
        <v>0.14660416923619879</v>
      </c>
      <c r="D8" s="12">
        <v>0.27065201926219418</v>
      </c>
      <c r="I8" s="15"/>
    </row>
    <row r="9" spans="1:11">
      <c r="A9" s="2">
        <v>42217</v>
      </c>
      <c r="B9" s="3"/>
      <c r="C9" s="3">
        <v>0.14547227963181975</v>
      </c>
      <c r="D9" s="12">
        <v>0.26471034396510862</v>
      </c>
      <c r="I9" s="15"/>
    </row>
    <row r="10" spans="1:11" s="10" customFormat="1">
      <c r="A10" s="8">
        <v>42248</v>
      </c>
      <c r="B10" s="9"/>
      <c r="C10" s="9">
        <v>0.14321296547081031</v>
      </c>
      <c r="D10" s="13">
        <v>0.25779935847896063</v>
      </c>
      <c r="I10" s="16"/>
    </row>
    <row r="11" spans="1:11">
      <c r="A11" s="2">
        <v>42278</v>
      </c>
      <c r="B11" s="3"/>
      <c r="C11" s="3">
        <v>0.14208330839030547</v>
      </c>
      <c r="D11" s="12">
        <v>0.24881947063847543</v>
      </c>
      <c r="I11" s="15"/>
    </row>
    <row r="12" spans="1:11">
      <c r="A12" s="2">
        <v>42309</v>
      </c>
      <c r="B12" s="3"/>
      <c r="C12" s="3">
        <v>0.15450953627585795</v>
      </c>
      <c r="D12" s="12">
        <v>0.25298792361331435</v>
      </c>
      <c r="I12" s="15"/>
    </row>
    <row r="13" spans="1:11" s="7" customFormat="1" ht="15" thickBot="1">
      <c r="A13" s="5">
        <v>42339</v>
      </c>
      <c r="B13" s="6"/>
      <c r="C13" s="6">
        <v>0.18651574124192138</v>
      </c>
      <c r="D13" s="14">
        <v>0.2776045822304718</v>
      </c>
      <c r="I13" s="17"/>
    </row>
    <row r="14" spans="1:11">
      <c r="A14" s="2">
        <v>42370</v>
      </c>
      <c r="B14" s="3"/>
      <c r="C14" s="3">
        <v>0.21549521203068389</v>
      </c>
      <c r="D14" s="12">
        <v>0.29662847491258715</v>
      </c>
      <c r="I14" s="15"/>
      <c r="J14" s="31">
        <f>VLOOKUP(DATE(YEAR(A14), MONTH(A14), DAY(EOMONTH(A14, 0))),'BCRA RATE'!$A$2:$B$1156,2,TRUE)</f>
        <v>30.75</v>
      </c>
      <c r="K14" s="42">
        <f>((1+J14%/12)^(12)-1)*100</f>
        <v>35.476254352918055</v>
      </c>
    </row>
    <row r="15" spans="1:11">
      <c r="A15" s="2">
        <v>42401</v>
      </c>
      <c r="B15" s="3"/>
      <c r="C15" s="3">
        <v>0.26210143882706483</v>
      </c>
      <c r="D15" s="12">
        <v>0.33904872064287694</v>
      </c>
      <c r="I15" s="15"/>
      <c r="J15" s="42">
        <f>VLOOKUP(DATE(YEAR(A15), MONTH(A15), DAY(EOMONTH(A15, 0))),'BCRA RATE'!$A$2:$B$1156,2,TRUE)</f>
        <v>31.15</v>
      </c>
      <c r="K15" s="42">
        <f t="shared" ref="K15:K49" si="0">((1+J15%/12)^(12)-1)*100</f>
        <v>36.005565492898882</v>
      </c>
    </row>
    <row r="16" spans="1:11" s="10" customFormat="1">
      <c r="A16" s="8">
        <v>42430</v>
      </c>
      <c r="B16" s="9"/>
      <c r="C16" s="9">
        <v>0.28577362770931014</v>
      </c>
      <c r="D16" s="13">
        <v>0.35321022297635007</v>
      </c>
      <c r="I16" s="16"/>
      <c r="J16" s="147">
        <f>VLOOKUP(DATE(YEAR(A16), MONTH(A16), DAY(EOMONTH(A16, 0))),'BCRA RATE'!$A$2:$B$1156,2,TRUE)</f>
        <v>38</v>
      </c>
      <c r="K16" s="147">
        <f t="shared" si="0"/>
        <v>45.369328271677304</v>
      </c>
    </row>
    <row r="17" spans="1:12">
      <c r="A17" s="2">
        <v>42461</v>
      </c>
      <c r="B17" s="3"/>
      <c r="C17" s="3">
        <v>0.35699353191477146</v>
      </c>
      <c r="D17" s="12">
        <v>0.41542526018602643</v>
      </c>
      <c r="I17" s="15"/>
      <c r="J17" s="42">
        <f>VLOOKUP(DATE(YEAR(A17), MONTH(A17), DAY(EOMONTH(A17, 0))),'BCRA RATE'!$A$2:$B$1156,2,TRUE)</f>
        <v>38</v>
      </c>
      <c r="K17" s="42">
        <f t="shared" si="0"/>
        <v>45.369328271677304</v>
      </c>
    </row>
    <row r="18" spans="1:12">
      <c r="A18" s="2">
        <v>42491</v>
      </c>
      <c r="B18" s="3"/>
      <c r="C18" s="3">
        <v>0.39998738639127907</v>
      </c>
      <c r="D18" s="12">
        <v>0.43595877699719399</v>
      </c>
      <c r="I18" s="15"/>
      <c r="J18" s="42">
        <f>VLOOKUP(DATE(YEAR(A18), MONTH(A18), DAY(EOMONTH(A18, 0))),'BCRA RATE'!$A$2:$B$1156,2,TRUE)</f>
        <v>35.25</v>
      </c>
      <c r="K18" s="42">
        <f t="shared" si="0"/>
        <v>41.541371067489543</v>
      </c>
    </row>
    <row r="19" spans="1:12" s="10" customFormat="1">
      <c r="A19" s="8">
        <v>42522</v>
      </c>
      <c r="B19" s="9"/>
      <c r="C19" s="9">
        <v>0.42909603501921634</v>
      </c>
      <c r="D19" s="13">
        <v>0.45533495669271362</v>
      </c>
      <c r="E19" s="9">
        <v>0.37</v>
      </c>
      <c r="F19" s="9">
        <v>0.185</v>
      </c>
      <c r="G19" s="9"/>
      <c r="H19" s="9"/>
      <c r="I19" s="13"/>
      <c r="J19" s="147">
        <f>VLOOKUP(DATE(YEAR(A19), MONTH(A19), DAY(EOMONTH(A19, 0))),'BCRA RATE'!$A$2:$B$1156,2,TRUE)</f>
        <v>30.75</v>
      </c>
      <c r="K19" s="147">
        <f t="shared" si="0"/>
        <v>35.476254352918055</v>
      </c>
    </row>
    <row r="20" spans="1:12">
      <c r="A20" s="2">
        <v>42552</v>
      </c>
      <c r="B20" s="3"/>
      <c r="C20" s="3">
        <v>0.43897132844975384</v>
      </c>
      <c r="D20" s="12">
        <v>0.4621889674777655</v>
      </c>
      <c r="E20" s="3">
        <v>0.38600000000000001</v>
      </c>
      <c r="F20" s="3">
        <v>0.193</v>
      </c>
      <c r="G20" s="3"/>
      <c r="H20" s="3"/>
      <c r="I20" s="12"/>
      <c r="J20" s="42">
        <f>VLOOKUP(DATE(YEAR(A20), MONTH(A20), DAY(EOMONTH(A20, 0))),'BCRA RATE'!$A$2:$B$1156,2,TRUE)</f>
        <v>30.25</v>
      </c>
      <c r="K20" s="42">
        <f t="shared" si="0"/>
        <v>34.817271028514419</v>
      </c>
    </row>
    <row r="21" spans="1:12">
      <c r="A21" s="2">
        <v>42583</v>
      </c>
      <c r="B21" s="3"/>
      <c r="C21" s="3">
        <v>0.42475224417653501</v>
      </c>
      <c r="D21" s="12">
        <v>0.43828904014402847</v>
      </c>
      <c r="E21" s="3">
        <v>0.377</v>
      </c>
      <c r="F21" s="3">
        <v>0.19900000000000001</v>
      </c>
      <c r="G21" s="3"/>
      <c r="H21" s="3"/>
      <c r="I21" s="12"/>
      <c r="J21" s="42">
        <f>VLOOKUP(DATE(YEAR(A21), MONTH(A21), DAY(EOMONTH(A21, 0))),'BCRA RATE'!$A$2:$B$1156,2,TRUE)</f>
        <v>28.25</v>
      </c>
      <c r="K21" s="42">
        <f t="shared" si="0"/>
        <v>32.210613685615371</v>
      </c>
      <c r="L21" s="43"/>
    </row>
    <row r="22" spans="1:12" s="10" customFormat="1">
      <c r="A22" s="8">
        <v>42614</v>
      </c>
      <c r="B22" s="9"/>
      <c r="C22" s="9">
        <v>0.42193652827895289</v>
      </c>
      <c r="D22" s="13">
        <v>0.42248366607651167</v>
      </c>
      <c r="E22" s="9">
        <v>0.36499999999999999</v>
      </c>
      <c r="F22" s="9">
        <v>0.193</v>
      </c>
      <c r="G22" s="9"/>
      <c r="H22" s="9"/>
      <c r="I22" s="13"/>
      <c r="J22" s="147">
        <f>VLOOKUP(DATE(YEAR(A22), MONTH(A22), DAY(EOMONTH(A22, 0))),'BCRA RATE'!$A$2:$B$1156,2,TRUE)</f>
        <v>26.75</v>
      </c>
      <c r="K22" s="147">
        <f t="shared" si="0"/>
        <v>30.286028964675292</v>
      </c>
      <c r="L22" s="156"/>
    </row>
    <row r="23" spans="1:12">
      <c r="A23" s="2">
        <v>42644</v>
      </c>
      <c r="B23" s="3"/>
      <c r="C23" s="3">
        <v>0.44022057859312369</v>
      </c>
      <c r="D23" s="12">
        <v>0.44182002796762232</v>
      </c>
      <c r="E23" s="3">
        <v>0.36599999999999999</v>
      </c>
      <c r="F23" s="3">
        <v>0.192</v>
      </c>
      <c r="G23" s="3">
        <v>0.14299999999999999</v>
      </c>
      <c r="H23" s="3">
        <v>0.09</v>
      </c>
      <c r="I23" s="12"/>
      <c r="J23" s="42">
        <f>VLOOKUP(DATE(YEAR(A23), MONTH(A23), DAY(EOMONTH(A23, 0))),'BCRA RATE'!$A$2:$B$1156,2,TRUE)</f>
        <v>26.75</v>
      </c>
      <c r="K23" s="42">
        <f t="shared" si="0"/>
        <v>30.286028964675292</v>
      </c>
      <c r="L23" s="43"/>
    </row>
    <row r="24" spans="1:12">
      <c r="A24" s="2">
        <v>42675</v>
      </c>
      <c r="B24" s="3"/>
      <c r="C24" s="3">
        <v>0.43176527186948488</v>
      </c>
      <c r="D24" s="12">
        <v>0.43758767954893041</v>
      </c>
      <c r="E24" s="3">
        <v>0.371</v>
      </c>
      <c r="F24" s="3">
        <v>0.193</v>
      </c>
      <c r="G24" s="3">
        <v>0.14000000000000001</v>
      </c>
      <c r="H24" s="3">
        <v>9.7000000000000003E-2</v>
      </c>
      <c r="I24" s="12"/>
      <c r="J24" s="42">
        <f>VLOOKUP(DATE(YEAR(A24), MONTH(A24), DAY(EOMONTH(A24, 0))),'BCRA RATE'!$A$2:$B$1156,2,TRUE)</f>
        <v>24.75</v>
      </c>
      <c r="K24" s="42">
        <f t="shared" si="0"/>
        <v>27.759859335352033</v>
      </c>
      <c r="L24" s="43"/>
    </row>
    <row r="25" spans="1:12" s="7" customFormat="1" ht="15" thickBot="1">
      <c r="A25" s="5">
        <v>42705</v>
      </c>
      <c r="B25" s="6"/>
      <c r="C25" s="6">
        <v>0.39590217257410254</v>
      </c>
      <c r="D25" s="14">
        <v>0.40711857651417471</v>
      </c>
      <c r="E25" s="6"/>
      <c r="F25" s="6">
        <v>0.19600000000000001</v>
      </c>
      <c r="G25" s="6">
        <v>0.14000000000000001</v>
      </c>
      <c r="H25" s="6">
        <v>9.7000000000000003E-2</v>
      </c>
      <c r="I25" s="14"/>
      <c r="J25" s="148">
        <f>VLOOKUP(DATE(YEAR(A25), MONTH(A25), DAY(EOMONTH(A25, 0))),'BCRA RATE'!$A$2:$B$1156,2,TRUE)</f>
        <v>24.75</v>
      </c>
      <c r="K25" s="148">
        <f t="shared" si="0"/>
        <v>27.759859335352033</v>
      </c>
      <c r="L25" s="157"/>
    </row>
    <row r="26" spans="1:12">
      <c r="A26" s="2">
        <v>42736</v>
      </c>
      <c r="B26" s="3"/>
      <c r="C26" s="3">
        <v>0.36491206642622176</v>
      </c>
      <c r="D26" s="12">
        <v>0.37859590266591425</v>
      </c>
      <c r="E26" s="3"/>
      <c r="F26" s="3">
        <v>0.2</v>
      </c>
      <c r="G26" s="3">
        <v>0.14000000000000001</v>
      </c>
      <c r="H26" s="3">
        <v>9.5000000000000001E-2</v>
      </c>
      <c r="I26" s="12"/>
      <c r="J26" s="42">
        <f>VLOOKUP(DATE(YEAR(A26), MONTH(A26), DAY(EOMONTH(A26, 0))),'BCRA RATE'!$A$2:$B$1156,2,TRUE)</f>
        <v>24.75</v>
      </c>
      <c r="K26" s="42">
        <f t="shared" si="0"/>
        <v>27.759859335352033</v>
      </c>
      <c r="L26" s="43"/>
    </row>
    <row r="27" spans="1:12">
      <c r="A27" s="2">
        <v>42767</v>
      </c>
      <c r="B27" s="3"/>
      <c r="C27" s="3">
        <v>0.33495693519740177</v>
      </c>
      <c r="D27" s="12">
        <v>0.34307864181478842</v>
      </c>
      <c r="E27" s="3"/>
      <c r="F27" s="3">
        <v>0.20100000000000001</v>
      </c>
      <c r="G27" s="3">
        <v>0.14000000000000001</v>
      </c>
      <c r="H27" s="3">
        <v>9.5000000000000001E-2</v>
      </c>
      <c r="I27" s="12"/>
      <c r="J27" s="42">
        <f>VLOOKUP(DATE(YEAR(A27), MONTH(A27), DAY(EOMONTH(A27, 0))),'BCRA RATE'!$A$2:$B$1156,2,TRUE)</f>
        <v>24.75</v>
      </c>
      <c r="K27" s="42">
        <f t="shared" si="0"/>
        <v>27.759859335352033</v>
      </c>
      <c r="L27" s="43"/>
    </row>
    <row r="28" spans="1:12" s="10" customFormat="1">
      <c r="A28" s="8">
        <v>42795</v>
      </c>
      <c r="B28" s="9"/>
      <c r="C28" s="9">
        <v>0.32460843182377874</v>
      </c>
      <c r="D28" s="13">
        <v>0.33006431389022639</v>
      </c>
      <c r="E28" s="9"/>
      <c r="F28" s="9">
        <v>0.20300000000000001</v>
      </c>
      <c r="G28" s="9">
        <v>0.14000000000000001</v>
      </c>
      <c r="H28" s="9">
        <v>0.1</v>
      </c>
      <c r="I28" s="13"/>
      <c r="J28" s="147">
        <f>VLOOKUP(DATE(YEAR(A28), MONTH(A28), DAY(EOMONTH(A28, 0))),'BCRA RATE'!$A$2:$B$1156,2,TRUE)</f>
        <v>24.75</v>
      </c>
      <c r="K28" s="147">
        <f t="shared" si="0"/>
        <v>27.759859335352033</v>
      </c>
      <c r="L28" s="156"/>
    </row>
    <row r="29" spans="1:12">
      <c r="A29" s="2">
        <v>42826</v>
      </c>
      <c r="B29" s="3">
        <v>0.25904900000000008</v>
      </c>
      <c r="C29" s="3">
        <v>0.27370970107891002</v>
      </c>
      <c r="D29" s="12">
        <v>0.27272320944884831</v>
      </c>
      <c r="E29" s="3"/>
      <c r="F29" s="3">
        <v>0.20499999999999999</v>
      </c>
      <c r="G29" s="3">
        <v>0.14000000000000001</v>
      </c>
      <c r="H29" s="3">
        <v>9.8000000000000004E-2</v>
      </c>
      <c r="I29" s="12"/>
      <c r="J29" s="42">
        <f>VLOOKUP(DATE(YEAR(A29), MONTH(A29), DAY(EOMONTH(A29, 0))),'BCRA RATE'!$A$2:$B$1156,2,TRUE)</f>
        <v>26.25</v>
      </c>
      <c r="K29" s="42">
        <f t="shared" si="0"/>
        <v>29.650230160743529</v>
      </c>
      <c r="L29" s="43"/>
    </row>
    <row r="30" spans="1:12">
      <c r="A30" s="2">
        <v>42856</v>
      </c>
      <c r="B30" s="3">
        <v>0.24607558704745292</v>
      </c>
      <c r="C30" s="3">
        <v>0.23826096659590745</v>
      </c>
      <c r="D30" s="12">
        <v>0.2518185770231185</v>
      </c>
      <c r="E30" s="3"/>
      <c r="F30" s="3">
        <v>0.214</v>
      </c>
      <c r="G30" s="3">
        <v>0.14499999999999999</v>
      </c>
      <c r="H30" s="3">
        <v>0.1</v>
      </c>
      <c r="I30" s="12"/>
      <c r="J30" s="42">
        <f>VLOOKUP(DATE(YEAR(A30), MONTH(A30), DAY(EOMONTH(A30, 0))),'BCRA RATE'!$A$2:$B$1156,2,TRUE)</f>
        <v>26.25</v>
      </c>
      <c r="K30" s="42">
        <f t="shared" si="0"/>
        <v>29.650230160743529</v>
      </c>
      <c r="L30" s="43"/>
    </row>
    <row r="31" spans="1:12" s="10" customFormat="1">
      <c r="A31" s="8">
        <v>42887</v>
      </c>
      <c r="B31" s="9">
        <v>0.22536134951106535</v>
      </c>
      <c r="C31" s="9">
        <v>0.21544141435020236</v>
      </c>
      <c r="D31" s="13">
        <v>0.23235395386240909</v>
      </c>
      <c r="E31" s="9"/>
      <c r="F31" s="9">
        <v>0.215</v>
      </c>
      <c r="G31" s="9">
        <v>0.14899999999999999</v>
      </c>
      <c r="H31" s="9">
        <v>9.6000000000000002E-2</v>
      </c>
      <c r="I31" s="13"/>
      <c r="J31" s="147">
        <f>VLOOKUP(DATE(YEAR(A31), MONTH(A31), DAY(EOMONTH(A31, 0))),'BCRA RATE'!$A$2:$B$1156,2,TRUE)</f>
        <v>26.25</v>
      </c>
      <c r="K31" s="147">
        <f t="shared" si="0"/>
        <v>29.650230160743529</v>
      </c>
      <c r="L31" s="156"/>
    </row>
    <row r="32" spans="1:12">
      <c r="A32" s="2">
        <v>42917</v>
      </c>
      <c r="B32" s="3">
        <v>0.22450150344238051</v>
      </c>
      <c r="C32" s="3">
        <v>0.21186658666093705</v>
      </c>
      <c r="D32" s="12">
        <v>0.22874354188820289</v>
      </c>
      <c r="E32" s="3"/>
      <c r="F32" s="3">
        <v>0.22</v>
      </c>
      <c r="G32" s="3">
        <v>0.155</v>
      </c>
      <c r="H32" s="3">
        <v>0.104</v>
      </c>
      <c r="I32" s="12"/>
      <c r="J32" s="42">
        <f>VLOOKUP(DATE(YEAR(A32), MONTH(A32), DAY(EOMONTH(A32, 0))),'BCRA RATE'!$A$2:$B$1156,2,TRUE)</f>
        <v>26.25</v>
      </c>
      <c r="K32" s="42">
        <f t="shared" si="0"/>
        <v>29.650230160743529</v>
      </c>
      <c r="L32" s="43"/>
    </row>
    <row r="33" spans="1:12">
      <c r="A33" s="2">
        <v>42948</v>
      </c>
      <c r="B33" s="3">
        <v>0.22147025429627809</v>
      </c>
      <c r="C33" s="3">
        <v>0.2263799589562776</v>
      </c>
      <c r="D33" s="12">
        <v>0.24096984578758796</v>
      </c>
      <c r="E33" s="3"/>
      <c r="F33" s="3">
        <v>0.22</v>
      </c>
      <c r="G33" s="3">
        <v>0.157</v>
      </c>
      <c r="H33" s="3">
        <v>0.109</v>
      </c>
      <c r="I33" s="12"/>
      <c r="J33" s="42">
        <f>VLOOKUP(DATE(YEAR(A33), MONTH(A33), DAY(EOMONTH(A33, 0))),'BCRA RATE'!$A$2:$B$1156,2,TRUE)</f>
        <v>26.25</v>
      </c>
      <c r="K33" s="42">
        <f t="shared" si="0"/>
        <v>29.650230160743529</v>
      </c>
      <c r="L33" s="43"/>
    </row>
    <row r="34" spans="1:12" s="10" customFormat="1">
      <c r="A34" s="8">
        <v>42979</v>
      </c>
      <c r="B34" s="9">
        <v>0.22208688617334804</v>
      </c>
      <c r="C34" s="9">
        <v>0.23730809720440282</v>
      </c>
      <c r="D34" s="13">
        <v>0.25081881281764806</v>
      </c>
      <c r="E34" s="9"/>
      <c r="F34" s="9">
        <v>0.22</v>
      </c>
      <c r="G34" s="9">
        <v>0.158</v>
      </c>
      <c r="H34" s="9">
        <v>0.11</v>
      </c>
      <c r="I34" s="13"/>
      <c r="J34" s="147">
        <f>VLOOKUP(DATE(YEAR(A34), MONTH(A34), DAY(EOMONTH(A34, 0))),'BCRA RATE'!$A$2:$B$1156,2,TRUE)</f>
        <v>26.25</v>
      </c>
      <c r="K34" s="147">
        <f t="shared" si="0"/>
        <v>29.650230160743529</v>
      </c>
      <c r="L34" s="156"/>
    </row>
    <row r="35" spans="1:12">
      <c r="A35" s="2">
        <v>43009</v>
      </c>
      <c r="B35" s="3">
        <v>0.21608647779893886</v>
      </c>
      <c r="C35" s="3">
        <v>0.22643331900631702</v>
      </c>
      <c r="D35" s="12">
        <v>0.23380086978611536</v>
      </c>
      <c r="E35" s="3"/>
      <c r="F35" s="3">
        <v>0.23</v>
      </c>
      <c r="G35" s="3">
        <v>0.16</v>
      </c>
      <c r="H35" s="3">
        <v>0.11</v>
      </c>
      <c r="I35" s="12"/>
      <c r="J35" s="42">
        <f>VLOOKUP(DATE(YEAR(A35), MONTH(A35), DAY(EOMONTH(A35, 0))),'BCRA RATE'!$A$2:$B$1156,2,TRUE)</f>
        <v>27.75</v>
      </c>
      <c r="K35" s="42">
        <f t="shared" si="0"/>
        <v>31.566209039987459</v>
      </c>
      <c r="L35" s="43"/>
    </row>
    <row r="36" spans="1:12">
      <c r="A36" s="2">
        <v>43040</v>
      </c>
      <c r="B36" s="3">
        <v>0.21107944195759742</v>
      </c>
      <c r="C36" s="3">
        <v>0.22401908018937533</v>
      </c>
      <c r="D36" s="12">
        <v>0.22774689103348478</v>
      </c>
      <c r="E36" s="3"/>
      <c r="F36" s="3">
        <v>0.23499999999999999</v>
      </c>
      <c r="G36" s="3">
        <v>0.16600000000000001</v>
      </c>
      <c r="H36" s="3">
        <v>0.113</v>
      </c>
      <c r="I36" s="12"/>
      <c r="J36" s="42">
        <f>VLOOKUP(DATE(YEAR(A36), MONTH(A36), DAY(EOMONTH(A36, 0))),'BCRA RATE'!$A$2:$B$1156,2,TRUE)</f>
        <v>28.75</v>
      </c>
      <c r="K36" s="42">
        <f t="shared" si="0"/>
        <v>32.857910390953052</v>
      </c>
      <c r="L36" s="43"/>
    </row>
    <row r="37" spans="1:12" s="7" customFormat="1" ht="15" thickBot="1">
      <c r="A37" s="5">
        <v>43070</v>
      </c>
      <c r="B37" s="6">
        <v>0.21093141227884638</v>
      </c>
      <c r="C37" s="6">
        <v>0.24699967556842473</v>
      </c>
      <c r="D37" s="14">
        <v>0.24587307544834935</v>
      </c>
      <c r="E37" s="6"/>
      <c r="F37" s="6"/>
      <c r="G37" s="6">
        <v>0.17399999999999999</v>
      </c>
      <c r="H37" s="6">
        <v>0.11600000000000001</v>
      </c>
      <c r="I37" s="14">
        <v>0.08</v>
      </c>
      <c r="J37" s="148">
        <f>VLOOKUP(DATE(YEAR(A37), MONTH(A37), DAY(EOMONTH(A37, 0))),'BCRA RATE'!$A$2:$B$1156,2,TRUE)</f>
        <v>28.75</v>
      </c>
      <c r="K37" s="148">
        <f t="shared" si="0"/>
        <v>32.857910390953052</v>
      </c>
      <c r="L37" s="157"/>
    </row>
    <row r="38" spans="1:12">
      <c r="A38" s="2">
        <v>43101</v>
      </c>
      <c r="B38" s="3">
        <v>0.21285718315628244</v>
      </c>
      <c r="C38" s="3">
        <v>0.25315465915958191</v>
      </c>
      <c r="D38" s="12"/>
      <c r="E38" s="3"/>
      <c r="F38" s="3"/>
      <c r="G38" s="3">
        <v>0.19399999999999998</v>
      </c>
      <c r="H38" s="3">
        <v>0.13500000000000001</v>
      </c>
      <c r="I38" s="12">
        <v>9.0999999999999998E-2</v>
      </c>
      <c r="J38" s="42">
        <f>VLOOKUP(DATE(YEAR(A38), MONTH(A38), DAY(EOMONTH(A38, 0))),'BCRA RATE'!$A$2:$B$1156,2,TRUE)</f>
        <v>27.25</v>
      </c>
      <c r="K38" s="42">
        <f t="shared" si="0"/>
        <v>30.924684702524186</v>
      </c>
      <c r="L38" s="43"/>
    </row>
    <row r="39" spans="1:12">
      <c r="A39" s="2">
        <v>43132</v>
      </c>
      <c r="B39" s="3">
        <v>0.21588154277671845</v>
      </c>
      <c r="C39" s="3">
        <v>0.25193206924820699</v>
      </c>
      <c r="D39" s="12"/>
      <c r="E39" s="3"/>
      <c r="F39" s="3"/>
      <c r="G39" s="3">
        <v>0.19899999999999998</v>
      </c>
      <c r="H39" s="3">
        <v>0.14000000000000001</v>
      </c>
      <c r="I39" s="12">
        <v>9.6999999999999989E-2</v>
      </c>
      <c r="J39" s="42">
        <f>VLOOKUP(DATE(YEAR(A39), MONTH(A39), DAY(EOMONTH(A39, 0))),'BCRA RATE'!$A$2:$B$1156,2,TRUE)</f>
        <v>27.25</v>
      </c>
      <c r="K39" s="42">
        <f t="shared" si="0"/>
        <v>30.924684702524186</v>
      </c>
      <c r="L39" s="43"/>
    </row>
    <row r="40" spans="1:12" s="10" customFormat="1">
      <c r="A40" s="8">
        <v>43160</v>
      </c>
      <c r="B40" s="9">
        <v>0.22518367808468631</v>
      </c>
      <c r="C40" s="9">
        <v>0.25070947933683163</v>
      </c>
      <c r="D40" s="13"/>
      <c r="E40" s="9"/>
      <c r="F40" s="9"/>
      <c r="G40" s="9">
        <v>0.20250000000000001</v>
      </c>
      <c r="H40" s="9">
        <v>0.14269999999999999</v>
      </c>
      <c r="I40" s="13">
        <v>0.1</v>
      </c>
      <c r="J40" s="147">
        <f>VLOOKUP(DATE(YEAR(A40), MONTH(A40), DAY(EOMONTH(A40, 0))),'BCRA RATE'!$A$2:$B$1156,2,TRUE)</f>
        <v>27.25</v>
      </c>
      <c r="K40" s="147">
        <f t="shared" si="0"/>
        <v>30.924684702524186</v>
      </c>
      <c r="L40" s="156"/>
    </row>
    <row r="41" spans="1:12">
      <c r="A41" s="2">
        <v>43191</v>
      </c>
      <c r="B41" s="3">
        <v>0.22288980701220185</v>
      </c>
      <c r="C41" s="3">
        <v>0.25192849442390464</v>
      </c>
      <c r="D41" s="12"/>
      <c r="E41" s="3"/>
      <c r="F41" s="3"/>
      <c r="G41" s="3">
        <v>0.22</v>
      </c>
      <c r="H41" s="3">
        <v>0.15</v>
      </c>
      <c r="I41" s="12">
        <v>0.11</v>
      </c>
      <c r="J41" s="42">
        <f>VLOOKUP(DATE(YEAR(A41), MONTH(A41), DAY(EOMONTH(A41, 0))),'BCRA RATE'!$A$2:$B$1156,2,TRUE)</f>
        <v>30.25</v>
      </c>
      <c r="K41" s="42">
        <f t="shared" si="0"/>
        <v>34.817271028514419</v>
      </c>
      <c r="L41" s="43"/>
    </row>
    <row r="42" spans="1:12">
      <c r="A42" s="2">
        <v>43221</v>
      </c>
      <c r="B42" s="3">
        <v>0.23612975571016848</v>
      </c>
      <c r="C42" s="3">
        <v>0.26181539270168463</v>
      </c>
      <c r="D42" s="12"/>
      <c r="E42" s="3"/>
      <c r="F42" s="3"/>
      <c r="G42" s="3">
        <v>0.27100000000000002</v>
      </c>
      <c r="H42" s="3">
        <v>0.1895</v>
      </c>
      <c r="I42" s="12">
        <v>0.14000000000000001</v>
      </c>
      <c r="J42" s="42">
        <f>VLOOKUP(DATE(YEAR(A42), MONTH(A42), DAY(EOMONTH(A42, 0))),'BCRA RATE'!$A$2:$B$1156,2,TRUE)</f>
        <v>40</v>
      </c>
      <c r="K42" s="42">
        <f t="shared" si="0"/>
        <v>48.212648965463842</v>
      </c>
      <c r="L42" s="43"/>
    </row>
    <row r="43" spans="1:12" s="10" customFormat="1">
      <c r="A43" s="8">
        <v>43252</v>
      </c>
      <c r="B43" s="9">
        <v>0.27029721193907719</v>
      </c>
      <c r="C43" s="9">
        <v>0.2929867215727735</v>
      </c>
      <c r="D43" s="13"/>
      <c r="E43" s="9"/>
      <c r="F43" s="9"/>
      <c r="G43" s="9">
        <v>0.3</v>
      </c>
      <c r="H43" s="9">
        <v>0.20150000000000001</v>
      </c>
      <c r="I43" s="13">
        <v>0.15</v>
      </c>
      <c r="J43" s="147">
        <f>VLOOKUP(DATE(YEAR(A43), MONTH(A43), DAY(EOMONTH(A43, 0))),'BCRA RATE'!$A$2:$B$1156,2,TRUE)</f>
        <v>40</v>
      </c>
      <c r="K43" s="147">
        <f t="shared" si="0"/>
        <v>48.212648965463842</v>
      </c>
      <c r="L43" s="156"/>
    </row>
    <row r="44" spans="1:12">
      <c r="A44" s="2">
        <v>43282</v>
      </c>
      <c r="B44" s="3">
        <v>0.2877669181936422</v>
      </c>
      <c r="C44" s="3">
        <v>0.31078594881173016</v>
      </c>
      <c r="D44" s="12"/>
      <c r="E44" s="3"/>
      <c r="F44" s="3"/>
      <c r="G44" s="3">
        <v>0.318</v>
      </c>
      <c r="H44" s="3">
        <v>0.20599999999999999</v>
      </c>
      <c r="I44" s="12">
        <v>0.15024999999999999</v>
      </c>
      <c r="J44" s="42">
        <f>VLOOKUP(DATE(YEAR(A44), MONTH(A44), DAY(EOMONTH(A44, 0))),'BCRA RATE'!$A$2:$B$1156,2,TRUE)</f>
        <v>40</v>
      </c>
      <c r="K44" s="42">
        <f t="shared" si="0"/>
        <v>48.212648965463842</v>
      </c>
      <c r="L44" s="43"/>
    </row>
    <row r="45" spans="1:12">
      <c r="A45" s="2">
        <v>43313</v>
      </c>
      <c r="B45" s="3">
        <v>0.31316666016984818</v>
      </c>
      <c r="C45" s="3">
        <v>0.3431031566226701</v>
      </c>
      <c r="D45" s="12"/>
      <c r="E45" s="3"/>
      <c r="F45" s="3"/>
      <c r="G45" s="3">
        <v>0.40299999999999997</v>
      </c>
      <c r="H45" s="3">
        <v>0.253</v>
      </c>
      <c r="I45" s="12">
        <v>0.18899999999999997</v>
      </c>
      <c r="J45" s="42">
        <f>VLOOKUP(DATE(YEAR(A45), MONTH(A45), DAY(EOMONTH(A45, 0))),'BCRA RATE'!$A$2:$B$1156,2,TRUE)</f>
        <v>60</v>
      </c>
      <c r="K45" s="42">
        <f t="shared" si="0"/>
        <v>79.585632602212925</v>
      </c>
      <c r="L45" s="43"/>
    </row>
    <row r="46" spans="1:12" s="10" customFormat="1">
      <c r="A46" s="8">
        <v>43344</v>
      </c>
      <c r="B46" s="9">
        <v>0.39071587238460315</v>
      </c>
      <c r="C46" s="9">
        <v>0.40373391737305542</v>
      </c>
      <c r="D46" s="13"/>
      <c r="E46" s="9"/>
      <c r="F46" s="9"/>
      <c r="G46" s="9">
        <v>0.44780000000000003</v>
      </c>
      <c r="H46" s="9">
        <v>0.27</v>
      </c>
      <c r="I46" s="13">
        <v>0.19</v>
      </c>
      <c r="J46" s="147">
        <f>VLOOKUP(DATE(YEAR(A46), MONTH(A46), DAY(EOMONTH(A46, 0))),'BCRA RATE'!$A$2:$B$1156,2,TRUE)</f>
        <v>65</v>
      </c>
      <c r="K46" s="147">
        <f t="shared" si="0"/>
        <v>88.326464590892357</v>
      </c>
      <c r="L46" s="156"/>
    </row>
    <row r="47" spans="1:12">
      <c r="A47" s="2">
        <v>43374</v>
      </c>
      <c r="B47" s="3">
        <v>0.43464766697128376</v>
      </c>
      <c r="C47" s="3">
        <v>0.45767049153812889</v>
      </c>
      <c r="D47" s="12"/>
      <c r="E47" s="3"/>
      <c r="F47" s="3"/>
      <c r="G47" s="3">
        <v>0.47460000000000002</v>
      </c>
      <c r="H47" s="3">
        <v>0.27750000000000002</v>
      </c>
      <c r="I47" s="12">
        <v>0.19640000000000002</v>
      </c>
      <c r="J47" s="42">
        <f>VLOOKUP(DATE(YEAR(A47), MONTH(A47), DAY(EOMONTH(A47, 0))),'BCRA RATE'!$A$2:$B$1156,2,TRUE)</f>
        <v>68.048000000000002</v>
      </c>
      <c r="K47" s="42">
        <f t="shared" si="0"/>
        <v>93.8444487197781</v>
      </c>
      <c r="L47" s="43"/>
    </row>
    <row r="48" spans="1:12">
      <c r="A48" s="2">
        <v>43405</v>
      </c>
      <c r="B48" s="3">
        <v>0.46297239879697538</v>
      </c>
      <c r="C48" s="3">
        <v>0.48354629908022595</v>
      </c>
      <c r="D48" s="12"/>
      <c r="E48" s="3"/>
      <c r="F48" s="3"/>
      <c r="G48" s="3">
        <v>0.47499999999999998</v>
      </c>
      <c r="H48" s="3">
        <v>0.27500000000000002</v>
      </c>
      <c r="I48" s="12">
        <v>0.19149999999999998</v>
      </c>
      <c r="J48" s="42">
        <f>VLOOKUP(DATE(YEAR(A48), MONTH(A48), DAY(EOMONTH(A48, 0))),'BCRA RATE'!$A$2:$B$1156,2,TRUE)</f>
        <v>60.753</v>
      </c>
      <c r="K48" s="42">
        <f t="shared" si="0"/>
        <v>80.877759740045477</v>
      </c>
      <c r="L48" s="42"/>
    </row>
    <row r="49" spans="1:12" s="7" customFormat="1" ht="15" thickBot="1">
      <c r="A49" s="5">
        <v>43435</v>
      </c>
      <c r="B49" s="6">
        <v>0.47735757479301211</v>
      </c>
      <c r="C49" s="6">
        <v>0.47635160315840164</v>
      </c>
      <c r="D49" s="14"/>
      <c r="E49" s="6"/>
      <c r="F49" s="6"/>
      <c r="G49" s="6"/>
      <c r="H49" s="6">
        <v>0.28649999999999998</v>
      </c>
      <c r="I49" s="14">
        <v>0.19850000000000001</v>
      </c>
      <c r="J49" s="148">
        <f>VLOOKUP(DATE(YEAR(A49), MONTH(A49), DAY(EOMONTH(A49, 0))),'BCRA RATE'!$A$2:$B$1156,2,TRUE)</f>
        <v>59.252000000000002</v>
      </c>
      <c r="K49" s="148">
        <f t="shared" si="0"/>
        <v>78.310467634045594</v>
      </c>
      <c r="L49" s="148"/>
    </row>
    <row r="50" spans="1:12">
      <c r="K50" s="42"/>
      <c r="L50" s="42"/>
    </row>
    <row r="51" spans="1:12">
      <c r="K51" s="42"/>
      <c r="L51" s="42"/>
    </row>
    <row r="52" spans="1:12">
      <c r="K52" s="42"/>
      <c r="L52" s="42"/>
    </row>
    <row r="53" spans="1:12">
      <c r="K53" s="42"/>
      <c r="L53" s="42"/>
    </row>
    <row r="54" spans="1:12">
      <c r="K54" s="42"/>
      <c r="L54" s="42"/>
    </row>
    <row r="55" spans="1:12">
      <c r="K55" s="42"/>
      <c r="L55" s="42"/>
    </row>
    <row r="56" spans="1:12">
      <c r="K56" s="42"/>
      <c r="L56" s="42"/>
    </row>
    <row r="57" spans="1:12">
      <c r="K57" s="42"/>
      <c r="L57" s="4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K16"/>
  <sheetViews>
    <sheetView workbookViewId="0">
      <selection activeCell="L9" sqref="L9"/>
    </sheetView>
  </sheetViews>
  <sheetFormatPr defaultRowHeight="14.4"/>
  <cols>
    <col min="1" max="1" width="9.109375" style="41"/>
    <col min="2" max="2" width="10.33203125" bestFit="1" customWidth="1"/>
    <col min="4" max="4" width="10.33203125" bestFit="1" customWidth="1"/>
    <col min="5" max="5" width="10.6640625" bestFit="1" customWidth="1"/>
    <col min="6" max="7" width="10.5546875" customWidth="1"/>
    <col min="8" max="8" width="11.5546875" customWidth="1"/>
    <col min="9" max="10" width="12.5546875" customWidth="1"/>
  </cols>
  <sheetData>
    <row r="1" spans="1:11" s="1" customFormat="1">
      <c r="A1" s="1" t="s">
        <v>125</v>
      </c>
      <c r="B1" s="1" t="s">
        <v>128</v>
      </c>
      <c r="C1" s="1" t="s">
        <v>126</v>
      </c>
      <c r="D1" s="1" t="s">
        <v>127</v>
      </c>
      <c r="E1" s="1" t="s">
        <v>129</v>
      </c>
      <c r="F1" s="1" t="s">
        <v>130</v>
      </c>
      <c r="G1" s="1" t="s">
        <v>131</v>
      </c>
      <c r="H1" s="1" t="s">
        <v>132</v>
      </c>
      <c r="I1" s="127" t="s">
        <v>629</v>
      </c>
      <c r="J1" s="1" t="s">
        <v>628</v>
      </c>
      <c r="K1" s="1" t="s">
        <v>630</v>
      </c>
    </row>
    <row r="2" spans="1:11">
      <c r="A2" s="41">
        <v>2004</v>
      </c>
      <c r="B2" s="43">
        <v>485115</v>
      </c>
      <c r="C2" s="19">
        <v>2.1094173546478667</v>
      </c>
      <c r="D2" s="43">
        <v>5940325.3888852857</v>
      </c>
      <c r="E2" s="43">
        <v>999999.99999737495</v>
      </c>
      <c r="F2" s="42">
        <f t="shared" ref="F2:F16" si="0">D2/B2/10</f>
        <v>1.2245190086650146</v>
      </c>
      <c r="G2" s="42">
        <f t="shared" ref="G2:G16" si="1">E2/B2/10</f>
        <v>0.206136689238093</v>
      </c>
      <c r="H2" s="42">
        <f>F2+G2</f>
        <v>1.4306556979031075</v>
      </c>
      <c r="I2" s="128">
        <v>9.0295733219597061</v>
      </c>
      <c r="J2" s="19"/>
      <c r="K2" s="19">
        <v>67.238217736424943</v>
      </c>
    </row>
    <row r="3" spans="1:11">
      <c r="A3" s="41">
        <v>2005</v>
      </c>
      <c r="B3" s="43">
        <v>582538</v>
      </c>
      <c r="C3" s="19">
        <v>1.4891389059597837</v>
      </c>
      <c r="D3" s="43">
        <v>2688899.999999085</v>
      </c>
      <c r="E3" s="43">
        <v>0</v>
      </c>
      <c r="F3" s="42">
        <f t="shared" si="0"/>
        <v>0.46158362201248415</v>
      </c>
      <c r="G3" s="42">
        <f t="shared" si="1"/>
        <v>0</v>
      </c>
      <c r="H3" s="42">
        <f t="shared" ref="H3:H16" si="2">F3+G3</f>
        <v>0.46158362201248415</v>
      </c>
      <c r="I3" s="128">
        <v>9.1789502169903336</v>
      </c>
      <c r="J3" s="19">
        <v>8.851715572596186</v>
      </c>
      <c r="K3" s="19">
        <v>73.1899535265362</v>
      </c>
    </row>
    <row r="4" spans="1:11">
      <c r="A4" s="41">
        <v>2006</v>
      </c>
      <c r="B4" s="43">
        <v>715904</v>
      </c>
      <c r="C4" s="19">
        <v>1.1690799325049173</v>
      </c>
      <c r="D4" s="43">
        <v>2331799.9999979255</v>
      </c>
      <c r="E4" s="43">
        <v>1150000</v>
      </c>
      <c r="F4" s="42">
        <f t="shared" si="0"/>
        <v>0.32571406222034316</v>
      </c>
      <c r="G4" s="42">
        <f t="shared" si="1"/>
        <v>0.16063606293581262</v>
      </c>
      <c r="H4" s="42">
        <f t="shared" si="2"/>
        <v>0.48635012515615578</v>
      </c>
      <c r="I4" s="128">
        <v>8.4660530230327158</v>
      </c>
      <c r="J4" s="19">
        <v>8.0470631902676892</v>
      </c>
      <c r="K4" s="19">
        <v>79.079595335744116</v>
      </c>
    </row>
    <row r="5" spans="1:11">
      <c r="A5" s="41">
        <v>2007</v>
      </c>
      <c r="B5" s="43">
        <v>896980</v>
      </c>
      <c r="C5" s="19">
        <v>0.56017748444781323</v>
      </c>
      <c r="D5" s="43">
        <v>2999919.30914</v>
      </c>
      <c r="E5" s="43">
        <v>1150000</v>
      </c>
      <c r="F5" s="42">
        <f t="shared" si="0"/>
        <v>0.33444662190238356</v>
      </c>
      <c r="G5" s="42">
        <f t="shared" si="1"/>
        <v>0.12820798680015161</v>
      </c>
      <c r="H5" s="42">
        <f t="shared" si="2"/>
        <v>0.46265460870253516</v>
      </c>
      <c r="I5" s="128">
        <v>8.6533465518982222</v>
      </c>
      <c r="J5" s="19">
        <v>9.007815279669229</v>
      </c>
      <c r="K5" s="19">
        <v>86.202939207497863</v>
      </c>
    </row>
    <row r="6" spans="1:11">
      <c r="A6" s="41">
        <v>2008</v>
      </c>
      <c r="B6" s="43">
        <v>1149646</v>
      </c>
      <c r="C6" s="19">
        <v>0.55407490653644642</v>
      </c>
      <c r="D6" s="43">
        <v>5250000</v>
      </c>
      <c r="E6" s="43">
        <v>4400000</v>
      </c>
      <c r="F6" s="42">
        <f t="shared" si="0"/>
        <v>0.45666231170290683</v>
      </c>
      <c r="G6" s="42">
        <f t="shared" si="1"/>
        <v>0.38272650885576953</v>
      </c>
      <c r="H6" s="42">
        <f t="shared" si="2"/>
        <v>0.83938882055867636</v>
      </c>
      <c r="I6" s="128">
        <v>6.758439419524942</v>
      </c>
      <c r="J6" s="19">
        <v>4.057124205915974</v>
      </c>
      <c r="K6" s="19">
        <v>89.700299520296298</v>
      </c>
    </row>
    <row r="7" spans="1:11">
      <c r="A7" s="41">
        <v>2009</v>
      </c>
      <c r="B7" s="43">
        <v>1247929</v>
      </c>
      <c r="C7" s="19">
        <v>-1.8334873217947485</v>
      </c>
      <c r="D7" s="43">
        <v>10000000</v>
      </c>
      <c r="E7" s="43">
        <v>4400000</v>
      </c>
      <c r="F7" s="42">
        <f t="shared" si="0"/>
        <v>0.80132763963334452</v>
      </c>
      <c r="G7" s="42">
        <f t="shared" si="1"/>
        <v>0.35258416143867161</v>
      </c>
      <c r="H7" s="42">
        <f t="shared" si="2"/>
        <v>1.1539118010720162</v>
      </c>
      <c r="I7" s="128">
        <v>0.85024147575649689</v>
      </c>
      <c r="J7" s="19">
        <v>-5.9184827620307301</v>
      </c>
      <c r="K7" s="19">
        <v>84.391402755697627</v>
      </c>
    </row>
    <row r="8" spans="1:11">
      <c r="A8" s="41">
        <v>2010</v>
      </c>
      <c r="B8" s="43">
        <v>1661721</v>
      </c>
      <c r="C8" s="19">
        <v>-1.7491203396960138</v>
      </c>
      <c r="D8" s="43">
        <v>9600000</v>
      </c>
      <c r="E8" s="43">
        <v>20255209.837000001</v>
      </c>
      <c r="F8" s="42">
        <f t="shared" si="0"/>
        <v>0.57771430944183766</v>
      </c>
      <c r="G8" s="42">
        <f t="shared" si="1"/>
        <v>1.218929642039789</v>
      </c>
      <c r="H8" s="42">
        <f t="shared" si="2"/>
        <v>1.7966439514816268</v>
      </c>
      <c r="I8" s="128">
        <v>9.1609169245160604</v>
      </c>
      <c r="J8" s="19">
        <v>10.125428455523554</v>
      </c>
      <c r="K8" s="19">
        <v>92.936393864338527</v>
      </c>
    </row>
    <row r="9" spans="1:11">
      <c r="A9" s="41">
        <v>2011</v>
      </c>
      <c r="B9" s="43">
        <v>2179024</v>
      </c>
      <c r="C9" s="19">
        <v>-2.4805876392366493</v>
      </c>
      <c r="D9" s="43">
        <v>20950000</v>
      </c>
      <c r="E9" s="43">
        <v>8695960.8909800015</v>
      </c>
      <c r="F9" s="42">
        <f t="shared" si="0"/>
        <v>0.96143961700284153</v>
      </c>
      <c r="G9" s="42">
        <f t="shared" si="1"/>
        <v>0.39907595744608604</v>
      </c>
      <c r="H9" s="42">
        <f t="shared" si="2"/>
        <v>1.3605155744489275</v>
      </c>
      <c r="I9" s="128">
        <v>8.8695539071306904</v>
      </c>
      <c r="J9" s="19">
        <v>6.0039610811842614</v>
      </c>
      <c r="K9" s="19">
        <v>98.516258782209533</v>
      </c>
    </row>
    <row r="10" spans="1:11">
      <c r="A10" s="41">
        <v>2012</v>
      </c>
      <c r="B10" s="43">
        <v>2637914</v>
      </c>
      <c r="C10" s="19">
        <v>-3.1964889681771282</v>
      </c>
      <c r="D10" s="43">
        <v>60600000</v>
      </c>
      <c r="E10" s="43">
        <v>7722200</v>
      </c>
      <c r="F10" s="42">
        <f t="shared" si="0"/>
        <v>2.2972697366176456</v>
      </c>
      <c r="G10" s="42">
        <f t="shared" si="1"/>
        <v>0.29273888383017793</v>
      </c>
      <c r="H10" s="42">
        <f t="shared" si="2"/>
        <v>2.5900086204478234</v>
      </c>
      <c r="I10" s="128">
        <v>1.8995781093585018</v>
      </c>
      <c r="J10" s="19">
        <v>-1.0264750654912502</v>
      </c>
      <c r="K10" s="19">
        <v>97.50501395035532</v>
      </c>
    </row>
    <row r="11" spans="1:11">
      <c r="A11" s="41">
        <v>2013</v>
      </c>
      <c r="B11" s="43">
        <v>3348308</v>
      </c>
      <c r="C11" s="19">
        <v>-3.6954963521874329</v>
      </c>
      <c r="D11" s="43">
        <v>54870000</v>
      </c>
      <c r="E11" s="43">
        <v>32180705.81264</v>
      </c>
      <c r="F11" s="42">
        <f t="shared" si="0"/>
        <v>1.6387381328121546</v>
      </c>
      <c r="G11" s="42">
        <f t="shared" si="1"/>
        <v>0.96110351295758922</v>
      </c>
      <c r="H11" s="42">
        <f t="shared" si="2"/>
        <v>2.599841645769744</v>
      </c>
      <c r="I11" s="128"/>
      <c r="J11" s="19">
        <v>2.4053072840113376</v>
      </c>
      <c r="K11" s="19">
        <v>99.850309153179481</v>
      </c>
    </row>
    <row r="12" spans="1:11">
      <c r="A12" s="41">
        <v>2014</v>
      </c>
      <c r="B12" s="43">
        <v>4579086</v>
      </c>
      <c r="C12" s="19">
        <v>-5.0330762514615355</v>
      </c>
      <c r="D12" s="43">
        <v>68850000</v>
      </c>
      <c r="E12" s="43">
        <v>78418400</v>
      </c>
      <c r="F12" s="42">
        <f t="shared" si="0"/>
        <v>1.5035751676207871</v>
      </c>
      <c r="G12" s="42">
        <f t="shared" si="1"/>
        <v>1.7125338986863317</v>
      </c>
      <c r="H12" s="42">
        <f t="shared" si="2"/>
        <v>3.2161090663071188</v>
      </c>
      <c r="I12" s="128"/>
      <c r="J12" s="19">
        <v>-2.5126074566182766</v>
      </c>
      <c r="K12" s="19">
        <v>97.341462839940291</v>
      </c>
    </row>
    <row r="13" spans="1:11">
      <c r="A13" s="41">
        <v>2015</v>
      </c>
      <c r="B13" s="43">
        <v>5954511</v>
      </c>
      <c r="C13" s="19">
        <v>-6.8742185546386603</v>
      </c>
      <c r="D13" s="43">
        <v>80400000</v>
      </c>
      <c r="E13" s="43">
        <v>78124100</v>
      </c>
      <c r="F13" s="42">
        <f t="shared" si="0"/>
        <v>1.3502368204542741</v>
      </c>
      <c r="G13" s="42">
        <f t="shared" si="1"/>
        <v>1.3120153779210417</v>
      </c>
      <c r="H13" s="42">
        <f t="shared" si="2"/>
        <v>2.6622521983753158</v>
      </c>
      <c r="I13" s="128"/>
      <c r="J13" s="19">
        <v>2.7311456829359315</v>
      </c>
      <c r="K13" s="19">
        <v>100</v>
      </c>
    </row>
    <row r="14" spans="1:11">
      <c r="A14" s="41">
        <v>2016</v>
      </c>
      <c r="B14" s="43">
        <v>8228160</v>
      </c>
      <c r="C14" s="19">
        <v>-9.4564957414537396</v>
      </c>
      <c r="D14" s="43">
        <v>50380000</v>
      </c>
      <c r="E14" s="43">
        <v>109616900</v>
      </c>
      <c r="F14" s="42">
        <f t="shared" si="0"/>
        <v>0.61228755882238561</v>
      </c>
      <c r="G14" s="42">
        <f t="shared" si="1"/>
        <v>1.3322164372107494</v>
      </c>
      <c r="H14" s="42">
        <f t="shared" si="2"/>
        <v>1.9445039960331352</v>
      </c>
      <c r="I14" s="128"/>
      <c r="J14" s="19">
        <v>-2.0802869628974596</v>
      </c>
      <c r="K14" s="19">
        <v>97.919713037102539</v>
      </c>
    </row>
    <row r="15" spans="1:11">
      <c r="A15" s="41">
        <v>2017</v>
      </c>
      <c r="B15" s="43">
        <v>10644779</v>
      </c>
      <c r="C15" s="19">
        <v>-6.6830546693360207</v>
      </c>
      <c r="D15" s="43">
        <v>90000000</v>
      </c>
      <c r="E15" s="43">
        <v>60000000</v>
      </c>
      <c r="F15" s="42">
        <f t="shared" si="0"/>
        <v>0.84548490861106651</v>
      </c>
      <c r="G15" s="42">
        <f t="shared" si="1"/>
        <v>0.56365660574071108</v>
      </c>
      <c r="H15" s="42">
        <f t="shared" si="2"/>
        <v>1.4091415143517776</v>
      </c>
      <c r="I15" s="128"/>
      <c r="J15" s="19">
        <v>2.6685898216221915</v>
      </c>
      <c r="K15" s="19">
        <v>100.53278853257231</v>
      </c>
    </row>
    <row r="16" spans="1:11">
      <c r="A16" s="41">
        <v>2018</v>
      </c>
      <c r="B16" s="43">
        <v>14566559</v>
      </c>
      <c r="C16" s="19">
        <v>-5.854920163368714</v>
      </c>
      <c r="D16" s="43">
        <v>30500000</v>
      </c>
      <c r="E16" s="43">
        <v>0</v>
      </c>
      <c r="F16" s="42">
        <f t="shared" si="0"/>
        <v>0.20938369864839049</v>
      </c>
      <c r="G16" s="42">
        <f t="shared" si="1"/>
        <v>0</v>
      </c>
      <c r="H16" s="42">
        <f t="shared" si="2"/>
        <v>0.20938369864839049</v>
      </c>
      <c r="I16" s="128"/>
      <c r="J16" s="19">
        <v>-2.5145761038753323</v>
      </c>
      <c r="K16" s="19">
        <v>98.004815055572735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N193"/>
  <sheetViews>
    <sheetView workbookViewId="0">
      <pane xSplit="1" ySplit="1" topLeftCell="G155" activePane="bottomRight" state="frozen"/>
      <selection pane="topRight" activeCell="B1" sqref="B1"/>
      <selection pane="bottomLeft" activeCell="A2" sqref="A2"/>
      <selection pane="bottomRight" activeCell="H193" sqref="H193"/>
    </sheetView>
  </sheetViews>
  <sheetFormatPr defaultRowHeight="14.4"/>
  <cols>
    <col min="1" max="1" width="9.44140625" style="131" bestFit="1" customWidth="1"/>
    <col min="2" max="7" width="20.5546875" style="28" customWidth="1"/>
    <col min="8" max="8" width="22.5546875" style="133" customWidth="1"/>
    <col min="9" max="12" width="22.5546875" style="28" customWidth="1"/>
  </cols>
  <sheetData>
    <row r="1" spans="1:14" s="41" customFormat="1">
      <c r="A1" s="129" t="s">
        <v>133</v>
      </c>
      <c r="B1" s="1" t="s">
        <v>631</v>
      </c>
      <c r="C1" s="1" t="s">
        <v>632</v>
      </c>
      <c r="D1" s="1" t="s">
        <v>633</v>
      </c>
      <c r="E1" s="1" t="s">
        <v>636</v>
      </c>
      <c r="F1" s="1" t="s">
        <v>634</v>
      </c>
      <c r="G1" s="1" t="s">
        <v>635</v>
      </c>
      <c r="H1" s="127" t="s">
        <v>637</v>
      </c>
      <c r="I1" s="1" t="s">
        <v>638</v>
      </c>
      <c r="J1" s="1" t="s">
        <v>639</v>
      </c>
      <c r="K1" s="1" t="s">
        <v>640</v>
      </c>
      <c r="L1" s="1" t="s">
        <v>641</v>
      </c>
    </row>
    <row r="2" spans="1:14">
      <c r="A2" s="130">
        <v>42011</v>
      </c>
      <c r="B2" s="138">
        <v>268066340</v>
      </c>
      <c r="C2" s="138">
        <v>461941459</v>
      </c>
      <c r="D2" s="138">
        <v>251450000</v>
      </c>
      <c r="E2" s="138">
        <v>64546264</v>
      </c>
      <c r="F2" s="139">
        <f>G2-SUM(B2:E2)</f>
        <v>59230025</v>
      </c>
      <c r="G2" s="138">
        <v>1105234088</v>
      </c>
      <c r="H2" s="134">
        <f>(B2/$G2)*100</f>
        <v>24.254259157450093</v>
      </c>
      <c r="I2" s="134">
        <f t="shared" ref="I2:L2" si="0">(C2/$G2)*100</f>
        <v>41.795802718672569</v>
      </c>
      <c r="J2" s="134">
        <f t="shared" si="0"/>
        <v>22.750836472571773</v>
      </c>
      <c r="K2" s="134">
        <f t="shared" si="0"/>
        <v>5.84005367738893</v>
      </c>
      <c r="L2" s="134">
        <f t="shared" si="0"/>
        <v>5.3590479739166348</v>
      </c>
      <c r="N2" s="135"/>
    </row>
    <row r="3" spans="1:14">
      <c r="A3" s="130">
        <v>42019</v>
      </c>
      <c r="B3" s="138">
        <v>269248916</v>
      </c>
      <c r="C3" s="138">
        <v>462932241</v>
      </c>
      <c r="D3" s="138">
        <v>242450000</v>
      </c>
      <c r="E3" s="138">
        <v>65484151</v>
      </c>
      <c r="F3" s="139">
        <f t="shared" ref="F3:F66" si="1">G3-SUM(B3:E3)</f>
        <v>61684845</v>
      </c>
      <c r="G3" s="138">
        <v>1101800153</v>
      </c>
      <c r="H3" s="134">
        <f t="shared" ref="H3:H66" si="2">(B3/$G3)*100</f>
        <v>24.437182665738838</v>
      </c>
      <c r="I3" s="135">
        <f t="shared" ref="I3:I66" si="3">(C3/$G3)*100</f>
        <v>42.015989899758168</v>
      </c>
      <c r="J3" s="135">
        <f t="shared" ref="J3:J66" si="4">(D3/$G3)*100</f>
        <v>22.004898015293705</v>
      </c>
      <c r="K3" s="135">
        <f t="shared" ref="K3:K66" si="5">(E3/$G3)*100</f>
        <v>5.9433782815965905</v>
      </c>
      <c r="L3" s="135">
        <f t="shared" ref="L3:L66" si="6">(F3/$G3)*100</f>
        <v>5.5985511376127031</v>
      </c>
    </row>
    <row r="4" spans="1:14">
      <c r="A4" s="130">
        <v>42027</v>
      </c>
      <c r="B4" s="138">
        <v>269379577</v>
      </c>
      <c r="C4" s="138">
        <v>464483031</v>
      </c>
      <c r="D4" s="138">
        <v>249550000</v>
      </c>
      <c r="E4" s="138">
        <v>66447270</v>
      </c>
      <c r="F4" s="139">
        <f t="shared" si="1"/>
        <v>59546909</v>
      </c>
      <c r="G4" s="138">
        <v>1109406787</v>
      </c>
      <c r="H4" s="134">
        <f t="shared" si="2"/>
        <v>24.281406978628841</v>
      </c>
      <c r="I4" s="135">
        <f t="shared" si="3"/>
        <v>41.867693297246795</v>
      </c>
      <c r="J4" s="135">
        <f t="shared" si="4"/>
        <v>22.494003365061442</v>
      </c>
      <c r="K4" s="135">
        <f t="shared" si="5"/>
        <v>5.989441454534747</v>
      </c>
      <c r="L4" s="135">
        <f t="shared" si="6"/>
        <v>5.3674549045281799</v>
      </c>
    </row>
    <row r="5" spans="1:14">
      <c r="A5" s="130">
        <v>42035</v>
      </c>
      <c r="B5" s="138">
        <v>271725619</v>
      </c>
      <c r="C5" s="138">
        <v>465209963</v>
      </c>
      <c r="D5" s="138">
        <v>249550000</v>
      </c>
      <c r="E5" s="138">
        <v>68746560</v>
      </c>
      <c r="F5" s="139">
        <f t="shared" si="1"/>
        <v>59833463</v>
      </c>
      <c r="G5" s="138">
        <v>1115065605</v>
      </c>
      <c r="H5" s="134">
        <f t="shared" si="2"/>
        <v>24.368576860551627</v>
      </c>
      <c r="I5" s="135">
        <f t="shared" si="3"/>
        <v>41.720411867604867</v>
      </c>
      <c r="J5" s="135">
        <f t="shared" si="4"/>
        <v>22.379849121074809</v>
      </c>
      <c r="K5" s="135">
        <f t="shared" si="5"/>
        <v>6.1652480079860412</v>
      </c>
      <c r="L5" s="135">
        <f t="shared" si="6"/>
        <v>5.3659141427826569</v>
      </c>
    </row>
    <row r="6" spans="1:14">
      <c r="A6" s="130">
        <v>42042</v>
      </c>
      <c r="B6" s="138">
        <v>270966153</v>
      </c>
      <c r="C6" s="138">
        <v>466394594</v>
      </c>
      <c r="D6" s="138">
        <v>250850000</v>
      </c>
      <c r="E6" s="138">
        <v>71991682</v>
      </c>
      <c r="F6" s="139">
        <f t="shared" si="1"/>
        <v>60371799</v>
      </c>
      <c r="G6" s="138">
        <v>1120574228</v>
      </c>
      <c r="H6" s="134">
        <f t="shared" si="2"/>
        <v>24.181008828270141</v>
      </c>
      <c r="I6" s="135">
        <f t="shared" si="3"/>
        <v>41.621035210886539</v>
      </c>
      <c r="J6" s="135">
        <f t="shared" si="4"/>
        <v>22.385844126338412</v>
      </c>
      <c r="K6" s="135">
        <f t="shared" si="5"/>
        <v>6.4245348680283945</v>
      </c>
      <c r="L6" s="135">
        <f t="shared" si="6"/>
        <v>5.3875769664765132</v>
      </c>
    </row>
    <row r="7" spans="1:14">
      <c r="A7" s="130">
        <v>42050</v>
      </c>
      <c r="B7" s="138">
        <v>272230337</v>
      </c>
      <c r="C7" s="138">
        <v>467525378</v>
      </c>
      <c r="D7" s="138">
        <v>248050000</v>
      </c>
      <c r="E7" s="138">
        <v>64515828</v>
      </c>
      <c r="F7" s="139">
        <f t="shared" si="1"/>
        <v>63681911</v>
      </c>
      <c r="G7" s="138">
        <v>1116003454</v>
      </c>
      <c r="H7" s="134">
        <f t="shared" si="2"/>
        <v>24.393323875859618</v>
      </c>
      <c r="I7" s="135">
        <f t="shared" si="3"/>
        <v>41.892825360377422</v>
      </c>
      <c r="J7" s="135">
        <f t="shared" si="4"/>
        <v>22.226633717927545</v>
      </c>
      <c r="K7" s="135">
        <f t="shared" si="5"/>
        <v>5.7809702800435954</v>
      </c>
      <c r="L7" s="135">
        <f t="shared" si="6"/>
        <v>5.7062467657918194</v>
      </c>
    </row>
    <row r="8" spans="1:14">
      <c r="A8" s="130">
        <v>42058</v>
      </c>
      <c r="B8" s="138">
        <v>273239589</v>
      </c>
      <c r="C8" s="138">
        <v>468855396</v>
      </c>
      <c r="D8" s="138">
        <v>249150000</v>
      </c>
      <c r="E8" s="138">
        <v>64794594</v>
      </c>
      <c r="F8" s="139">
        <f t="shared" si="1"/>
        <v>64516627</v>
      </c>
      <c r="G8" s="138">
        <v>1120556206</v>
      </c>
      <c r="H8" s="134">
        <f t="shared" si="2"/>
        <v>24.384282335588615</v>
      </c>
      <c r="I8" s="135">
        <f t="shared" si="3"/>
        <v>41.841310011003593</v>
      </c>
      <c r="J8" s="135">
        <f t="shared" si="4"/>
        <v>22.234493786740046</v>
      </c>
      <c r="K8" s="135">
        <f t="shared" si="5"/>
        <v>5.7823600148799681</v>
      </c>
      <c r="L8" s="135">
        <f t="shared" si="6"/>
        <v>5.7575538517877796</v>
      </c>
    </row>
    <row r="9" spans="1:14">
      <c r="A9" s="130">
        <v>42063</v>
      </c>
      <c r="B9" s="138">
        <v>274552413</v>
      </c>
      <c r="C9" s="138">
        <v>469776177</v>
      </c>
      <c r="D9" s="138">
        <v>251450000</v>
      </c>
      <c r="E9" s="138">
        <v>69013670</v>
      </c>
      <c r="F9" s="139">
        <f t="shared" si="1"/>
        <v>65125089</v>
      </c>
      <c r="G9" s="138">
        <v>1129917349</v>
      </c>
      <c r="H9" s="134">
        <f t="shared" si="2"/>
        <v>24.298450965726342</v>
      </c>
      <c r="I9" s="135">
        <f t="shared" si="3"/>
        <v>41.576153991773076</v>
      </c>
      <c r="J9" s="135">
        <f t="shared" si="4"/>
        <v>22.253840090387001</v>
      </c>
      <c r="K9" s="135">
        <f t="shared" si="5"/>
        <v>6.1078511681476977</v>
      </c>
      <c r="L9" s="135">
        <f t="shared" si="6"/>
        <v>5.7637037839658838</v>
      </c>
    </row>
    <row r="10" spans="1:14">
      <c r="A10" s="130">
        <v>42070</v>
      </c>
      <c r="B10" s="138">
        <v>274970347</v>
      </c>
      <c r="C10" s="138">
        <v>471466968</v>
      </c>
      <c r="D10" s="138">
        <v>255850000</v>
      </c>
      <c r="E10" s="138">
        <v>56578002</v>
      </c>
      <c r="F10" s="139">
        <f t="shared" si="1"/>
        <v>64855458</v>
      </c>
      <c r="G10" s="138">
        <v>1123720775</v>
      </c>
      <c r="H10" s="134">
        <f t="shared" si="2"/>
        <v>24.469632769759908</v>
      </c>
      <c r="I10" s="135">
        <f t="shared" si="3"/>
        <v>41.955882501148913</v>
      </c>
      <c r="J10" s="135">
        <f t="shared" si="4"/>
        <v>22.768111588930978</v>
      </c>
      <c r="K10" s="135">
        <f t="shared" si="5"/>
        <v>5.034880840393825</v>
      </c>
      <c r="L10" s="135">
        <f t="shared" si="6"/>
        <v>5.771492299766372</v>
      </c>
    </row>
    <row r="11" spans="1:14">
      <c r="A11" s="130">
        <v>42078</v>
      </c>
      <c r="B11" s="138">
        <v>275704090</v>
      </c>
      <c r="C11" s="138">
        <v>472936988</v>
      </c>
      <c r="D11" s="138">
        <v>258250000</v>
      </c>
      <c r="E11" s="138">
        <v>61287642</v>
      </c>
      <c r="F11" s="139">
        <f t="shared" si="1"/>
        <v>66394729</v>
      </c>
      <c r="G11" s="138">
        <v>1134573449</v>
      </c>
      <c r="H11" s="134">
        <f t="shared" si="2"/>
        <v>24.300241667298174</v>
      </c>
      <c r="I11" s="135">
        <f t="shared" si="3"/>
        <v>41.684122646871494</v>
      </c>
      <c r="J11" s="135">
        <f t="shared" si="4"/>
        <v>22.76185823206233</v>
      </c>
      <c r="K11" s="135">
        <f t="shared" si="5"/>
        <v>5.4018223371980216</v>
      </c>
      <c r="L11" s="135">
        <f t="shared" si="6"/>
        <v>5.8519551165699806</v>
      </c>
    </row>
    <row r="12" spans="1:14">
      <c r="A12" s="130">
        <v>42086</v>
      </c>
      <c r="B12" s="138">
        <v>276567984</v>
      </c>
      <c r="C12" s="138">
        <v>473653151</v>
      </c>
      <c r="D12" s="138">
        <v>258250000</v>
      </c>
      <c r="E12" s="138">
        <v>65488591</v>
      </c>
      <c r="F12" s="139">
        <f t="shared" si="1"/>
        <v>68049070</v>
      </c>
      <c r="G12" s="138">
        <v>1142008796</v>
      </c>
      <c r="H12" s="134">
        <f t="shared" si="2"/>
        <v>24.217675465259727</v>
      </c>
      <c r="I12" s="135">
        <f t="shared" si="3"/>
        <v>41.475438075347363</v>
      </c>
      <c r="J12" s="135">
        <f t="shared" si="4"/>
        <v>22.613661199856466</v>
      </c>
      <c r="K12" s="135">
        <f t="shared" si="5"/>
        <v>5.7345084581993007</v>
      </c>
      <c r="L12" s="135">
        <f t="shared" si="6"/>
        <v>5.9587168013371414</v>
      </c>
    </row>
    <row r="13" spans="1:14">
      <c r="A13" s="130">
        <v>42094</v>
      </c>
      <c r="B13" s="138">
        <v>277728415</v>
      </c>
      <c r="C13" s="138">
        <v>474913167</v>
      </c>
      <c r="D13" s="138">
        <v>257750000</v>
      </c>
      <c r="E13" s="138">
        <v>98044494</v>
      </c>
      <c r="F13" s="139">
        <f t="shared" si="1"/>
        <v>66905760</v>
      </c>
      <c r="G13" s="138">
        <v>1175341836</v>
      </c>
      <c r="H13" s="134">
        <f t="shared" si="2"/>
        <v>23.629586431227825</v>
      </c>
      <c r="I13" s="135">
        <f t="shared" si="3"/>
        <v>40.406386674387043</v>
      </c>
      <c r="J13" s="135">
        <f t="shared" si="4"/>
        <v>21.929790304852212</v>
      </c>
      <c r="K13" s="135">
        <f t="shared" si="5"/>
        <v>8.3417854276055898</v>
      </c>
      <c r="L13" s="135">
        <f t="shared" si="6"/>
        <v>5.6924511619273286</v>
      </c>
    </row>
    <row r="14" spans="1:14">
      <c r="A14" s="130">
        <v>42101</v>
      </c>
      <c r="B14" s="138">
        <v>278395187</v>
      </c>
      <c r="C14" s="138">
        <v>475699332</v>
      </c>
      <c r="D14" s="138">
        <v>254950000</v>
      </c>
      <c r="E14" s="138">
        <v>80591715</v>
      </c>
      <c r="F14" s="139">
        <f t="shared" si="1"/>
        <v>68881735</v>
      </c>
      <c r="G14" s="138">
        <v>1158517969</v>
      </c>
      <c r="H14" s="134">
        <f t="shared" si="2"/>
        <v>24.030286490964215</v>
      </c>
      <c r="I14" s="135">
        <f t="shared" si="3"/>
        <v>41.061023197647096</v>
      </c>
      <c r="J14" s="135">
        <f t="shared" si="4"/>
        <v>22.006564146783639</v>
      </c>
      <c r="K14" s="135">
        <f t="shared" si="5"/>
        <v>6.9564492874948227</v>
      </c>
      <c r="L14" s="135">
        <f t="shared" si="6"/>
        <v>5.9456768771102242</v>
      </c>
    </row>
    <row r="15" spans="1:14">
      <c r="A15" s="130">
        <v>42109</v>
      </c>
      <c r="B15" s="138">
        <v>279272241</v>
      </c>
      <c r="C15" s="138">
        <v>477287814</v>
      </c>
      <c r="D15" s="138">
        <v>257750000</v>
      </c>
      <c r="E15" s="138">
        <v>76721613</v>
      </c>
      <c r="F15" s="139">
        <f t="shared" si="1"/>
        <v>67696845</v>
      </c>
      <c r="G15" s="138">
        <v>1158728513</v>
      </c>
      <c r="H15" s="134">
        <f t="shared" si="2"/>
        <v>24.101611194234934</v>
      </c>
      <c r="I15" s="135">
        <f t="shared" si="3"/>
        <v>41.190650669696602</v>
      </c>
      <c r="J15" s="135">
        <f t="shared" si="4"/>
        <v>22.244209675368541</v>
      </c>
      <c r="K15" s="135">
        <f t="shared" si="5"/>
        <v>6.6211897039941059</v>
      </c>
      <c r="L15" s="135">
        <f t="shared" si="6"/>
        <v>5.8423387567058169</v>
      </c>
    </row>
    <row r="16" spans="1:14">
      <c r="A16" s="130">
        <v>42117</v>
      </c>
      <c r="B16" s="138">
        <v>290340964</v>
      </c>
      <c r="C16" s="138">
        <v>478283981</v>
      </c>
      <c r="D16" s="138">
        <v>258450000</v>
      </c>
      <c r="E16" s="138">
        <v>92566600</v>
      </c>
      <c r="F16" s="139">
        <f t="shared" si="1"/>
        <v>67098127</v>
      </c>
      <c r="G16" s="138">
        <v>1186739672</v>
      </c>
      <c r="H16" s="134">
        <f t="shared" si="2"/>
        <v>24.465430022297259</v>
      </c>
      <c r="I16" s="135">
        <f t="shared" si="3"/>
        <v>40.302350404613421</v>
      </c>
      <c r="J16" s="135">
        <f t="shared" si="4"/>
        <v>21.778154560590103</v>
      </c>
      <c r="K16" s="135">
        <f t="shared" si="5"/>
        <v>7.8000763085638205</v>
      </c>
      <c r="L16" s="135">
        <f t="shared" si="6"/>
        <v>5.653988703935398</v>
      </c>
    </row>
    <row r="17" spans="1:12">
      <c r="A17" s="130">
        <v>42124</v>
      </c>
      <c r="B17" s="138">
        <v>301948319</v>
      </c>
      <c r="C17" s="138">
        <v>479490151</v>
      </c>
      <c r="D17" s="138">
        <v>262650000</v>
      </c>
      <c r="E17" s="138">
        <v>75593600</v>
      </c>
      <c r="F17" s="139">
        <f t="shared" si="1"/>
        <v>69144853</v>
      </c>
      <c r="G17" s="138">
        <v>1188826923</v>
      </c>
      <c r="H17" s="134">
        <f t="shared" si="2"/>
        <v>25.398845968093873</v>
      </c>
      <c r="I17" s="135">
        <f t="shared" si="3"/>
        <v>40.333049472837352</v>
      </c>
      <c r="J17" s="135">
        <f t="shared" si="4"/>
        <v>22.093207591329087</v>
      </c>
      <c r="K17" s="135">
        <f t="shared" si="5"/>
        <v>6.3586716062284196</v>
      </c>
      <c r="L17" s="135">
        <f t="shared" si="6"/>
        <v>5.8162253615112656</v>
      </c>
    </row>
    <row r="18" spans="1:12">
      <c r="A18" s="130">
        <v>42131</v>
      </c>
      <c r="B18" s="138">
        <v>302260319</v>
      </c>
      <c r="C18" s="138">
        <v>480486318</v>
      </c>
      <c r="D18" s="138">
        <v>268350000</v>
      </c>
      <c r="E18" s="138">
        <v>86248869</v>
      </c>
      <c r="F18" s="139">
        <f t="shared" si="1"/>
        <v>67710707</v>
      </c>
      <c r="G18" s="138">
        <v>1205056213</v>
      </c>
      <c r="H18" s="134">
        <f t="shared" si="2"/>
        <v>25.082673798886095</v>
      </c>
      <c r="I18" s="135">
        <f t="shared" si="3"/>
        <v>39.872523191579944</v>
      </c>
      <c r="J18" s="135">
        <f t="shared" si="4"/>
        <v>22.268670714699681</v>
      </c>
      <c r="K18" s="135">
        <f t="shared" si="5"/>
        <v>7.1572486054640176</v>
      </c>
      <c r="L18" s="135">
        <f t="shared" si="6"/>
        <v>5.6188836893702652</v>
      </c>
    </row>
    <row r="19" spans="1:12">
      <c r="A19" s="130">
        <v>42139</v>
      </c>
      <c r="B19" s="138">
        <v>303012658</v>
      </c>
      <c r="C19" s="138">
        <v>481794797</v>
      </c>
      <c r="D19" s="138">
        <v>268350000</v>
      </c>
      <c r="E19" s="138">
        <v>85895756</v>
      </c>
      <c r="F19" s="139">
        <f t="shared" si="1"/>
        <v>66691003</v>
      </c>
      <c r="G19" s="138">
        <v>1205744214</v>
      </c>
      <c r="H19" s="134">
        <f t="shared" si="2"/>
        <v>25.130757791055007</v>
      </c>
      <c r="I19" s="135">
        <f t="shared" si="3"/>
        <v>39.958292265128797</v>
      </c>
      <c r="J19" s="135">
        <f t="shared" si="4"/>
        <v>22.255964149291781</v>
      </c>
      <c r="K19" s="135">
        <f t="shared" si="5"/>
        <v>7.1238787632283014</v>
      </c>
      <c r="L19" s="135">
        <f t="shared" si="6"/>
        <v>5.5311070312961084</v>
      </c>
    </row>
    <row r="20" spans="1:12">
      <c r="A20" s="130">
        <v>42147</v>
      </c>
      <c r="B20" s="138">
        <v>303909806</v>
      </c>
      <c r="C20" s="138">
        <v>482995582</v>
      </c>
      <c r="D20" s="138">
        <v>268350000</v>
      </c>
      <c r="E20" s="138">
        <v>92537695</v>
      </c>
      <c r="F20" s="139">
        <f t="shared" si="1"/>
        <v>65975916</v>
      </c>
      <c r="G20" s="138">
        <v>1213768999</v>
      </c>
      <c r="H20" s="134">
        <f t="shared" si="2"/>
        <v>25.038521024213438</v>
      </c>
      <c r="I20" s="135">
        <f t="shared" si="3"/>
        <v>39.793039894570583</v>
      </c>
      <c r="J20" s="135">
        <f t="shared" si="4"/>
        <v>22.108819735970204</v>
      </c>
      <c r="K20" s="135">
        <f t="shared" si="5"/>
        <v>7.6239955935799939</v>
      </c>
      <c r="L20" s="135">
        <f t="shared" si="6"/>
        <v>5.4356237516657817</v>
      </c>
    </row>
    <row r="21" spans="1:12">
      <c r="A21" s="130">
        <v>42155</v>
      </c>
      <c r="B21" s="138">
        <v>299192994</v>
      </c>
      <c r="C21" s="138">
        <v>484045595</v>
      </c>
      <c r="D21" s="138">
        <v>268350000</v>
      </c>
      <c r="E21" s="138">
        <v>112072268</v>
      </c>
      <c r="F21" s="139">
        <f t="shared" si="1"/>
        <v>67530122</v>
      </c>
      <c r="G21" s="138">
        <v>1231190979</v>
      </c>
      <c r="H21" s="134">
        <f t="shared" si="2"/>
        <v>24.301103492734413</v>
      </c>
      <c r="I21" s="135">
        <f t="shared" si="3"/>
        <v>39.315232425854219</v>
      </c>
      <c r="J21" s="135">
        <f t="shared" si="4"/>
        <v>21.795968665881528</v>
      </c>
      <c r="K21" s="135">
        <f t="shared" si="5"/>
        <v>9.1027525308078143</v>
      </c>
      <c r="L21" s="135">
        <f t="shared" si="6"/>
        <v>5.4849428847220301</v>
      </c>
    </row>
    <row r="22" spans="1:12">
      <c r="A22" s="130">
        <v>42162</v>
      </c>
      <c r="B22" s="138">
        <v>300040567</v>
      </c>
      <c r="C22" s="138">
        <v>485391767</v>
      </c>
      <c r="D22" s="138">
        <v>268350000</v>
      </c>
      <c r="E22" s="138">
        <v>101648891</v>
      </c>
      <c r="F22" s="139">
        <f t="shared" si="1"/>
        <v>69262982</v>
      </c>
      <c r="G22" s="138">
        <v>1224694207</v>
      </c>
      <c r="H22" s="134">
        <f t="shared" si="2"/>
        <v>24.499223176287956</v>
      </c>
      <c r="I22" s="135">
        <f t="shared" si="3"/>
        <v>39.6337113563239</v>
      </c>
      <c r="J22" s="135">
        <f t="shared" si="4"/>
        <v>21.91159217265735</v>
      </c>
      <c r="K22" s="135">
        <f t="shared" si="5"/>
        <v>8.2999405418106953</v>
      </c>
      <c r="L22" s="135">
        <f t="shared" si="6"/>
        <v>5.6555327529200925</v>
      </c>
    </row>
    <row r="23" spans="1:12">
      <c r="A23" s="130">
        <v>42170</v>
      </c>
      <c r="B23" s="138">
        <v>305718117</v>
      </c>
      <c r="C23" s="138">
        <v>486791785</v>
      </c>
      <c r="D23" s="138">
        <v>268350000</v>
      </c>
      <c r="E23" s="138">
        <v>98607225</v>
      </c>
      <c r="F23" s="139">
        <f t="shared" si="1"/>
        <v>69360520</v>
      </c>
      <c r="G23" s="138">
        <v>1228827647</v>
      </c>
      <c r="H23" s="134">
        <f t="shared" si="2"/>
        <v>24.878844298984106</v>
      </c>
      <c r="I23" s="135">
        <f t="shared" si="3"/>
        <v>39.614325588167695</v>
      </c>
      <c r="J23" s="135">
        <f t="shared" si="4"/>
        <v>21.837887571551359</v>
      </c>
      <c r="K23" s="135">
        <f t="shared" si="5"/>
        <v>8.0244959690429241</v>
      </c>
      <c r="L23" s="135">
        <f t="shared" si="6"/>
        <v>5.6444465722539201</v>
      </c>
    </row>
    <row r="24" spans="1:12">
      <c r="A24" s="130">
        <v>42178</v>
      </c>
      <c r="B24" s="138">
        <v>306521946</v>
      </c>
      <c r="C24" s="138">
        <v>505815977</v>
      </c>
      <c r="D24" s="138">
        <v>268350000</v>
      </c>
      <c r="E24" s="138">
        <v>108730036</v>
      </c>
      <c r="F24" s="139">
        <f t="shared" si="1"/>
        <v>68258585</v>
      </c>
      <c r="G24" s="138">
        <v>1257676544</v>
      </c>
      <c r="H24" s="134">
        <f t="shared" si="2"/>
        <v>24.372080998276136</v>
      </c>
      <c r="I24" s="135">
        <f t="shared" si="3"/>
        <v>40.218288192866225</v>
      </c>
      <c r="J24" s="135">
        <f t="shared" si="4"/>
        <v>21.336964681437202</v>
      </c>
      <c r="K24" s="135">
        <f t="shared" si="5"/>
        <v>8.6453099979258266</v>
      </c>
      <c r="L24" s="135">
        <f t="shared" si="6"/>
        <v>5.427356129494612</v>
      </c>
    </row>
    <row r="25" spans="1:12">
      <c r="A25" s="130">
        <v>42185</v>
      </c>
      <c r="B25" s="138">
        <v>307590239</v>
      </c>
      <c r="C25" s="138">
        <v>507043618</v>
      </c>
      <c r="D25" s="138">
        <v>272350000</v>
      </c>
      <c r="E25" s="138">
        <v>125178960</v>
      </c>
      <c r="F25" s="139">
        <f t="shared" si="1"/>
        <v>67511041</v>
      </c>
      <c r="G25" s="138">
        <v>1279673858</v>
      </c>
      <c r="H25" s="134">
        <f t="shared" si="2"/>
        <v>24.036611913033234</v>
      </c>
      <c r="I25" s="135">
        <f t="shared" si="3"/>
        <v>39.622878503782019</v>
      </c>
      <c r="J25" s="135">
        <f t="shared" si="4"/>
        <v>21.282766565666609</v>
      </c>
      <c r="K25" s="135">
        <f t="shared" si="5"/>
        <v>9.7820987134676631</v>
      </c>
      <c r="L25" s="135">
        <f t="shared" si="6"/>
        <v>5.2756443040504779</v>
      </c>
    </row>
    <row r="26" spans="1:12">
      <c r="A26" s="130">
        <v>42192</v>
      </c>
      <c r="B26" s="138">
        <v>308271977</v>
      </c>
      <c r="C26" s="138">
        <v>508505627</v>
      </c>
      <c r="D26" s="138">
        <v>272350000</v>
      </c>
      <c r="E26" s="138">
        <v>101896051</v>
      </c>
      <c r="F26" s="139">
        <f t="shared" si="1"/>
        <v>68537209</v>
      </c>
      <c r="G26" s="138">
        <v>1259560864</v>
      </c>
      <c r="H26" s="134">
        <f t="shared" si="2"/>
        <v>24.474559809759221</v>
      </c>
      <c r="I26" s="135">
        <f t="shared" si="3"/>
        <v>40.371659800951072</v>
      </c>
      <c r="J26" s="135">
        <f t="shared" si="4"/>
        <v>21.622615292689819</v>
      </c>
      <c r="K26" s="135">
        <f t="shared" si="5"/>
        <v>8.089807639498078</v>
      </c>
      <c r="L26" s="135">
        <f t="shared" si="6"/>
        <v>5.4413574571018106</v>
      </c>
    </row>
    <row r="27" spans="1:12">
      <c r="A27" s="130">
        <v>42200</v>
      </c>
      <c r="B27" s="138">
        <v>309195497</v>
      </c>
      <c r="C27" s="138">
        <v>509816970</v>
      </c>
      <c r="D27" s="138">
        <v>272350000</v>
      </c>
      <c r="E27" s="138">
        <v>103293633</v>
      </c>
      <c r="F27" s="139">
        <f t="shared" si="1"/>
        <v>68738410</v>
      </c>
      <c r="G27" s="138">
        <v>1263394510</v>
      </c>
      <c r="H27" s="134">
        <f t="shared" si="2"/>
        <v>24.473392479756779</v>
      </c>
      <c r="I27" s="135">
        <f t="shared" si="3"/>
        <v>40.352951193368732</v>
      </c>
      <c r="J27" s="135">
        <f t="shared" si="4"/>
        <v>21.557003599770272</v>
      </c>
      <c r="K27" s="135">
        <f t="shared" si="5"/>
        <v>8.1758811030451604</v>
      </c>
      <c r="L27" s="135">
        <f t="shared" si="6"/>
        <v>5.4407716240590602</v>
      </c>
    </row>
    <row r="28" spans="1:12">
      <c r="A28" s="130">
        <v>42208</v>
      </c>
      <c r="B28" s="138">
        <v>310934693</v>
      </c>
      <c r="C28" s="138">
        <v>511385003</v>
      </c>
      <c r="D28" s="138">
        <v>282350000</v>
      </c>
      <c r="E28" s="138">
        <v>99918696</v>
      </c>
      <c r="F28" s="139">
        <f t="shared" si="1"/>
        <v>72693654</v>
      </c>
      <c r="G28" s="138">
        <v>1277282046</v>
      </c>
      <c r="H28" s="134">
        <f t="shared" si="2"/>
        <v>24.343463839779051</v>
      </c>
      <c r="I28" s="135">
        <f t="shared" si="3"/>
        <v>40.036967919613268</v>
      </c>
      <c r="J28" s="135">
        <f t="shared" si="4"/>
        <v>22.105532672616928</v>
      </c>
      <c r="K28" s="135">
        <f t="shared" si="5"/>
        <v>7.8227589836489404</v>
      </c>
      <c r="L28" s="135">
        <f t="shared" si="6"/>
        <v>5.6912765843418107</v>
      </c>
    </row>
    <row r="29" spans="1:12">
      <c r="A29" s="130">
        <v>42216</v>
      </c>
      <c r="B29" s="138">
        <v>311844130</v>
      </c>
      <c r="C29" s="138">
        <v>512668446</v>
      </c>
      <c r="D29" s="138">
        <v>282350000</v>
      </c>
      <c r="E29" s="138">
        <v>110815868</v>
      </c>
      <c r="F29" s="139">
        <f t="shared" si="1"/>
        <v>68382233</v>
      </c>
      <c r="G29" s="138">
        <v>1286060677</v>
      </c>
      <c r="H29" s="134">
        <f t="shared" si="2"/>
        <v>24.248010655876698</v>
      </c>
      <c r="I29" s="135">
        <f t="shared" si="3"/>
        <v>39.863472631470557</v>
      </c>
      <c r="J29" s="135">
        <f t="shared" si="4"/>
        <v>21.954640636290911</v>
      </c>
      <c r="K29" s="135">
        <f t="shared" si="5"/>
        <v>8.616690486058614</v>
      </c>
      <c r="L29" s="135">
        <f t="shared" si="6"/>
        <v>5.3171855903032172</v>
      </c>
    </row>
    <row r="30" spans="1:12">
      <c r="A30" s="130">
        <v>42223</v>
      </c>
      <c r="B30" s="138">
        <v>311758935</v>
      </c>
      <c r="C30" s="138">
        <v>514130454</v>
      </c>
      <c r="D30" s="138">
        <v>282350000</v>
      </c>
      <c r="E30" s="138">
        <v>109107045</v>
      </c>
      <c r="F30" s="139">
        <f t="shared" si="1"/>
        <v>70505652</v>
      </c>
      <c r="G30" s="138">
        <v>1287852086</v>
      </c>
      <c r="H30" s="134">
        <f t="shared" si="2"/>
        <v>24.207666267661736</v>
      </c>
      <c r="I30" s="135">
        <f t="shared" si="3"/>
        <v>39.921545307028374</v>
      </c>
      <c r="J30" s="135">
        <f t="shared" si="4"/>
        <v>21.924101616123018</v>
      </c>
      <c r="K30" s="135">
        <f t="shared" si="5"/>
        <v>8.4720167933943937</v>
      </c>
      <c r="L30" s="135">
        <f t="shared" si="6"/>
        <v>5.4746700157924817</v>
      </c>
    </row>
    <row r="31" spans="1:12">
      <c r="A31" s="130">
        <v>42231</v>
      </c>
      <c r="B31" s="138">
        <v>310983752</v>
      </c>
      <c r="C31" s="138">
        <v>515653845</v>
      </c>
      <c r="D31" s="138">
        <v>282350000</v>
      </c>
      <c r="E31" s="138">
        <v>107148510</v>
      </c>
      <c r="F31" s="139">
        <f t="shared" si="1"/>
        <v>72812479</v>
      </c>
      <c r="G31" s="138">
        <v>1288948586</v>
      </c>
      <c r="H31" s="134">
        <f t="shared" si="2"/>
        <v>24.126932243672904</v>
      </c>
      <c r="I31" s="135">
        <f t="shared" si="3"/>
        <v>40.005772968821887</v>
      </c>
      <c r="J31" s="135">
        <f t="shared" si="4"/>
        <v>21.905450928513606</v>
      </c>
      <c r="K31" s="135">
        <f t="shared" si="5"/>
        <v>8.3128614410070814</v>
      </c>
      <c r="L31" s="135">
        <f t="shared" si="6"/>
        <v>5.6489824179845138</v>
      </c>
    </row>
    <row r="32" spans="1:12">
      <c r="A32" s="130">
        <v>42239</v>
      </c>
      <c r="B32" s="138">
        <v>311907121</v>
      </c>
      <c r="C32" s="138">
        <v>516714081</v>
      </c>
      <c r="D32" s="138">
        <v>282350000</v>
      </c>
      <c r="E32" s="138">
        <v>120241205</v>
      </c>
      <c r="F32" s="139">
        <f t="shared" si="1"/>
        <v>74398798</v>
      </c>
      <c r="G32" s="138">
        <v>1305611205</v>
      </c>
      <c r="H32" s="134">
        <f t="shared" si="2"/>
        <v>23.889739901550556</v>
      </c>
      <c r="I32" s="135">
        <f t="shared" si="3"/>
        <v>39.57641287246765</v>
      </c>
      <c r="J32" s="135">
        <f t="shared" si="4"/>
        <v>21.625886704916873</v>
      </c>
      <c r="K32" s="135">
        <f t="shared" si="5"/>
        <v>9.2095720793082503</v>
      </c>
      <c r="L32" s="135">
        <f t="shared" si="6"/>
        <v>5.6983884417566717</v>
      </c>
    </row>
    <row r="33" spans="1:12">
      <c r="A33" s="130">
        <v>42247</v>
      </c>
      <c r="B33" s="138">
        <v>312384516</v>
      </c>
      <c r="C33" s="138">
        <v>518706207</v>
      </c>
      <c r="D33" s="138">
        <v>282350000</v>
      </c>
      <c r="E33" s="138">
        <v>144656293</v>
      </c>
      <c r="F33" s="139">
        <f t="shared" si="1"/>
        <v>75980895</v>
      </c>
      <c r="G33" s="138">
        <v>1334077911</v>
      </c>
      <c r="H33" s="134">
        <f t="shared" si="2"/>
        <v>23.415762559612606</v>
      </c>
      <c r="I33" s="135">
        <f t="shared" si="3"/>
        <v>38.88125294055633</v>
      </c>
      <c r="J33" s="135">
        <f t="shared" si="4"/>
        <v>21.164431077968729</v>
      </c>
      <c r="K33" s="135">
        <f t="shared" si="5"/>
        <v>10.843166790129096</v>
      </c>
      <c r="L33" s="135">
        <f t="shared" si="6"/>
        <v>5.6953866317332347</v>
      </c>
    </row>
    <row r="34" spans="1:12">
      <c r="A34" s="130">
        <v>42254</v>
      </c>
      <c r="B34" s="138">
        <v>313112793</v>
      </c>
      <c r="C34" s="138">
        <v>520843418</v>
      </c>
      <c r="D34" s="138">
        <v>292350000</v>
      </c>
      <c r="E34" s="138">
        <v>116868400</v>
      </c>
      <c r="F34" s="139">
        <f t="shared" si="1"/>
        <v>76811169</v>
      </c>
      <c r="G34" s="138">
        <v>1319985780</v>
      </c>
      <c r="H34" s="134">
        <f t="shared" si="2"/>
        <v>23.720921675383501</v>
      </c>
      <c r="I34" s="135">
        <f t="shared" si="3"/>
        <v>39.458259770040854</v>
      </c>
      <c r="J34" s="135">
        <f t="shared" si="4"/>
        <v>22.147965866723201</v>
      </c>
      <c r="K34" s="135">
        <f t="shared" si="5"/>
        <v>8.8537620458305231</v>
      </c>
      <c r="L34" s="135">
        <f t="shared" si="6"/>
        <v>5.8190906420219166</v>
      </c>
    </row>
    <row r="35" spans="1:12">
      <c r="A35" s="130">
        <v>42262</v>
      </c>
      <c r="B35" s="138">
        <v>313245433</v>
      </c>
      <c r="C35" s="138">
        <v>522517474</v>
      </c>
      <c r="D35" s="138">
        <v>292350000</v>
      </c>
      <c r="E35" s="138">
        <v>119141613</v>
      </c>
      <c r="F35" s="139">
        <f t="shared" si="1"/>
        <v>77863315</v>
      </c>
      <c r="G35" s="138">
        <v>1325117835</v>
      </c>
      <c r="H35" s="134">
        <f t="shared" si="2"/>
        <v>23.639062483828088</v>
      </c>
      <c r="I35" s="135">
        <f t="shared" si="3"/>
        <v>39.431774307075109</v>
      </c>
      <c r="J35" s="135">
        <f t="shared" si="4"/>
        <v>22.062188907147267</v>
      </c>
      <c r="K35" s="135">
        <f t="shared" si="5"/>
        <v>8.9910202589643653</v>
      </c>
      <c r="L35" s="135">
        <f t="shared" si="6"/>
        <v>5.8759540429851658</v>
      </c>
    </row>
    <row r="36" spans="1:12">
      <c r="A36" s="130">
        <v>42270</v>
      </c>
      <c r="B36" s="138">
        <v>313307614</v>
      </c>
      <c r="C36" s="138">
        <v>524414737</v>
      </c>
      <c r="D36" s="138">
        <v>292350000</v>
      </c>
      <c r="E36" s="138">
        <v>134900764</v>
      </c>
      <c r="F36" s="139">
        <f t="shared" si="1"/>
        <v>79034375</v>
      </c>
      <c r="G36" s="138">
        <v>1344007490</v>
      </c>
      <c r="H36" s="134">
        <f t="shared" si="2"/>
        <v>23.311448509859122</v>
      </c>
      <c r="I36" s="135">
        <f t="shared" si="3"/>
        <v>39.018736197668062</v>
      </c>
      <c r="J36" s="135">
        <f t="shared" si="4"/>
        <v>21.752110920155658</v>
      </c>
      <c r="K36" s="135">
        <f t="shared" si="5"/>
        <v>10.037203289692977</v>
      </c>
      <c r="L36" s="135">
        <f t="shared" si="6"/>
        <v>5.8805010826241748</v>
      </c>
    </row>
    <row r="37" spans="1:12">
      <c r="A37" s="130">
        <v>42277</v>
      </c>
      <c r="B37" s="138">
        <v>313255678</v>
      </c>
      <c r="C37" s="138">
        <v>607414649</v>
      </c>
      <c r="D37" s="138">
        <v>292350000</v>
      </c>
      <c r="E37" s="138">
        <v>149482955</v>
      </c>
      <c r="F37" s="139">
        <f t="shared" si="1"/>
        <v>83749971</v>
      </c>
      <c r="G37" s="138">
        <v>1446253253</v>
      </c>
      <c r="H37" s="134">
        <f t="shared" si="2"/>
        <v>21.659808014274525</v>
      </c>
      <c r="I37" s="135">
        <f t="shared" si="3"/>
        <v>41.999189819626977</v>
      </c>
      <c r="J37" s="135">
        <f t="shared" si="4"/>
        <v>20.214301982973655</v>
      </c>
      <c r="K37" s="135">
        <f t="shared" si="5"/>
        <v>10.335876838300878</v>
      </c>
      <c r="L37" s="135">
        <f t="shared" si="6"/>
        <v>5.7908233448239654</v>
      </c>
    </row>
    <row r="38" spans="1:12">
      <c r="A38" s="130">
        <v>42284</v>
      </c>
      <c r="B38" s="138">
        <v>261780230</v>
      </c>
      <c r="C38" s="138">
        <v>609639446</v>
      </c>
      <c r="D38" s="138">
        <v>292350000</v>
      </c>
      <c r="E38" s="138">
        <v>129525477</v>
      </c>
      <c r="F38" s="139">
        <f t="shared" si="1"/>
        <v>87097880</v>
      </c>
      <c r="G38" s="138">
        <v>1380393033</v>
      </c>
      <c r="H38" s="134">
        <f t="shared" si="2"/>
        <v>18.964180761697598</v>
      </c>
      <c r="I38" s="135">
        <f t="shared" si="3"/>
        <v>44.164193199024929</v>
      </c>
      <c r="J38" s="135">
        <f t="shared" si="4"/>
        <v>21.178750762356245</v>
      </c>
      <c r="K38" s="135">
        <f t="shared" si="5"/>
        <v>9.3832317248445563</v>
      </c>
      <c r="L38" s="135">
        <f t="shared" si="6"/>
        <v>6.3096435520766647</v>
      </c>
    </row>
    <row r="39" spans="1:12">
      <c r="A39" s="130">
        <v>42292</v>
      </c>
      <c r="B39" s="138">
        <v>262067451</v>
      </c>
      <c r="C39" s="138">
        <v>611528911</v>
      </c>
      <c r="D39" s="138">
        <v>292350000</v>
      </c>
      <c r="E39" s="138">
        <v>130999318</v>
      </c>
      <c r="F39" s="139">
        <f t="shared" si="1"/>
        <v>84853429</v>
      </c>
      <c r="G39" s="138">
        <v>1381799109</v>
      </c>
      <c r="H39" s="134">
        <f t="shared" si="2"/>
        <v>18.965669415553226</v>
      </c>
      <c r="I39" s="135">
        <f t="shared" si="3"/>
        <v>44.25599256917743</v>
      </c>
      <c r="J39" s="135">
        <f t="shared" si="4"/>
        <v>21.157199921164519</v>
      </c>
      <c r="K39" s="135">
        <f t="shared" si="5"/>
        <v>9.4803446569598275</v>
      </c>
      <c r="L39" s="135">
        <f t="shared" si="6"/>
        <v>6.1407934371449935</v>
      </c>
    </row>
    <row r="40" spans="1:12">
      <c r="A40" s="130">
        <v>42300</v>
      </c>
      <c r="B40" s="138">
        <v>259939828</v>
      </c>
      <c r="C40" s="138">
        <v>613902028</v>
      </c>
      <c r="D40" s="138">
        <v>292350000</v>
      </c>
      <c r="E40" s="138">
        <v>134405721</v>
      </c>
      <c r="F40" s="139">
        <f t="shared" si="1"/>
        <v>100604027</v>
      </c>
      <c r="G40" s="138">
        <v>1401201604</v>
      </c>
      <c r="H40" s="134">
        <f t="shared" si="2"/>
        <v>18.551208281374475</v>
      </c>
      <c r="I40" s="135">
        <f t="shared" si="3"/>
        <v>43.812541053871072</v>
      </c>
      <c r="J40" s="135">
        <f t="shared" si="4"/>
        <v>20.864235322414032</v>
      </c>
      <c r="K40" s="135">
        <f t="shared" si="5"/>
        <v>9.5921757880031659</v>
      </c>
      <c r="L40" s="135">
        <f t="shared" si="6"/>
        <v>7.1798395543372502</v>
      </c>
    </row>
    <row r="41" spans="1:12">
      <c r="A41" s="130">
        <v>42308</v>
      </c>
      <c r="B41" s="138">
        <v>257451906</v>
      </c>
      <c r="C41" s="138">
        <v>615591583</v>
      </c>
      <c r="D41" s="138">
        <v>292350000</v>
      </c>
      <c r="E41" s="138">
        <v>153131043</v>
      </c>
      <c r="F41" s="139">
        <f t="shared" si="1"/>
        <v>120843790</v>
      </c>
      <c r="G41" s="138">
        <v>1439368322</v>
      </c>
      <c r="H41" s="134">
        <f t="shared" si="2"/>
        <v>17.886450748219261</v>
      </c>
      <c r="I41" s="135">
        <f t="shared" si="3"/>
        <v>42.768176400091704</v>
      </c>
      <c r="J41" s="135">
        <f t="shared" si="4"/>
        <v>20.31099306074627</v>
      </c>
      <c r="K41" s="135">
        <f t="shared" si="5"/>
        <v>10.638767066043572</v>
      </c>
      <c r="L41" s="135">
        <f t="shared" si="6"/>
        <v>8.395612724899193</v>
      </c>
    </row>
    <row r="42" spans="1:12">
      <c r="A42" s="130">
        <v>42315</v>
      </c>
      <c r="B42" s="138">
        <v>255837562</v>
      </c>
      <c r="C42" s="138">
        <v>617687406</v>
      </c>
      <c r="D42" s="138">
        <v>292350000</v>
      </c>
      <c r="E42" s="138">
        <v>132692980</v>
      </c>
      <c r="F42" s="139">
        <f t="shared" si="1"/>
        <v>117805559</v>
      </c>
      <c r="G42" s="138">
        <v>1416373507</v>
      </c>
      <c r="H42" s="134">
        <f t="shared" si="2"/>
        <v>18.062859883752399</v>
      </c>
      <c r="I42" s="135">
        <f t="shared" si="3"/>
        <v>43.610488543259656</v>
      </c>
      <c r="J42" s="135">
        <f t="shared" si="4"/>
        <v>20.640741905658931</v>
      </c>
      <c r="K42" s="135">
        <f t="shared" si="5"/>
        <v>9.368501976647039</v>
      </c>
      <c r="L42" s="135">
        <f t="shared" si="6"/>
        <v>8.3174076906819749</v>
      </c>
    </row>
    <row r="43" spans="1:12">
      <c r="A43" s="130">
        <v>42323</v>
      </c>
      <c r="B43" s="138">
        <v>252132894</v>
      </c>
      <c r="C43" s="138">
        <v>620511931</v>
      </c>
      <c r="D43" s="138">
        <v>292350000</v>
      </c>
      <c r="E43" s="138">
        <v>138466980</v>
      </c>
      <c r="F43" s="139">
        <f t="shared" si="1"/>
        <v>122112594</v>
      </c>
      <c r="G43" s="138">
        <v>1425574399</v>
      </c>
      <c r="H43" s="134">
        <f t="shared" si="2"/>
        <v>17.686407259899173</v>
      </c>
      <c r="I43" s="135">
        <f t="shared" si="3"/>
        <v>43.527151682526807</v>
      </c>
      <c r="J43" s="135">
        <f t="shared" si="4"/>
        <v>20.507523157337506</v>
      </c>
      <c r="K43" s="135">
        <f t="shared" si="5"/>
        <v>9.713065841890165</v>
      </c>
      <c r="L43" s="135">
        <f t="shared" si="6"/>
        <v>8.5658520583463424</v>
      </c>
    </row>
    <row r="44" spans="1:12">
      <c r="A44" s="130">
        <v>42331</v>
      </c>
      <c r="B44" s="138">
        <v>249625760</v>
      </c>
      <c r="C44" s="138">
        <v>623652441</v>
      </c>
      <c r="D44" s="138">
        <v>292350000</v>
      </c>
      <c r="E44" s="138">
        <v>160625183</v>
      </c>
      <c r="F44" s="139">
        <f t="shared" si="1"/>
        <v>130600816</v>
      </c>
      <c r="G44" s="138">
        <v>1456854200</v>
      </c>
      <c r="H44" s="134">
        <f t="shared" si="2"/>
        <v>17.134573933342129</v>
      </c>
      <c r="I44" s="135">
        <f t="shared" si="3"/>
        <v>42.808157535599648</v>
      </c>
      <c r="J44" s="135">
        <f t="shared" si="4"/>
        <v>20.067210569183931</v>
      </c>
      <c r="K44" s="135">
        <f t="shared" si="5"/>
        <v>11.025480998716276</v>
      </c>
      <c r="L44" s="135">
        <f t="shared" si="6"/>
        <v>8.9645769631580148</v>
      </c>
    </row>
    <row r="45" spans="1:12">
      <c r="A45" s="130">
        <v>42338</v>
      </c>
      <c r="B45" s="138">
        <v>248155969</v>
      </c>
      <c r="C45" s="138">
        <v>624748718</v>
      </c>
      <c r="D45" s="138">
        <v>300650000</v>
      </c>
      <c r="E45" s="138">
        <v>207247504</v>
      </c>
      <c r="F45" s="139">
        <f t="shared" si="1"/>
        <v>127482238</v>
      </c>
      <c r="G45" s="138">
        <v>1508284429</v>
      </c>
      <c r="H45" s="134">
        <f t="shared" si="2"/>
        <v>16.452862883728674</v>
      </c>
      <c r="I45" s="135">
        <f t="shared" si="3"/>
        <v>41.42114749631218</v>
      </c>
      <c r="J45" s="135">
        <f t="shared" si="4"/>
        <v>19.933242975884358</v>
      </c>
      <c r="K45" s="135">
        <f t="shared" si="5"/>
        <v>13.740611519632681</v>
      </c>
      <c r="L45" s="135">
        <f t="shared" si="6"/>
        <v>8.4521351244421012</v>
      </c>
    </row>
    <row r="46" spans="1:12">
      <c r="A46" s="130">
        <v>42345</v>
      </c>
      <c r="B46" s="138">
        <v>243478164</v>
      </c>
      <c r="C46" s="138">
        <v>627283051</v>
      </c>
      <c r="D46" s="138">
        <v>317050000</v>
      </c>
      <c r="E46" s="138">
        <v>139391762</v>
      </c>
      <c r="F46" s="139">
        <f t="shared" si="1"/>
        <v>128350239</v>
      </c>
      <c r="G46" s="138">
        <v>1455553216</v>
      </c>
      <c r="H46" s="134">
        <f t="shared" si="2"/>
        <v>16.727534337020074</v>
      </c>
      <c r="I46" s="135">
        <f t="shared" si="3"/>
        <v>43.09585139895016</v>
      </c>
      <c r="J46" s="135">
        <f t="shared" si="4"/>
        <v>21.782096079680539</v>
      </c>
      <c r="K46" s="135">
        <f t="shared" si="5"/>
        <v>9.5765486598327154</v>
      </c>
      <c r="L46" s="135">
        <f t="shared" si="6"/>
        <v>8.8179695245165135</v>
      </c>
    </row>
    <row r="47" spans="1:12">
      <c r="A47" s="130">
        <v>42353</v>
      </c>
      <c r="B47" s="138">
        <v>238185509</v>
      </c>
      <c r="C47" s="138">
        <v>632358168</v>
      </c>
      <c r="D47" s="138">
        <v>326850000</v>
      </c>
      <c r="E47" s="138">
        <v>150724559</v>
      </c>
      <c r="F47" s="139">
        <f t="shared" si="1"/>
        <v>129673006</v>
      </c>
      <c r="G47" s="138">
        <v>1477791242</v>
      </c>
      <c r="H47" s="134">
        <f t="shared" si="2"/>
        <v>16.117669548348832</v>
      </c>
      <c r="I47" s="135">
        <f t="shared" si="3"/>
        <v>42.790764353440395</v>
      </c>
      <c r="J47" s="135">
        <f t="shared" si="4"/>
        <v>22.117467657857457</v>
      </c>
      <c r="K47" s="135">
        <f t="shared" si="5"/>
        <v>10.199313320872964</v>
      </c>
      <c r="L47" s="135">
        <f t="shared" si="6"/>
        <v>8.7747851194803612</v>
      </c>
    </row>
    <row r="48" spans="1:12">
      <c r="A48" s="130">
        <v>42361</v>
      </c>
      <c r="B48" s="138">
        <v>322451141</v>
      </c>
      <c r="C48" s="138">
        <v>841179524</v>
      </c>
      <c r="D48" s="138">
        <v>326850000</v>
      </c>
      <c r="E48" s="138">
        <v>174760761</v>
      </c>
      <c r="F48" s="139">
        <f t="shared" si="1"/>
        <v>182468187</v>
      </c>
      <c r="G48" s="138">
        <v>1847709613</v>
      </c>
      <c r="H48" s="134">
        <f t="shared" si="2"/>
        <v>17.451397055647618</v>
      </c>
      <c r="I48" s="135">
        <f t="shared" si="3"/>
        <v>45.525526201827468</v>
      </c>
      <c r="J48" s="135">
        <f t="shared" si="4"/>
        <v>17.689467960786111</v>
      </c>
      <c r="K48" s="135">
        <f t="shared" si="5"/>
        <v>9.4582373642713744</v>
      </c>
      <c r="L48" s="135">
        <f t="shared" si="6"/>
        <v>9.8753714174674272</v>
      </c>
    </row>
    <row r="49" spans="1:12" s="10" customFormat="1">
      <c r="A49" s="132">
        <v>42369</v>
      </c>
      <c r="B49" s="140">
        <v>332453082</v>
      </c>
      <c r="C49" s="140">
        <v>629282704</v>
      </c>
      <c r="D49" s="140">
        <v>331850000</v>
      </c>
      <c r="E49" s="140">
        <v>150027303</v>
      </c>
      <c r="F49" s="141">
        <f t="shared" si="1"/>
        <v>364243324</v>
      </c>
      <c r="G49" s="140">
        <v>1807856413</v>
      </c>
      <c r="H49" s="136">
        <f t="shared" si="2"/>
        <v>18.3893521415409</v>
      </c>
      <c r="I49" s="137">
        <f t="shared" si="3"/>
        <v>34.808223677219658</v>
      </c>
      <c r="J49" s="137">
        <f t="shared" si="4"/>
        <v>18.355993186943437</v>
      </c>
      <c r="K49" s="137">
        <f t="shared" si="5"/>
        <v>8.2986293558038238</v>
      </c>
      <c r="L49" s="137">
        <f t="shared" si="6"/>
        <v>20.147801638492183</v>
      </c>
    </row>
    <row r="50" spans="1:12">
      <c r="A50" s="130">
        <v>42376</v>
      </c>
      <c r="B50" s="138">
        <v>357887280</v>
      </c>
      <c r="C50" s="138">
        <v>674588156</v>
      </c>
      <c r="D50" s="138">
        <v>331850000</v>
      </c>
      <c r="E50" s="138">
        <v>154360385</v>
      </c>
      <c r="F50" s="139">
        <f>G50-SUM(B50:E50)</f>
        <v>382389383</v>
      </c>
      <c r="G50" s="138">
        <v>1901075204</v>
      </c>
      <c r="H50" s="134">
        <f t="shared" si="2"/>
        <v>18.825519329639313</v>
      </c>
      <c r="I50" s="135">
        <f t="shared" si="3"/>
        <v>35.484559189484862</v>
      </c>
      <c r="J50" s="135">
        <f t="shared" si="4"/>
        <v>17.455911228643849</v>
      </c>
      <c r="K50" s="135">
        <f t="shared" si="5"/>
        <v>8.119635913151388</v>
      </c>
      <c r="L50" s="135">
        <f t="shared" si="6"/>
        <v>20.114374339080591</v>
      </c>
    </row>
    <row r="51" spans="1:12">
      <c r="A51" s="130">
        <v>42384</v>
      </c>
      <c r="B51" s="138">
        <v>344577806</v>
      </c>
      <c r="C51" s="138">
        <v>650174992</v>
      </c>
      <c r="D51" s="138">
        <v>331850000</v>
      </c>
      <c r="E51" s="138">
        <v>135021799</v>
      </c>
      <c r="F51" s="139">
        <f t="shared" si="1"/>
        <v>367674335</v>
      </c>
      <c r="G51" s="138">
        <v>1829298932</v>
      </c>
      <c r="H51" s="134">
        <f t="shared" si="2"/>
        <v>18.836604557750871</v>
      </c>
      <c r="I51" s="135">
        <f t="shared" si="3"/>
        <v>35.542304247078626</v>
      </c>
      <c r="J51" s="135">
        <f t="shared" si="4"/>
        <v>18.140829483630835</v>
      </c>
      <c r="K51" s="135">
        <f t="shared" si="5"/>
        <v>7.3810680495165784</v>
      </c>
      <c r="L51" s="135">
        <f t="shared" si="6"/>
        <v>20.099193662023083</v>
      </c>
    </row>
    <row r="52" spans="1:12">
      <c r="A52" s="130">
        <v>42392</v>
      </c>
      <c r="B52" s="138">
        <v>348023572</v>
      </c>
      <c r="C52" s="138">
        <v>663646681</v>
      </c>
      <c r="D52" s="138">
        <v>331850000</v>
      </c>
      <c r="E52" s="138">
        <v>142803426</v>
      </c>
      <c r="F52" s="139">
        <f t="shared" si="1"/>
        <v>370088539</v>
      </c>
      <c r="G52" s="138">
        <v>1856412218</v>
      </c>
      <c r="H52" s="134">
        <f t="shared" si="2"/>
        <v>18.747106306752396</v>
      </c>
      <c r="I52" s="135">
        <f t="shared" si="3"/>
        <v>35.748885649706494</v>
      </c>
      <c r="J52" s="135">
        <f t="shared" si="4"/>
        <v>17.875878901374477</v>
      </c>
      <c r="K52" s="135">
        <f t="shared" si="5"/>
        <v>7.6924416148181161</v>
      </c>
      <c r="L52" s="135">
        <f t="shared" si="6"/>
        <v>19.93568752734852</v>
      </c>
    </row>
    <row r="53" spans="1:12">
      <c r="A53" s="130">
        <v>42400</v>
      </c>
      <c r="B53" s="138">
        <v>418148908</v>
      </c>
      <c r="C53" s="138">
        <v>672797868</v>
      </c>
      <c r="D53" s="138">
        <v>331850000</v>
      </c>
      <c r="E53" s="138">
        <v>308490053.95159996</v>
      </c>
      <c r="F53" s="139">
        <f t="shared" si="1"/>
        <v>309538703.85620975</v>
      </c>
      <c r="G53" s="138">
        <v>2040825533.8078098</v>
      </c>
      <c r="H53" s="134">
        <f t="shared" si="2"/>
        <v>20.489204053607175</v>
      </c>
      <c r="I53" s="135">
        <f t="shared" si="3"/>
        <v>32.966946799449403</v>
      </c>
      <c r="J53" s="135">
        <f t="shared" si="4"/>
        <v>16.260576639338108</v>
      </c>
      <c r="K53" s="135">
        <f t="shared" si="5"/>
        <v>15.115944447049989</v>
      </c>
      <c r="L53" s="135">
        <f t="shared" si="6"/>
        <v>15.167328060555315</v>
      </c>
    </row>
    <row r="54" spans="1:12">
      <c r="A54" s="130">
        <v>42407</v>
      </c>
      <c r="B54" s="138">
        <v>424753323</v>
      </c>
      <c r="C54" s="138">
        <v>692646954</v>
      </c>
      <c r="D54" s="138">
        <v>330550000</v>
      </c>
      <c r="E54" s="138">
        <v>326659761</v>
      </c>
      <c r="F54" s="139">
        <f t="shared" si="1"/>
        <v>318612792</v>
      </c>
      <c r="G54" s="138">
        <v>2093222830</v>
      </c>
      <c r="H54" s="134">
        <f t="shared" si="2"/>
        <v>20.291835007360394</v>
      </c>
      <c r="I54" s="135">
        <f t="shared" si="3"/>
        <v>33.089977047498571</v>
      </c>
      <c r="J54" s="135">
        <f t="shared" si="4"/>
        <v>15.791438697427163</v>
      </c>
      <c r="K54" s="135">
        <f t="shared" si="5"/>
        <v>15.605589444101373</v>
      </c>
      <c r="L54" s="135">
        <f t="shared" si="6"/>
        <v>15.221159803612499</v>
      </c>
    </row>
    <row r="55" spans="1:12">
      <c r="A55" s="130">
        <v>42415</v>
      </c>
      <c r="B55" s="138">
        <v>438406287</v>
      </c>
      <c r="C55" s="138">
        <v>714876209</v>
      </c>
      <c r="D55" s="138">
        <v>330550000</v>
      </c>
      <c r="E55" s="138">
        <v>317655752</v>
      </c>
      <c r="F55" s="139">
        <f t="shared" si="1"/>
        <v>327888765</v>
      </c>
      <c r="G55" s="138">
        <v>2129377013</v>
      </c>
      <c r="H55" s="134">
        <f t="shared" si="2"/>
        <v>20.588476550817354</v>
      </c>
      <c r="I55" s="135">
        <f t="shared" si="3"/>
        <v>33.572082568546065</v>
      </c>
      <c r="J55" s="135">
        <f t="shared" si="4"/>
        <v>15.523319636774909</v>
      </c>
      <c r="K55" s="135">
        <f t="shared" si="5"/>
        <v>14.917778771006205</v>
      </c>
      <c r="L55" s="135">
        <f t="shared" si="6"/>
        <v>15.398342472855465</v>
      </c>
    </row>
    <row r="56" spans="1:12">
      <c r="A56" s="130">
        <v>42423</v>
      </c>
      <c r="B56" s="138">
        <v>445490663</v>
      </c>
      <c r="C56" s="138">
        <v>746176507</v>
      </c>
      <c r="D56" s="138">
        <v>329850000</v>
      </c>
      <c r="E56" s="138">
        <v>338232625</v>
      </c>
      <c r="F56" s="139">
        <f t="shared" si="1"/>
        <v>331053900</v>
      </c>
      <c r="G56" s="138">
        <v>2190803695</v>
      </c>
      <c r="H56" s="134">
        <f t="shared" si="2"/>
        <v>20.334576941636936</v>
      </c>
      <c r="I56" s="135">
        <f t="shared" si="3"/>
        <v>34.059487333482885</v>
      </c>
      <c r="J56" s="135">
        <f t="shared" si="4"/>
        <v>15.056118480756901</v>
      </c>
      <c r="K56" s="135">
        <f t="shared" si="5"/>
        <v>15.43874632729246</v>
      </c>
      <c r="L56" s="135">
        <f t="shared" si="6"/>
        <v>15.111070916830821</v>
      </c>
    </row>
    <row r="57" spans="1:12">
      <c r="A57" s="130">
        <v>42429</v>
      </c>
      <c r="B57" s="138">
        <v>442568473</v>
      </c>
      <c r="C57" s="138">
        <v>754136745</v>
      </c>
      <c r="D57" s="138">
        <v>327550000</v>
      </c>
      <c r="E57" s="138">
        <v>337420423</v>
      </c>
      <c r="F57" s="139">
        <f t="shared" si="1"/>
        <v>330809547</v>
      </c>
      <c r="G57" s="138">
        <v>2192485188</v>
      </c>
      <c r="H57" s="134">
        <f t="shared" si="2"/>
        <v>20.185699562409084</v>
      </c>
      <c r="I57" s="135">
        <f t="shared" si="3"/>
        <v>34.396435110602901</v>
      </c>
      <c r="J57" s="135">
        <f t="shared" si="4"/>
        <v>14.939667633458148</v>
      </c>
      <c r="K57" s="135">
        <f t="shared" si="5"/>
        <v>15.389861005528491</v>
      </c>
      <c r="L57" s="135">
        <f t="shared" si="6"/>
        <v>15.088336688001377</v>
      </c>
    </row>
    <row r="58" spans="1:12">
      <c r="A58" s="130">
        <v>42436</v>
      </c>
      <c r="B58" s="138">
        <v>432201400</v>
      </c>
      <c r="C58" s="138">
        <v>742531170</v>
      </c>
      <c r="D58" s="138">
        <v>327550000</v>
      </c>
      <c r="E58" s="138">
        <v>316374141</v>
      </c>
      <c r="F58" s="139">
        <f t="shared" si="1"/>
        <v>330148495</v>
      </c>
      <c r="G58" s="138">
        <v>2148805206</v>
      </c>
      <c r="H58" s="134">
        <f t="shared" si="2"/>
        <v>20.113568172358569</v>
      </c>
      <c r="I58" s="135">
        <f t="shared" si="3"/>
        <v>34.555536626897023</v>
      </c>
      <c r="J58" s="135">
        <f t="shared" si="4"/>
        <v>15.24335472966087</v>
      </c>
      <c r="K58" s="135">
        <f t="shared" si="5"/>
        <v>14.723258307295817</v>
      </c>
      <c r="L58" s="135">
        <f t="shared" si="6"/>
        <v>15.36428216378772</v>
      </c>
    </row>
    <row r="59" spans="1:12">
      <c r="A59" s="130">
        <v>42444</v>
      </c>
      <c r="B59" s="138">
        <v>406823244</v>
      </c>
      <c r="C59" s="138">
        <v>706927648</v>
      </c>
      <c r="D59" s="138">
        <v>327550000</v>
      </c>
      <c r="E59" s="138">
        <v>317121359</v>
      </c>
      <c r="F59" s="139">
        <f t="shared" si="1"/>
        <v>322000673</v>
      </c>
      <c r="G59" s="138">
        <v>2080422924</v>
      </c>
      <c r="H59" s="134">
        <f t="shared" si="2"/>
        <v>19.55483374591002</v>
      </c>
      <c r="I59" s="135">
        <f t="shared" si="3"/>
        <v>33.979997040255647</v>
      </c>
      <c r="J59" s="135">
        <f t="shared" si="4"/>
        <v>15.744394864205024</v>
      </c>
      <c r="K59" s="135">
        <f t="shared" si="5"/>
        <v>15.243119816728187</v>
      </c>
      <c r="L59" s="135">
        <f t="shared" si="6"/>
        <v>15.47765453290112</v>
      </c>
    </row>
    <row r="60" spans="1:12">
      <c r="A60" s="130">
        <v>42452</v>
      </c>
      <c r="B60" s="138">
        <v>431136112</v>
      </c>
      <c r="C60" s="138">
        <v>698114847</v>
      </c>
      <c r="D60" s="138">
        <v>337850000</v>
      </c>
      <c r="E60" s="138">
        <v>329205695</v>
      </c>
      <c r="F60" s="139">
        <f t="shared" si="1"/>
        <v>314888781</v>
      </c>
      <c r="G60" s="138">
        <v>2111195435</v>
      </c>
      <c r="H60" s="134">
        <f t="shared" si="2"/>
        <v>20.421421193533416</v>
      </c>
      <c r="I60" s="135">
        <f t="shared" si="3"/>
        <v>33.067277213016524</v>
      </c>
      <c r="J60" s="135">
        <f t="shared" si="4"/>
        <v>16.002781855200439</v>
      </c>
      <c r="K60" s="135">
        <f t="shared" si="5"/>
        <v>15.593331130900252</v>
      </c>
      <c r="L60" s="135">
        <f t="shared" si="6"/>
        <v>14.915188607349371</v>
      </c>
    </row>
    <row r="61" spans="1:12">
      <c r="A61" s="130">
        <v>42460</v>
      </c>
      <c r="B61" s="138">
        <v>431205582</v>
      </c>
      <c r="C61" s="138">
        <v>705648296</v>
      </c>
      <c r="D61" s="138">
        <v>337850000</v>
      </c>
      <c r="E61" s="138">
        <v>354117754</v>
      </c>
      <c r="F61" s="139">
        <f t="shared" si="1"/>
        <v>324110603</v>
      </c>
      <c r="G61" s="138">
        <v>2152932235</v>
      </c>
      <c r="H61" s="134">
        <f t="shared" si="2"/>
        <v>20.028757756047071</v>
      </c>
      <c r="I61" s="135">
        <f t="shared" si="3"/>
        <v>32.776149872641021</v>
      </c>
      <c r="J61" s="135">
        <f t="shared" si="4"/>
        <v>15.692551512193786</v>
      </c>
      <c r="K61" s="135">
        <f t="shared" si="5"/>
        <v>16.448160710455433</v>
      </c>
      <c r="L61" s="135">
        <f t="shared" si="6"/>
        <v>15.054380148662691</v>
      </c>
    </row>
    <row r="62" spans="1:12">
      <c r="A62" s="130">
        <v>42467</v>
      </c>
      <c r="B62" s="138">
        <v>429315762</v>
      </c>
      <c r="C62" s="138">
        <v>702930988</v>
      </c>
      <c r="D62" s="138">
        <v>337850000</v>
      </c>
      <c r="E62" s="138">
        <v>320708056</v>
      </c>
      <c r="F62" s="139">
        <f t="shared" si="1"/>
        <v>329475832</v>
      </c>
      <c r="G62" s="138">
        <v>2120280638</v>
      </c>
      <c r="H62" s="134">
        <f t="shared" si="2"/>
        <v>20.248063124557007</v>
      </c>
      <c r="I62" s="135">
        <f t="shared" si="3"/>
        <v>33.152733435468932</v>
      </c>
      <c r="J62" s="135">
        <f t="shared" si="4"/>
        <v>15.934211440929074</v>
      </c>
      <c r="K62" s="135">
        <f t="shared" si="5"/>
        <v>15.125736199832239</v>
      </c>
      <c r="L62" s="135">
        <f t="shared" si="6"/>
        <v>15.539255799212745</v>
      </c>
    </row>
    <row r="63" spans="1:12">
      <c r="A63" s="130">
        <v>42475</v>
      </c>
      <c r="B63" s="138">
        <v>417968861</v>
      </c>
      <c r="C63" s="138">
        <v>691836536</v>
      </c>
      <c r="D63" s="138">
        <v>341450000</v>
      </c>
      <c r="E63" s="138">
        <v>328093576</v>
      </c>
      <c r="F63" s="139">
        <f t="shared" si="1"/>
        <v>329485114</v>
      </c>
      <c r="G63" s="138">
        <v>2108834087</v>
      </c>
      <c r="H63" s="134">
        <f t="shared" si="2"/>
        <v>19.819902550731104</v>
      </c>
      <c r="I63" s="135">
        <f t="shared" si="3"/>
        <v>32.806589207982583</v>
      </c>
      <c r="J63" s="135">
        <f t="shared" si="4"/>
        <v>16.191411268666581</v>
      </c>
      <c r="K63" s="135">
        <f t="shared" si="5"/>
        <v>15.55805542136042</v>
      </c>
      <c r="L63" s="135">
        <f t="shared" si="6"/>
        <v>15.624041551259316</v>
      </c>
    </row>
    <row r="64" spans="1:12">
      <c r="A64" s="130">
        <v>42483</v>
      </c>
      <c r="B64" s="138">
        <v>506568935</v>
      </c>
      <c r="C64" s="138">
        <v>699618790</v>
      </c>
      <c r="D64" s="138">
        <v>341350000</v>
      </c>
      <c r="E64" s="138">
        <v>354664430</v>
      </c>
      <c r="F64" s="139">
        <f t="shared" si="1"/>
        <v>322683636</v>
      </c>
      <c r="G64" s="138">
        <v>2224885791</v>
      </c>
      <c r="H64" s="134">
        <f t="shared" si="2"/>
        <v>22.768311840955974</v>
      </c>
      <c r="I64" s="135">
        <f t="shared" si="3"/>
        <v>31.445155199878748</v>
      </c>
      <c r="J64" s="135">
        <f t="shared" si="4"/>
        <v>15.342360555351311</v>
      </c>
      <c r="K64" s="135">
        <f t="shared" si="5"/>
        <v>15.940792621116614</v>
      </c>
      <c r="L64" s="135">
        <f t="shared" si="6"/>
        <v>14.503379782697348</v>
      </c>
    </row>
    <row r="65" spans="1:12">
      <c r="A65" s="130">
        <v>42490</v>
      </c>
      <c r="B65" s="138">
        <v>490193596</v>
      </c>
      <c r="C65" s="138">
        <v>690055523</v>
      </c>
      <c r="D65" s="138">
        <v>343650000</v>
      </c>
      <c r="E65" s="138">
        <v>344135300</v>
      </c>
      <c r="F65" s="139">
        <f t="shared" si="1"/>
        <v>315866849</v>
      </c>
      <c r="G65" s="138">
        <v>2183901268</v>
      </c>
      <c r="H65" s="134">
        <f t="shared" si="2"/>
        <v>22.445776426922244</v>
      </c>
      <c r="I65" s="135">
        <f t="shared" si="3"/>
        <v>31.597377276672749</v>
      </c>
      <c r="J65" s="135">
        <f t="shared" si="4"/>
        <v>15.735601468591664</v>
      </c>
      <c r="K65" s="135">
        <f t="shared" si="5"/>
        <v>15.757823169137883</v>
      </c>
      <c r="L65" s="135">
        <f t="shared" si="6"/>
        <v>14.463421658675459</v>
      </c>
    </row>
    <row r="66" spans="1:12">
      <c r="A66" s="130">
        <v>42497</v>
      </c>
      <c r="B66" s="138">
        <v>445727843</v>
      </c>
      <c r="C66" s="138">
        <v>688963444</v>
      </c>
      <c r="D66" s="138">
        <v>343750000</v>
      </c>
      <c r="E66" s="138">
        <v>325690123</v>
      </c>
      <c r="F66" s="139">
        <f t="shared" si="1"/>
        <v>310230034</v>
      </c>
      <c r="G66" s="138">
        <v>2114361444</v>
      </c>
      <c r="H66" s="134">
        <f t="shared" si="2"/>
        <v>21.080967223691012</v>
      </c>
      <c r="I66" s="135">
        <f t="shared" si="3"/>
        <v>32.584941706873082</v>
      </c>
      <c r="J66" s="135">
        <f t="shared" si="4"/>
        <v>16.257863620029198</v>
      </c>
      <c r="K66" s="135">
        <f t="shared" si="5"/>
        <v>15.403710842544099</v>
      </c>
      <c r="L66" s="135">
        <f t="shared" si="6"/>
        <v>14.672516606862606</v>
      </c>
    </row>
    <row r="67" spans="1:12">
      <c r="A67" s="130">
        <v>42505</v>
      </c>
      <c r="B67" s="138">
        <v>443951962</v>
      </c>
      <c r="C67" s="138">
        <v>685425157</v>
      </c>
      <c r="D67" s="138">
        <v>356050000</v>
      </c>
      <c r="E67" s="138">
        <v>348684880</v>
      </c>
      <c r="F67" s="139">
        <f t="shared" ref="F67:F97" si="7">G67-SUM(B67:E67)</f>
        <v>308430485</v>
      </c>
      <c r="G67" s="138">
        <v>2142542484</v>
      </c>
      <c r="H67" s="134">
        <f t="shared" ref="H67:H130" si="8">(B67/$G67)*100</f>
        <v>20.720800885645353</v>
      </c>
      <c r="I67" s="135">
        <f t="shared" ref="I67:I130" si="9">(C67/$G67)*100</f>
        <v>31.991204940793139</v>
      </c>
      <c r="J67" s="135">
        <f t="shared" ref="J67:J130" si="10">(D67/$G67)*100</f>
        <v>16.61810688277582</v>
      </c>
      <c r="K67" s="135">
        <f t="shared" ref="K67:K130" si="11">(E67/$G67)*100</f>
        <v>16.274350805358406</v>
      </c>
      <c r="L67" s="135">
        <f t="shared" ref="L67:L130" si="12">(F67/$G67)*100</f>
        <v>14.395536485427282</v>
      </c>
    </row>
    <row r="68" spans="1:12">
      <c r="A68" s="130">
        <v>42513</v>
      </c>
      <c r="B68" s="138">
        <v>452131117</v>
      </c>
      <c r="C68" s="138">
        <v>678151091</v>
      </c>
      <c r="D68" s="138">
        <v>356050000</v>
      </c>
      <c r="E68" s="138">
        <v>342852140</v>
      </c>
      <c r="F68" s="139">
        <f t="shared" si="7"/>
        <v>294300124</v>
      </c>
      <c r="G68" s="138">
        <v>2123484472</v>
      </c>
      <c r="H68" s="134">
        <f t="shared" si="8"/>
        <v>21.291943640829221</v>
      </c>
      <c r="I68" s="135">
        <f t="shared" si="9"/>
        <v>31.935768777309903</v>
      </c>
      <c r="J68" s="135">
        <f t="shared" si="10"/>
        <v>16.767252348431583</v>
      </c>
      <c r="K68" s="135">
        <f t="shared" si="11"/>
        <v>16.145733322791163</v>
      </c>
      <c r="L68" s="135">
        <f t="shared" si="12"/>
        <v>13.859301910638131</v>
      </c>
    </row>
    <row r="69" spans="1:12">
      <c r="A69" s="130">
        <v>42521</v>
      </c>
      <c r="B69" s="138">
        <v>422782087</v>
      </c>
      <c r="C69" s="138">
        <v>678214033</v>
      </c>
      <c r="D69" s="138">
        <v>356050000</v>
      </c>
      <c r="E69" s="138">
        <v>359717647</v>
      </c>
      <c r="F69" s="139">
        <f t="shared" si="7"/>
        <v>292772311</v>
      </c>
      <c r="G69" s="138">
        <v>2109536078</v>
      </c>
      <c r="H69" s="134">
        <f t="shared" si="8"/>
        <v>20.041472217949906</v>
      </c>
      <c r="I69" s="135">
        <f t="shared" si="9"/>
        <v>32.149913911071778</v>
      </c>
      <c r="J69" s="135">
        <f t="shared" si="10"/>
        <v>16.878118545266236</v>
      </c>
      <c r="K69" s="135">
        <f t="shared" si="11"/>
        <v>17.051978904339933</v>
      </c>
      <c r="L69" s="135">
        <f t="shared" si="12"/>
        <v>13.878516421372151</v>
      </c>
    </row>
    <row r="70" spans="1:12">
      <c r="A70" s="130">
        <v>42528</v>
      </c>
      <c r="B70" s="138">
        <v>425848671</v>
      </c>
      <c r="C70" s="138">
        <v>668133780</v>
      </c>
      <c r="D70" s="138">
        <v>358750000</v>
      </c>
      <c r="E70" s="138">
        <v>324660654</v>
      </c>
      <c r="F70" s="139">
        <f t="shared" si="7"/>
        <v>296500896</v>
      </c>
      <c r="G70" s="138">
        <v>2073894001</v>
      </c>
      <c r="H70" s="134">
        <f t="shared" si="8"/>
        <v>20.533772256183887</v>
      </c>
      <c r="I70" s="135">
        <f t="shared" si="9"/>
        <v>32.216390021757917</v>
      </c>
      <c r="J70" s="135">
        <f t="shared" si="10"/>
        <v>17.298376861450791</v>
      </c>
      <c r="K70" s="135">
        <f t="shared" si="11"/>
        <v>15.654640682862942</v>
      </c>
      <c r="L70" s="135">
        <f t="shared" si="12"/>
        <v>14.296820177744465</v>
      </c>
    </row>
    <row r="71" spans="1:12">
      <c r="A71" s="130">
        <v>42536</v>
      </c>
      <c r="B71" s="138">
        <v>442827746</v>
      </c>
      <c r="C71" s="138">
        <v>665854334</v>
      </c>
      <c r="D71" s="138">
        <v>363750000</v>
      </c>
      <c r="E71" s="138">
        <v>340551374</v>
      </c>
      <c r="F71" s="139">
        <f t="shared" si="7"/>
        <v>294846622</v>
      </c>
      <c r="G71" s="138">
        <v>2107830076</v>
      </c>
      <c r="H71" s="134">
        <f t="shared" si="8"/>
        <v>21.008702316286715</v>
      </c>
      <c r="I71" s="135">
        <f t="shared" si="9"/>
        <v>31.589564148528641</v>
      </c>
      <c r="J71" s="135">
        <f t="shared" si="10"/>
        <v>17.257083677745189</v>
      </c>
      <c r="K71" s="135">
        <f t="shared" si="11"/>
        <v>16.156490880244942</v>
      </c>
      <c r="L71" s="135">
        <f t="shared" si="12"/>
        <v>13.988158977194518</v>
      </c>
    </row>
    <row r="72" spans="1:12">
      <c r="A72" s="130">
        <v>42544</v>
      </c>
      <c r="B72" s="138">
        <v>454451533</v>
      </c>
      <c r="C72" s="138">
        <v>686878863</v>
      </c>
      <c r="D72" s="138">
        <v>363750000</v>
      </c>
      <c r="E72" s="138">
        <v>377799822</v>
      </c>
      <c r="F72" s="139">
        <f t="shared" si="7"/>
        <v>303610893</v>
      </c>
      <c r="G72" s="138">
        <v>2186491111</v>
      </c>
      <c r="H72" s="134">
        <f t="shared" si="8"/>
        <v>20.784513173353577</v>
      </c>
      <c r="I72" s="135">
        <f t="shared" si="9"/>
        <v>31.414665238947777</v>
      </c>
      <c r="J72" s="135">
        <f t="shared" si="10"/>
        <v>16.63624417085499</v>
      </c>
      <c r="K72" s="135">
        <f t="shared" si="11"/>
        <v>17.278818107209766</v>
      </c>
      <c r="L72" s="135">
        <f t="shared" si="12"/>
        <v>13.88575930963389</v>
      </c>
    </row>
    <row r="73" spans="1:12">
      <c r="A73" s="130">
        <v>42551</v>
      </c>
      <c r="B73" s="138">
        <v>455168560</v>
      </c>
      <c r="C73" s="138">
        <v>722225730</v>
      </c>
      <c r="D73" s="138">
        <v>363750000</v>
      </c>
      <c r="E73" s="138">
        <v>403787284</v>
      </c>
      <c r="F73" s="139">
        <f t="shared" si="7"/>
        <v>278083614</v>
      </c>
      <c r="G73" s="138">
        <v>2223015188</v>
      </c>
      <c r="H73" s="134">
        <f t="shared" si="8"/>
        <v>20.475278912039535</v>
      </c>
      <c r="I73" s="135">
        <f t="shared" si="9"/>
        <v>32.488564805972885</v>
      </c>
      <c r="J73" s="135">
        <f t="shared" si="10"/>
        <v>16.362911147145972</v>
      </c>
      <c r="K73" s="135">
        <f t="shared" si="11"/>
        <v>18.163946255503497</v>
      </c>
      <c r="L73" s="135">
        <f t="shared" si="12"/>
        <v>12.509298879338109</v>
      </c>
    </row>
    <row r="74" spans="1:12">
      <c r="A74" s="130">
        <v>42558</v>
      </c>
      <c r="B74" s="138">
        <v>494743932</v>
      </c>
      <c r="C74" s="138">
        <v>711150635</v>
      </c>
      <c r="D74" s="138">
        <v>368250000</v>
      </c>
      <c r="E74" s="138">
        <v>354399035</v>
      </c>
      <c r="F74" s="139">
        <f t="shared" si="7"/>
        <v>273438527</v>
      </c>
      <c r="G74" s="138">
        <v>2201982129</v>
      </c>
      <c r="H74" s="134">
        <f t="shared" si="8"/>
        <v>22.468117496697449</v>
      </c>
      <c r="I74" s="135">
        <f t="shared" si="9"/>
        <v>32.295931271838221</v>
      </c>
      <c r="J74" s="135">
        <f t="shared" si="10"/>
        <v>16.723568967711635</v>
      </c>
      <c r="K74" s="135">
        <f t="shared" si="11"/>
        <v>16.094546378582347</v>
      </c>
      <c r="L74" s="135">
        <f t="shared" si="12"/>
        <v>12.417835885170348</v>
      </c>
    </row>
    <row r="75" spans="1:12">
      <c r="A75" s="130">
        <v>42566</v>
      </c>
      <c r="B75" s="138">
        <v>504091549</v>
      </c>
      <c r="C75" s="138">
        <v>719193494</v>
      </c>
      <c r="D75" s="138">
        <v>368250000</v>
      </c>
      <c r="E75" s="138">
        <v>368312691</v>
      </c>
      <c r="F75" s="139">
        <f t="shared" si="7"/>
        <v>275247836</v>
      </c>
      <c r="G75" s="138">
        <v>2235095570</v>
      </c>
      <c r="H75" s="134">
        <f t="shared" si="8"/>
        <v>22.553467322204927</v>
      </c>
      <c r="I75" s="135">
        <f t="shared" si="9"/>
        <v>32.177303899358542</v>
      </c>
      <c r="J75" s="135">
        <f t="shared" si="10"/>
        <v>16.475805551348301</v>
      </c>
      <c r="K75" s="135">
        <f t="shared" si="11"/>
        <v>16.478610397854261</v>
      </c>
      <c r="L75" s="135">
        <f t="shared" si="12"/>
        <v>12.314812829233965</v>
      </c>
    </row>
    <row r="76" spans="1:12">
      <c r="A76" s="130">
        <v>42574</v>
      </c>
      <c r="B76" s="138">
        <v>505132777</v>
      </c>
      <c r="C76" s="138">
        <v>723640017</v>
      </c>
      <c r="D76" s="138">
        <v>368250000</v>
      </c>
      <c r="E76" s="138">
        <v>379809254</v>
      </c>
      <c r="F76" s="139">
        <f t="shared" si="7"/>
        <v>285924773</v>
      </c>
      <c r="G76" s="138">
        <v>2262756821</v>
      </c>
      <c r="H76" s="134">
        <f t="shared" si="8"/>
        <v>22.32377656812287</v>
      </c>
      <c r="I76" s="135">
        <f t="shared" si="9"/>
        <v>31.980458981897819</v>
      </c>
      <c r="J76" s="135">
        <f t="shared" si="10"/>
        <v>16.274395753992515</v>
      </c>
      <c r="K76" s="135">
        <f t="shared" si="11"/>
        <v>16.785244020705132</v>
      </c>
      <c r="L76" s="135">
        <f t="shared" si="12"/>
        <v>12.636124675281666</v>
      </c>
    </row>
    <row r="77" spans="1:12">
      <c r="A77" s="130">
        <v>42582</v>
      </c>
      <c r="B77" s="138">
        <v>489121360</v>
      </c>
      <c r="C77" s="138">
        <v>728141079</v>
      </c>
      <c r="D77" s="138">
        <v>368250000</v>
      </c>
      <c r="E77" s="138">
        <v>239156365</v>
      </c>
      <c r="F77" s="139">
        <f t="shared" si="7"/>
        <v>347650819</v>
      </c>
      <c r="G77" s="138">
        <v>2172319623</v>
      </c>
      <c r="H77" s="134">
        <f t="shared" si="8"/>
        <v>22.516086252745691</v>
      </c>
      <c r="I77" s="135">
        <f t="shared" si="9"/>
        <v>33.519058212733363</v>
      </c>
      <c r="J77" s="135">
        <f t="shared" si="10"/>
        <v>16.951925310670546</v>
      </c>
      <c r="K77" s="135">
        <f t="shared" si="11"/>
        <v>11.009262286629907</v>
      </c>
      <c r="L77" s="135">
        <f t="shared" si="12"/>
        <v>16.003667937220488</v>
      </c>
    </row>
    <row r="78" spans="1:12">
      <c r="A78" s="130">
        <v>42589</v>
      </c>
      <c r="B78" s="138">
        <v>481871378</v>
      </c>
      <c r="C78" s="138">
        <v>718613649</v>
      </c>
      <c r="D78" s="138">
        <v>368250000</v>
      </c>
      <c r="E78" s="138">
        <v>207465457</v>
      </c>
      <c r="F78" s="139">
        <f t="shared" si="7"/>
        <v>346576092</v>
      </c>
      <c r="G78" s="138">
        <v>2122776576</v>
      </c>
      <c r="H78" s="134">
        <f t="shared" si="8"/>
        <v>22.700051595067158</v>
      </c>
      <c r="I78" s="135">
        <f t="shared" si="9"/>
        <v>33.852533381261509</v>
      </c>
      <c r="J78" s="135">
        <f t="shared" si="10"/>
        <v>17.347562817651895</v>
      </c>
      <c r="K78" s="135">
        <f t="shared" si="11"/>
        <v>9.7733063076723905</v>
      </c>
      <c r="L78" s="135">
        <f t="shared" si="12"/>
        <v>16.326545898347053</v>
      </c>
    </row>
    <row r="79" spans="1:12">
      <c r="A79" s="130">
        <v>42597</v>
      </c>
      <c r="B79" s="138">
        <v>472555461</v>
      </c>
      <c r="C79" s="138">
        <v>709150922</v>
      </c>
      <c r="D79" s="138">
        <v>368250000</v>
      </c>
      <c r="E79" s="138">
        <v>215191625</v>
      </c>
      <c r="F79" s="139">
        <f t="shared" si="7"/>
        <v>345842145</v>
      </c>
      <c r="G79" s="138">
        <v>2110990153</v>
      </c>
      <c r="H79" s="134">
        <f t="shared" si="8"/>
        <v>22.38548864514765</v>
      </c>
      <c r="I79" s="135">
        <f t="shared" si="9"/>
        <v>33.593284222202627</v>
      </c>
      <c r="J79" s="135">
        <f t="shared" si="10"/>
        <v>17.444420547233126</v>
      </c>
      <c r="K79" s="135">
        <f t="shared" si="11"/>
        <v>10.193871567528813</v>
      </c>
      <c r="L79" s="135">
        <f t="shared" si="12"/>
        <v>16.382935017887785</v>
      </c>
    </row>
    <row r="80" spans="1:12">
      <c r="A80" s="130">
        <v>42605</v>
      </c>
      <c r="B80" s="138">
        <v>473622116</v>
      </c>
      <c r="C80" s="138">
        <v>723476740</v>
      </c>
      <c r="D80" s="138">
        <v>368250000</v>
      </c>
      <c r="E80" s="138">
        <v>221232530</v>
      </c>
      <c r="F80" s="139">
        <f t="shared" si="7"/>
        <v>350758472</v>
      </c>
      <c r="G80" s="138">
        <v>2137339858</v>
      </c>
      <c r="H80" s="134">
        <f t="shared" si="8"/>
        <v>22.159420001795521</v>
      </c>
      <c r="I80" s="135">
        <f t="shared" si="9"/>
        <v>33.849401034283247</v>
      </c>
      <c r="J80" s="135">
        <f t="shared" si="10"/>
        <v>17.229361003195216</v>
      </c>
      <c r="K80" s="135">
        <f t="shared" si="11"/>
        <v>10.350835370048108</v>
      </c>
      <c r="L80" s="135">
        <f t="shared" si="12"/>
        <v>16.410982590677911</v>
      </c>
    </row>
    <row r="81" spans="1:12">
      <c r="A81" s="130">
        <v>42613</v>
      </c>
      <c r="B81" s="138">
        <v>464154499</v>
      </c>
      <c r="C81" s="138">
        <v>726832517</v>
      </c>
      <c r="D81" s="138">
        <v>368250000</v>
      </c>
      <c r="E81" s="138">
        <v>236709369</v>
      </c>
      <c r="F81" s="139">
        <f t="shared" si="7"/>
        <v>360833798</v>
      </c>
      <c r="G81" s="138">
        <v>2156780183</v>
      </c>
      <c r="H81" s="134">
        <f t="shared" si="8"/>
        <v>21.520714195100705</v>
      </c>
      <c r="I81" s="135">
        <f t="shared" si="9"/>
        <v>33.699888506440345</v>
      </c>
      <c r="J81" s="135">
        <f t="shared" si="10"/>
        <v>17.074062665383828</v>
      </c>
      <c r="K81" s="135">
        <f t="shared" si="11"/>
        <v>10.97512722278198</v>
      </c>
      <c r="L81" s="135">
        <f t="shared" si="12"/>
        <v>16.730207410293144</v>
      </c>
    </row>
    <row r="82" spans="1:12">
      <c r="A82" s="130">
        <v>42620</v>
      </c>
      <c r="B82" s="138">
        <v>470733272</v>
      </c>
      <c r="C82" s="138">
        <v>732919374</v>
      </c>
      <c r="D82" s="138">
        <v>368250000</v>
      </c>
      <c r="E82" s="138">
        <v>210048040</v>
      </c>
      <c r="F82" s="139">
        <f t="shared" si="7"/>
        <v>363226592</v>
      </c>
      <c r="G82" s="138">
        <v>2145177278</v>
      </c>
      <c r="H82" s="134">
        <f t="shared" si="8"/>
        <v>21.943793495653463</v>
      </c>
      <c r="I82" s="135">
        <f t="shared" si="9"/>
        <v>34.165911671566754</v>
      </c>
      <c r="J82" s="135">
        <f t="shared" si="10"/>
        <v>17.166413413782205</v>
      </c>
      <c r="K82" s="135">
        <f t="shared" si="11"/>
        <v>9.7916401667200574</v>
      </c>
      <c r="L82" s="135">
        <f t="shared" si="12"/>
        <v>16.932241252277517</v>
      </c>
    </row>
    <row r="83" spans="1:12">
      <c r="A83" s="130">
        <v>42628</v>
      </c>
      <c r="B83" s="138">
        <v>464333286</v>
      </c>
      <c r="C83" s="138">
        <v>733681011</v>
      </c>
      <c r="D83" s="138">
        <v>368250000</v>
      </c>
      <c r="E83" s="138">
        <v>229261900</v>
      </c>
      <c r="F83" s="139">
        <f t="shared" si="7"/>
        <v>357515013</v>
      </c>
      <c r="G83" s="138">
        <v>2153041210</v>
      </c>
      <c r="H83" s="134">
        <f t="shared" si="8"/>
        <v>21.566391012088431</v>
      </c>
      <c r="I83" s="135">
        <f t="shared" si="9"/>
        <v>34.076496427116695</v>
      </c>
      <c r="J83" s="135">
        <f t="shared" si="10"/>
        <v>17.103713495572155</v>
      </c>
      <c r="K83" s="135">
        <f t="shared" si="11"/>
        <v>10.648282017788224</v>
      </c>
      <c r="L83" s="135">
        <f t="shared" si="12"/>
        <v>16.605117047434497</v>
      </c>
    </row>
    <row r="84" spans="1:12">
      <c r="A84" s="130">
        <v>42636</v>
      </c>
      <c r="B84" s="138">
        <v>466162750</v>
      </c>
      <c r="C84" s="138">
        <v>739558760</v>
      </c>
      <c r="D84" s="138">
        <v>368250000</v>
      </c>
      <c r="E84" s="138">
        <v>240330492</v>
      </c>
      <c r="F84" s="139">
        <f t="shared" si="7"/>
        <v>365930002</v>
      </c>
      <c r="G84" s="138">
        <v>2180232004</v>
      </c>
      <c r="H84" s="134">
        <f t="shared" si="8"/>
        <v>21.381336901061289</v>
      </c>
      <c r="I84" s="135">
        <f t="shared" si="9"/>
        <v>33.921103746901977</v>
      </c>
      <c r="J84" s="135">
        <f t="shared" si="10"/>
        <v>16.890404292955239</v>
      </c>
      <c r="K84" s="135">
        <f t="shared" si="11"/>
        <v>11.023161368105484</v>
      </c>
      <c r="L84" s="135">
        <f t="shared" si="12"/>
        <v>16.783993690976018</v>
      </c>
    </row>
    <row r="85" spans="1:12">
      <c r="A85" s="130">
        <v>42643</v>
      </c>
      <c r="B85" s="138">
        <v>456396604</v>
      </c>
      <c r="C85" s="138">
        <v>744593677</v>
      </c>
      <c r="D85" s="138">
        <v>376130000</v>
      </c>
      <c r="E85" s="138">
        <v>256058715</v>
      </c>
      <c r="F85" s="139">
        <f t="shared" si="7"/>
        <v>371261503</v>
      </c>
      <c r="G85" s="138">
        <v>2204440499</v>
      </c>
      <c r="H85" s="134">
        <f t="shared" si="8"/>
        <v>20.703512034325041</v>
      </c>
      <c r="I85" s="135">
        <f t="shared" si="9"/>
        <v>33.776991365281575</v>
      </c>
      <c r="J85" s="135">
        <f t="shared" si="10"/>
        <v>17.062379328025582</v>
      </c>
      <c r="K85" s="135">
        <f t="shared" si="11"/>
        <v>11.615587497877845</v>
      </c>
      <c r="L85" s="135">
        <f t="shared" si="12"/>
        <v>16.841529774489956</v>
      </c>
    </row>
    <row r="86" spans="1:12">
      <c r="A86" s="130">
        <v>42650</v>
      </c>
      <c r="B86" s="138">
        <v>494801120</v>
      </c>
      <c r="C86" s="138">
        <v>741977438</v>
      </c>
      <c r="D86" s="138">
        <v>376130000</v>
      </c>
      <c r="E86" s="138">
        <v>227686528</v>
      </c>
      <c r="F86" s="139">
        <f t="shared" si="7"/>
        <v>366346472</v>
      </c>
      <c r="G86" s="138">
        <v>2206941558</v>
      </c>
      <c r="H86" s="134">
        <f t="shared" si="8"/>
        <v>22.420218523974164</v>
      </c>
      <c r="I86" s="135">
        <f t="shared" si="9"/>
        <v>33.62016702754935</v>
      </c>
      <c r="J86" s="135">
        <f t="shared" si="10"/>
        <v>17.043043058233987</v>
      </c>
      <c r="K86" s="135">
        <f t="shared" si="11"/>
        <v>10.31683540393959</v>
      </c>
      <c r="L86" s="135">
        <f t="shared" si="12"/>
        <v>16.599735986302903</v>
      </c>
    </row>
    <row r="87" spans="1:12">
      <c r="A87" s="130">
        <v>42658</v>
      </c>
      <c r="B87" s="138">
        <v>537497042</v>
      </c>
      <c r="C87" s="138">
        <v>737735743</v>
      </c>
      <c r="D87" s="138">
        <v>376130000</v>
      </c>
      <c r="E87" s="138">
        <v>223677722</v>
      </c>
      <c r="F87" s="139">
        <f t="shared" si="7"/>
        <v>363452475</v>
      </c>
      <c r="G87" s="138">
        <v>2238492982</v>
      </c>
      <c r="H87" s="134">
        <f t="shared" si="8"/>
        <v>24.011558058125733</v>
      </c>
      <c r="I87" s="135">
        <f t="shared" si="9"/>
        <v>32.956803927116354</v>
      </c>
      <c r="J87" s="135">
        <f t="shared" si="10"/>
        <v>16.802822390979468</v>
      </c>
      <c r="K87" s="135">
        <f t="shared" si="11"/>
        <v>9.9923351915159131</v>
      </c>
      <c r="L87" s="135">
        <f t="shared" si="12"/>
        <v>16.236480432262528</v>
      </c>
    </row>
    <row r="88" spans="1:12">
      <c r="A88" s="130">
        <v>42666</v>
      </c>
      <c r="B88" s="138">
        <v>610010886</v>
      </c>
      <c r="C88" s="138">
        <v>739070239</v>
      </c>
      <c r="D88" s="138">
        <v>376130000</v>
      </c>
      <c r="E88" s="138">
        <v>232862386</v>
      </c>
      <c r="F88" s="139">
        <f t="shared" si="7"/>
        <v>365340014</v>
      </c>
      <c r="G88" s="138">
        <v>2323413525</v>
      </c>
      <c r="H88" s="134">
        <f t="shared" si="8"/>
        <v>26.254942541922233</v>
      </c>
      <c r="I88" s="135">
        <f t="shared" si="9"/>
        <v>31.809672752937946</v>
      </c>
      <c r="J88" s="135">
        <f t="shared" si="10"/>
        <v>16.188680833301081</v>
      </c>
      <c r="K88" s="135">
        <f t="shared" si="11"/>
        <v>10.02242534505346</v>
      </c>
      <c r="L88" s="135">
        <f t="shared" si="12"/>
        <v>15.724278526785282</v>
      </c>
    </row>
    <row r="89" spans="1:12">
      <c r="A89" s="130">
        <v>42674</v>
      </c>
      <c r="B89" s="138">
        <v>564649580</v>
      </c>
      <c r="C89" s="138">
        <v>739096100</v>
      </c>
      <c r="D89" s="138">
        <v>376130000</v>
      </c>
      <c r="E89" s="138">
        <v>276213668</v>
      </c>
      <c r="F89" s="139">
        <f t="shared" si="7"/>
        <v>365754662</v>
      </c>
      <c r="G89" s="138">
        <v>2321844010</v>
      </c>
      <c r="H89" s="134">
        <f t="shared" si="8"/>
        <v>24.319014437149892</v>
      </c>
      <c r="I89" s="135">
        <f t="shared" si="9"/>
        <v>31.832289198446194</v>
      </c>
      <c r="J89" s="135">
        <f t="shared" si="10"/>
        <v>16.199624022115078</v>
      </c>
      <c r="K89" s="135">
        <f t="shared" si="11"/>
        <v>11.896305988273518</v>
      </c>
      <c r="L89" s="135">
        <f t="shared" si="12"/>
        <v>15.752766354015316</v>
      </c>
    </row>
    <row r="90" spans="1:12">
      <c r="A90" s="130">
        <v>42681</v>
      </c>
      <c r="B90" s="138">
        <v>566753386</v>
      </c>
      <c r="C90" s="138">
        <v>732419774</v>
      </c>
      <c r="D90" s="138">
        <v>376130000</v>
      </c>
      <c r="E90" s="138">
        <v>220003074</v>
      </c>
      <c r="F90" s="139">
        <f t="shared" si="7"/>
        <v>355574491</v>
      </c>
      <c r="G90" s="138">
        <v>2250880725</v>
      </c>
      <c r="H90" s="134">
        <f t="shared" si="8"/>
        <v>25.179183406086519</v>
      </c>
      <c r="I90" s="135">
        <f t="shared" si="9"/>
        <v>32.539253007286739</v>
      </c>
      <c r="J90" s="135">
        <f t="shared" si="10"/>
        <v>16.710347901708563</v>
      </c>
      <c r="K90" s="135">
        <f t="shared" si="11"/>
        <v>9.7740884959597309</v>
      </c>
      <c r="L90" s="135">
        <f t="shared" si="12"/>
        <v>15.797127188958445</v>
      </c>
    </row>
    <row r="91" spans="1:12">
      <c r="A91" s="130">
        <v>42689</v>
      </c>
      <c r="B91" s="138">
        <v>589042468</v>
      </c>
      <c r="C91" s="138">
        <v>757041900</v>
      </c>
      <c r="D91" s="138">
        <v>376130000</v>
      </c>
      <c r="E91" s="138">
        <v>239337195</v>
      </c>
      <c r="F91" s="139">
        <f t="shared" si="7"/>
        <v>361869266</v>
      </c>
      <c r="G91" s="138">
        <v>2323420829</v>
      </c>
      <c r="H91" s="134">
        <f t="shared" si="8"/>
        <v>25.352379588226547</v>
      </c>
      <c r="I91" s="135">
        <f t="shared" si="9"/>
        <v>32.583072792965822</v>
      </c>
      <c r="J91" s="135">
        <f t="shared" si="10"/>
        <v>16.188629941907092</v>
      </c>
      <c r="K91" s="135">
        <f t="shared" si="11"/>
        <v>10.301069526996136</v>
      </c>
      <c r="L91" s="135">
        <f t="shared" si="12"/>
        <v>15.574848149904403</v>
      </c>
    </row>
    <row r="92" spans="1:12">
      <c r="A92" s="130">
        <v>42697</v>
      </c>
      <c r="B92" s="138">
        <v>583253308</v>
      </c>
      <c r="C92" s="138">
        <v>756548440</v>
      </c>
      <c r="D92" s="138">
        <v>376130000</v>
      </c>
      <c r="E92" s="138">
        <v>248880077</v>
      </c>
      <c r="F92" s="139">
        <f t="shared" si="7"/>
        <v>359208554</v>
      </c>
      <c r="G92" s="138">
        <v>2324020379</v>
      </c>
      <c r="H92" s="134">
        <f t="shared" si="8"/>
        <v>25.09673810394758</v>
      </c>
      <c r="I92" s="135">
        <f t="shared" si="9"/>
        <v>32.553433990347983</v>
      </c>
      <c r="J92" s="135">
        <f t="shared" si="10"/>
        <v>16.184453604569704</v>
      </c>
      <c r="K92" s="135">
        <f t="shared" si="11"/>
        <v>10.709031609571786</v>
      </c>
      <c r="L92" s="135">
        <f t="shared" si="12"/>
        <v>15.456342691562947</v>
      </c>
    </row>
    <row r="93" spans="1:12">
      <c r="A93" s="130">
        <v>42704</v>
      </c>
      <c r="B93" s="138">
        <v>592219804</v>
      </c>
      <c r="C93" s="138">
        <v>771831814</v>
      </c>
      <c r="D93" s="138">
        <v>382230000</v>
      </c>
      <c r="E93" s="138">
        <v>296640339</v>
      </c>
      <c r="F93" s="139">
        <f t="shared" si="7"/>
        <v>362871592</v>
      </c>
      <c r="G93" s="138">
        <v>2405793549</v>
      </c>
      <c r="H93" s="134">
        <f t="shared" si="8"/>
        <v>24.616401696070888</v>
      </c>
      <c r="I93" s="135">
        <f t="shared" si="9"/>
        <v>32.082213135903629</v>
      </c>
      <c r="J93" s="135">
        <f t="shared" si="10"/>
        <v>15.887896954369962</v>
      </c>
      <c r="K93" s="135">
        <f t="shared" si="11"/>
        <v>12.3302491655322</v>
      </c>
      <c r="L93" s="135">
        <f t="shared" si="12"/>
        <v>15.083239048123326</v>
      </c>
    </row>
    <row r="94" spans="1:12">
      <c r="A94" s="130">
        <v>42711</v>
      </c>
      <c r="B94" s="138">
        <v>603380942</v>
      </c>
      <c r="C94" s="138">
        <v>777240850</v>
      </c>
      <c r="D94" s="138">
        <v>382230000</v>
      </c>
      <c r="E94" s="138">
        <v>252952693</v>
      </c>
      <c r="F94" s="139">
        <f t="shared" si="7"/>
        <v>370111221</v>
      </c>
      <c r="G94" s="138">
        <v>2385915706</v>
      </c>
      <c r="H94" s="134">
        <f t="shared" si="8"/>
        <v>25.289281615550923</v>
      </c>
      <c r="I94" s="135">
        <f t="shared" si="9"/>
        <v>32.576207451312193</v>
      </c>
      <c r="J94" s="135">
        <f t="shared" si="10"/>
        <v>16.020264212972158</v>
      </c>
      <c r="K94" s="135">
        <f t="shared" si="11"/>
        <v>10.601912396313301</v>
      </c>
      <c r="L94" s="135">
        <f t="shared" si="12"/>
        <v>15.512334323851423</v>
      </c>
    </row>
    <row r="95" spans="1:12">
      <c r="A95" s="130">
        <v>42719</v>
      </c>
      <c r="B95" s="138">
        <v>590011135</v>
      </c>
      <c r="C95" s="138">
        <v>779272672</v>
      </c>
      <c r="D95" s="138">
        <v>382230000</v>
      </c>
      <c r="E95" s="138">
        <v>236484824</v>
      </c>
      <c r="F95" s="139">
        <f t="shared" si="7"/>
        <v>383663781</v>
      </c>
      <c r="G95" s="138">
        <v>2371662412</v>
      </c>
      <c r="H95" s="134">
        <f t="shared" si="8"/>
        <v>24.877534509747083</v>
      </c>
      <c r="I95" s="135">
        <f t="shared" si="9"/>
        <v>32.857655796924604</v>
      </c>
      <c r="J95" s="135">
        <f t="shared" si="10"/>
        <v>16.116543318560637</v>
      </c>
      <c r="K95" s="135">
        <f t="shared" si="11"/>
        <v>9.971268372912089</v>
      </c>
      <c r="L95" s="135">
        <f t="shared" si="12"/>
        <v>16.176998001855587</v>
      </c>
    </row>
    <row r="96" spans="1:12">
      <c r="A96" s="130">
        <v>42727</v>
      </c>
      <c r="B96" s="138">
        <v>600749502</v>
      </c>
      <c r="C96" s="138">
        <v>759823368</v>
      </c>
      <c r="D96" s="138">
        <v>382230000</v>
      </c>
      <c r="E96" s="138">
        <v>266563283</v>
      </c>
      <c r="F96" s="139">
        <f t="shared" si="7"/>
        <v>387571874</v>
      </c>
      <c r="G96" s="138">
        <v>2396938027</v>
      </c>
      <c r="H96" s="134">
        <f t="shared" si="8"/>
        <v>25.063205440980724</v>
      </c>
      <c r="I96" s="135">
        <f t="shared" si="9"/>
        <v>31.699750241394121</v>
      </c>
      <c r="J96" s="135">
        <f t="shared" si="10"/>
        <v>15.946595018078039</v>
      </c>
      <c r="K96" s="135">
        <f t="shared" si="11"/>
        <v>11.120991865343708</v>
      </c>
      <c r="L96" s="135">
        <f t="shared" si="12"/>
        <v>16.169457434203409</v>
      </c>
    </row>
    <row r="97" spans="1:12" s="10" customFormat="1">
      <c r="A97" s="132">
        <v>42735</v>
      </c>
      <c r="B97" s="140">
        <v>614538089</v>
      </c>
      <c r="C97" s="140">
        <v>772043763</v>
      </c>
      <c r="D97" s="140">
        <v>382230000</v>
      </c>
      <c r="E97" s="140">
        <v>272375971</v>
      </c>
      <c r="F97" s="141">
        <f t="shared" si="7"/>
        <v>397154405</v>
      </c>
      <c r="G97" s="140">
        <v>2438342228</v>
      </c>
      <c r="H97" s="136">
        <f t="shared" si="8"/>
        <v>25.203110619302286</v>
      </c>
      <c r="I97" s="137">
        <f t="shared" si="9"/>
        <v>31.662649899364332</v>
      </c>
      <c r="J97" s="137">
        <f t="shared" si="10"/>
        <v>15.675814313953637</v>
      </c>
      <c r="K97" s="137">
        <f t="shared" si="11"/>
        <v>11.170539060196271</v>
      </c>
      <c r="L97" s="137">
        <f t="shared" si="12"/>
        <v>16.287886107183475</v>
      </c>
    </row>
    <row r="98" spans="1:12">
      <c r="A98" s="130">
        <v>42742</v>
      </c>
      <c r="B98" s="138">
        <v>631005845</v>
      </c>
      <c r="C98" s="138">
        <v>772204502</v>
      </c>
      <c r="D98" s="138">
        <v>382230000</v>
      </c>
      <c r="E98" s="138">
        <v>228191985</v>
      </c>
      <c r="F98" s="139">
        <f>G98-SUM(B98:E98)</f>
        <v>386102636</v>
      </c>
      <c r="G98" s="138">
        <v>2399734968</v>
      </c>
      <c r="H98" s="134">
        <f t="shared" si="8"/>
        <v>26.294813944637241</v>
      </c>
      <c r="I98" s="135">
        <f t="shared" si="9"/>
        <v>32.178741081710989</v>
      </c>
      <c r="J98" s="135">
        <f t="shared" si="10"/>
        <v>15.928008930026143</v>
      </c>
      <c r="K98" s="135">
        <f t="shared" si="11"/>
        <v>9.5090494593317931</v>
      </c>
      <c r="L98" s="135">
        <f t="shared" si="12"/>
        <v>16.089386584293838</v>
      </c>
    </row>
    <row r="99" spans="1:12">
      <c r="A99" s="130">
        <v>42750</v>
      </c>
      <c r="B99" s="138">
        <v>635526679</v>
      </c>
      <c r="C99" s="138">
        <v>771651475</v>
      </c>
      <c r="D99" s="138">
        <v>380230000</v>
      </c>
      <c r="E99" s="138">
        <v>261761723</v>
      </c>
      <c r="F99" s="139">
        <f t="shared" ref="F99:F145" si="13">G99-SUM(B99:E99)</f>
        <v>383011569</v>
      </c>
      <c r="G99" s="138">
        <v>2432181446</v>
      </c>
      <c r="H99" s="134">
        <f t="shared" si="8"/>
        <v>26.129904084466894</v>
      </c>
      <c r="I99" s="135">
        <f t="shared" si="9"/>
        <v>31.72672319612786</v>
      </c>
      <c r="J99" s="135">
        <f t="shared" si="10"/>
        <v>15.633290872493566</v>
      </c>
      <c r="K99" s="135">
        <f t="shared" si="11"/>
        <v>10.762425781616622</v>
      </c>
      <c r="L99" s="135">
        <f t="shared" si="12"/>
        <v>15.747656065295057</v>
      </c>
    </row>
    <row r="100" spans="1:12">
      <c r="A100" s="130">
        <v>42758</v>
      </c>
      <c r="B100" s="138">
        <v>636902888</v>
      </c>
      <c r="C100" s="138">
        <v>775421214</v>
      </c>
      <c r="D100" s="138">
        <v>380230000</v>
      </c>
      <c r="E100" s="138">
        <v>306057982</v>
      </c>
      <c r="F100" s="139">
        <f t="shared" si="13"/>
        <v>382386497</v>
      </c>
      <c r="G100" s="138">
        <v>2480998581</v>
      </c>
      <c r="H100" s="134">
        <f t="shared" si="8"/>
        <v>25.671231450011057</v>
      </c>
      <c r="I100" s="135">
        <f t="shared" si="9"/>
        <v>31.254399738006139</v>
      </c>
      <c r="J100" s="135">
        <f t="shared" si="10"/>
        <v>15.325683896471363</v>
      </c>
      <c r="K100" s="135">
        <f t="shared" si="11"/>
        <v>12.336080493711496</v>
      </c>
      <c r="L100" s="135">
        <f t="shared" si="12"/>
        <v>15.41260442179995</v>
      </c>
    </row>
    <row r="101" spans="1:12">
      <c r="A101" s="130">
        <v>42766</v>
      </c>
      <c r="B101" s="138">
        <v>746047287</v>
      </c>
      <c r="C101" s="138">
        <v>774892502</v>
      </c>
      <c r="D101" s="138">
        <v>380230000</v>
      </c>
      <c r="E101" s="138">
        <v>304835018</v>
      </c>
      <c r="F101" s="139">
        <f t="shared" si="13"/>
        <v>382598221</v>
      </c>
      <c r="G101" s="138">
        <v>2588603028</v>
      </c>
      <c r="H101" s="134">
        <f t="shared" si="8"/>
        <v>28.820459488390892</v>
      </c>
      <c r="I101" s="135">
        <f t="shared" si="9"/>
        <v>29.934775383411939</v>
      </c>
      <c r="J101" s="135">
        <f t="shared" si="10"/>
        <v>14.688617601354363</v>
      </c>
      <c r="K101" s="135">
        <f t="shared" si="11"/>
        <v>11.776043476064418</v>
      </c>
      <c r="L101" s="135">
        <f t="shared" si="12"/>
        <v>14.780104050778387</v>
      </c>
    </row>
    <row r="102" spans="1:12">
      <c r="A102" s="130">
        <v>42773</v>
      </c>
      <c r="B102" s="138">
        <v>734860468</v>
      </c>
      <c r="C102" s="138">
        <v>765656447</v>
      </c>
      <c r="D102" s="138">
        <v>380230000</v>
      </c>
      <c r="E102" s="138">
        <v>299028189</v>
      </c>
      <c r="F102" s="139">
        <f t="shared" si="13"/>
        <v>382065946</v>
      </c>
      <c r="G102" s="138">
        <v>2561841050</v>
      </c>
      <c r="H102" s="134">
        <f t="shared" si="8"/>
        <v>28.684858024271254</v>
      </c>
      <c r="I102" s="135">
        <f t="shared" si="9"/>
        <v>29.886961449071947</v>
      </c>
      <c r="J102" s="135">
        <f t="shared" si="10"/>
        <v>14.84206055641118</v>
      </c>
      <c r="K102" s="135">
        <f t="shared" si="11"/>
        <v>11.672394311895346</v>
      </c>
      <c r="L102" s="135">
        <f t="shared" si="12"/>
        <v>14.913725658350272</v>
      </c>
    </row>
    <row r="103" spans="1:12">
      <c r="A103" s="130">
        <v>42781</v>
      </c>
      <c r="B103" s="138">
        <v>751659161</v>
      </c>
      <c r="C103" s="138">
        <v>752916277</v>
      </c>
      <c r="D103" s="138">
        <v>380230000</v>
      </c>
      <c r="E103" s="138">
        <v>318032418</v>
      </c>
      <c r="F103" s="139">
        <f t="shared" si="13"/>
        <v>378661555</v>
      </c>
      <c r="G103" s="138">
        <v>2581499411</v>
      </c>
      <c r="H103" s="134">
        <f t="shared" si="8"/>
        <v>29.117154077088419</v>
      </c>
      <c r="I103" s="135">
        <f t="shared" si="9"/>
        <v>29.165851202280209</v>
      </c>
      <c r="J103" s="135">
        <f t="shared" si="10"/>
        <v>14.729036868255942</v>
      </c>
      <c r="K103" s="135">
        <f t="shared" si="11"/>
        <v>12.319678115936631</v>
      </c>
      <c r="L103" s="135">
        <f t="shared" si="12"/>
        <v>14.668279736438802</v>
      </c>
    </row>
    <row r="104" spans="1:12">
      <c r="A104" s="130">
        <v>42789</v>
      </c>
      <c r="B104" s="138">
        <v>790957764</v>
      </c>
      <c r="C104" s="138">
        <v>758350876</v>
      </c>
      <c r="D104" s="138">
        <v>392230000</v>
      </c>
      <c r="E104" s="138">
        <v>380751719</v>
      </c>
      <c r="F104" s="139">
        <f t="shared" si="13"/>
        <v>382923017</v>
      </c>
      <c r="G104" s="138">
        <v>2705213376</v>
      </c>
      <c r="H104" s="134">
        <f t="shared" si="8"/>
        <v>29.238276396870809</v>
      </c>
      <c r="I104" s="135">
        <f t="shared" si="9"/>
        <v>28.032941235907892</v>
      </c>
      <c r="J104" s="135">
        <f t="shared" si="10"/>
        <v>14.499041128502835</v>
      </c>
      <c r="K104" s="135">
        <f t="shared" si="11"/>
        <v>14.074738886696972</v>
      </c>
      <c r="L104" s="135">
        <f t="shared" si="12"/>
        <v>14.155002352021492</v>
      </c>
    </row>
    <row r="105" spans="1:12">
      <c r="A105" s="130">
        <v>42794</v>
      </c>
      <c r="B105" s="138">
        <v>782146570</v>
      </c>
      <c r="C105" s="138">
        <v>752759367</v>
      </c>
      <c r="D105" s="138">
        <v>392230000</v>
      </c>
      <c r="E105" s="138">
        <v>393658031</v>
      </c>
      <c r="F105" s="139">
        <f t="shared" si="13"/>
        <v>383796954</v>
      </c>
      <c r="G105" s="138">
        <v>2704590922</v>
      </c>
      <c r="H105" s="134">
        <f t="shared" si="8"/>
        <v>28.919218933916095</v>
      </c>
      <c r="I105" s="135">
        <f t="shared" si="9"/>
        <v>27.832651543596359</v>
      </c>
      <c r="J105" s="135">
        <f t="shared" si="10"/>
        <v>14.502378042071976</v>
      </c>
      <c r="K105" s="135">
        <f t="shared" si="11"/>
        <v>14.555178300639138</v>
      </c>
      <c r="L105" s="135">
        <f t="shared" si="12"/>
        <v>14.190573179776427</v>
      </c>
    </row>
    <row r="106" spans="1:12">
      <c r="A106" s="130">
        <v>42801</v>
      </c>
      <c r="B106" s="138">
        <v>797631389</v>
      </c>
      <c r="C106" s="138">
        <v>755004853</v>
      </c>
      <c r="D106" s="138">
        <v>392230000</v>
      </c>
      <c r="E106" s="138">
        <v>427389180</v>
      </c>
      <c r="F106" s="139">
        <f t="shared" si="13"/>
        <v>382440177</v>
      </c>
      <c r="G106" s="138">
        <v>2754695599</v>
      </c>
      <c r="H106" s="134">
        <f t="shared" si="8"/>
        <v>28.955336817961065</v>
      </c>
      <c r="I106" s="135">
        <f t="shared" si="9"/>
        <v>27.407923157610565</v>
      </c>
      <c r="J106" s="135">
        <f t="shared" si="10"/>
        <v>14.238596821455914</v>
      </c>
      <c r="K106" s="135">
        <f t="shared" si="11"/>
        <v>15.514933125647326</v>
      </c>
      <c r="L106" s="135">
        <f t="shared" si="12"/>
        <v>13.883210077325137</v>
      </c>
    </row>
    <row r="107" spans="1:12">
      <c r="A107" s="130">
        <v>42809</v>
      </c>
      <c r="B107" s="138">
        <v>802482828</v>
      </c>
      <c r="C107" s="138">
        <v>757274834</v>
      </c>
      <c r="D107" s="138">
        <v>406230000</v>
      </c>
      <c r="E107" s="138">
        <v>401510358</v>
      </c>
      <c r="F107" s="139">
        <f t="shared" si="13"/>
        <v>381930669</v>
      </c>
      <c r="G107" s="138">
        <v>2749428689</v>
      </c>
      <c r="H107" s="134">
        <f t="shared" si="8"/>
        <v>29.187257382255389</v>
      </c>
      <c r="I107" s="135">
        <f t="shared" si="9"/>
        <v>27.542988731794672</v>
      </c>
      <c r="J107" s="135">
        <f t="shared" si="10"/>
        <v>14.775069512632122</v>
      </c>
      <c r="K107" s="135">
        <f t="shared" si="11"/>
        <v>14.603410505112397</v>
      </c>
      <c r="L107" s="135">
        <f t="shared" si="12"/>
        <v>13.891273868205426</v>
      </c>
    </row>
    <row r="108" spans="1:12">
      <c r="A108" s="130">
        <v>42817</v>
      </c>
      <c r="B108" s="138">
        <v>808567372</v>
      </c>
      <c r="C108" s="138">
        <v>761186578</v>
      </c>
      <c r="D108" s="138">
        <v>419730000</v>
      </c>
      <c r="E108" s="138">
        <v>439015355</v>
      </c>
      <c r="F108" s="139">
        <f t="shared" si="13"/>
        <v>387006152</v>
      </c>
      <c r="G108" s="138">
        <v>2815505457</v>
      </c>
      <c r="H108" s="134">
        <f t="shared" si="8"/>
        <v>28.718373462559409</v>
      </c>
      <c r="I108" s="135">
        <f t="shared" si="9"/>
        <v>27.035521316696919</v>
      </c>
      <c r="J108" s="135">
        <f t="shared" si="10"/>
        <v>14.907802751951833</v>
      </c>
      <c r="K108" s="135">
        <f t="shared" si="11"/>
        <v>15.592772299854932</v>
      </c>
      <c r="L108" s="135">
        <f t="shared" si="12"/>
        <v>13.745530168936909</v>
      </c>
    </row>
    <row r="109" spans="1:12">
      <c r="A109" s="130">
        <v>42825</v>
      </c>
      <c r="B109" s="138">
        <v>777124331</v>
      </c>
      <c r="C109" s="138">
        <v>749337433</v>
      </c>
      <c r="D109" s="138">
        <v>419730000</v>
      </c>
      <c r="E109" s="138">
        <v>422774874</v>
      </c>
      <c r="F109" s="139">
        <f t="shared" si="13"/>
        <v>383914855</v>
      </c>
      <c r="G109" s="138">
        <v>2752881493</v>
      </c>
      <c r="H109" s="134">
        <f t="shared" si="8"/>
        <v>28.229487283635862</v>
      </c>
      <c r="I109" s="135">
        <f t="shared" si="9"/>
        <v>27.220112268014731</v>
      </c>
      <c r="J109" s="135">
        <f t="shared" si="10"/>
        <v>15.246933115983573</v>
      </c>
      <c r="K109" s="135">
        <f t="shared" si="11"/>
        <v>15.357539911362977</v>
      </c>
      <c r="L109" s="135">
        <f t="shared" si="12"/>
        <v>13.945927421002862</v>
      </c>
    </row>
    <row r="110" spans="1:12">
      <c r="A110" s="130">
        <v>42832</v>
      </c>
      <c r="B110" s="138">
        <v>800877338</v>
      </c>
      <c r="C110" s="138">
        <v>749025856</v>
      </c>
      <c r="D110" s="138">
        <v>419730000</v>
      </c>
      <c r="E110" s="138">
        <v>326418557</v>
      </c>
      <c r="F110" s="139">
        <f t="shared" si="13"/>
        <v>387145879</v>
      </c>
      <c r="G110" s="138">
        <v>2683197630</v>
      </c>
      <c r="H110" s="134">
        <f t="shared" si="8"/>
        <v>29.847869908859455</v>
      </c>
      <c r="I110" s="135">
        <f t="shared" si="9"/>
        <v>27.915418813186715</v>
      </c>
      <c r="J110" s="135">
        <f t="shared" si="10"/>
        <v>15.642902904621304</v>
      </c>
      <c r="K110" s="135">
        <f t="shared" si="11"/>
        <v>12.165281951296297</v>
      </c>
      <c r="L110" s="135">
        <f t="shared" si="12"/>
        <v>14.428526422036233</v>
      </c>
    </row>
    <row r="111" spans="1:12">
      <c r="A111" s="130">
        <v>42840</v>
      </c>
      <c r="B111" s="138">
        <v>799619565</v>
      </c>
      <c r="C111" s="138">
        <v>739321828</v>
      </c>
      <c r="D111" s="138">
        <v>419730000</v>
      </c>
      <c r="E111" s="138">
        <v>325043112</v>
      </c>
      <c r="F111" s="139">
        <f t="shared" si="13"/>
        <v>383403489</v>
      </c>
      <c r="G111" s="138">
        <v>2667117994</v>
      </c>
      <c r="H111" s="134">
        <f t="shared" si="8"/>
        <v>29.980659528331316</v>
      </c>
      <c r="I111" s="135">
        <f t="shared" si="9"/>
        <v>27.71987702318355</v>
      </c>
      <c r="J111" s="135">
        <f t="shared" si="10"/>
        <v>15.737211512360258</v>
      </c>
      <c r="K111" s="135">
        <f t="shared" si="11"/>
        <v>12.187054068519775</v>
      </c>
      <c r="L111" s="135">
        <f t="shared" si="12"/>
        <v>14.375197867605102</v>
      </c>
    </row>
    <row r="112" spans="1:12">
      <c r="A112" s="130">
        <v>42848</v>
      </c>
      <c r="B112" s="138">
        <v>743697031</v>
      </c>
      <c r="C112" s="138">
        <v>749922800</v>
      </c>
      <c r="D112" s="138">
        <v>419730000</v>
      </c>
      <c r="E112" s="138">
        <v>382996444</v>
      </c>
      <c r="F112" s="139">
        <f t="shared" si="13"/>
        <v>392278165</v>
      </c>
      <c r="G112" s="138">
        <v>2688624440</v>
      </c>
      <c r="H112" s="134">
        <f t="shared" si="8"/>
        <v>27.660874458167168</v>
      </c>
      <c r="I112" s="135">
        <f t="shared" si="9"/>
        <v>27.892434095406792</v>
      </c>
      <c r="J112" s="135">
        <f t="shared" si="10"/>
        <v>15.611328743258765</v>
      </c>
      <c r="K112" s="135">
        <f t="shared" si="11"/>
        <v>14.245070389972353</v>
      </c>
      <c r="L112" s="135">
        <f t="shared" si="12"/>
        <v>14.590292313194922</v>
      </c>
    </row>
    <row r="113" spans="1:12">
      <c r="A113" s="130">
        <v>42855</v>
      </c>
      <c r="B113" s="138">
        <v>743829645</v>
      </c>
      <c r="C113" s="138">
        <v>751633355</v>
      </c>
      <c r="D113" s="138">
        <v>432230000</v>
      </c>
      <c r="E113" s="138">
        <v>393771912</v>
      </c>
      <c r="F113" s="139">
        <f t="shared" si="13"/>
        <v>394151648</v>
      </c>
      <c r="G113" s="138">
        <v>2715616560</v>
      </c>
      <c r="H113" s="134">
        <f t="shared" si="8"/>
        <v>27.390820042723558</v>
      </c>
      <c r="I113" s="135">
        <f t="shared" si="9"/>
        <v>27.678184249988519</v>
      </c>
      <c r="J113" s="135">
        <f t="shared" si="10"/>
        <v>15.916459133685649</v>
      </c>
      <c r="K113" s="135">
        <f t="shared" si="11"/>
        <v>14.500276578074779</v>
      </c>
      <c r="L113" s="135">
        <f t="shared" si="12"/>
        <v>14.514259995527498</v>
      </c>
    </row>
    <row r="114" spans="1:12">
      <c r="A114" s="130">
        <v>42862</v>
      </c>
      <c r="B114" s="138">
        <v>741606466</v>
      </c>
      <c r="C114" s="138">
        <v>747208364</v>
      </c>
      <c r="D114" s="138">
        <v>432230000</v>
      </c>
      <c r="E114" s="138">
        <v>325778197</v>
      </c>
      <c r="F114" s="139">
        <f t="shared" si="13"/>
        <v>392807378</v>
      </c>
      <c r="G114" s="138">
        <v>2639630405</v>
      </c>
      <c r="H114" s="134">
        <f t="shared" si="8"/>
        <v>28.095087274159503</v>
      </c>
      <c r="I114" s="135">
        <f t="shared" si="9"/>
        <v>28.307310091012532</v>
      </c>
      <c r="J114" s="135">
        <f t="shared" si="10"/>
        <v>16.374640903562408</v>
      </c>
      <c r="K114" s="135">
        <f t="shared" si="11"/>
        <v>12.34181104986931</v>
      </c>
      <c r="L114" s="135">
        <f t="shared" si="12"/>
        <v>14.881150681396246</v>
      </c>
    </row>
    <row r="115" spans="1:12">
      <c r="A115" s="130">
        <v>42870</v>
      </c>
      <c r="B115" s="138">
        <v>752032711</v>
      </c>
      <c r="C115" s="138">
        <v>754556188</v>
      </c>
      <c r="D115" s="138">
        <v>432230000</v>
      </c>
      <c r="E115" s="138">
        <v>313968365</v>
      </c>
      <c r="F115" s="139">
        <f t="shared" si="13"/>
        <v>395699229</v>
      </c>
      <c r="G115" s="138">
        <v>2648486493</v>
      </c>
      <c r="H115" s="134">
        <f t="shared" si="8"/>
        <v>28.394810129771731</v>
      </c>
      <c r="I115" s="135">
        <f t="shared" si="9"/>
        <v>28.490090094637306</v>
      </c>
      <c r="J115" s="135">
        <f t="shared" si="10"/>
        <v>16.319886891716916</v>
      </c>
      <c r="K115" s="135">
        <f t="shared" si="11"/>
        <v>11.854633422893579</v>
      </c>
      <c r="L115" s="135">
        <f t="shared" si="12"/>
        <v>14.940579460980471</v>
      </c>
    </row>
    <row r="116" spans="1:12">
      <c r="A116" s="130">
        <v>42878</v>
      </c>
      <c r="B116" s="138">
        <v>764082952</v>
      </c>
      <c r="C116" s="138">
        <v>784444321</v>
      </c>
      <c r="D116" s="138">
        <v>444730000</v>
      </c>
      <c r="E116" s="138">
        <v>353485315</v>
      </c>
      <c r="F116" s="139">
        <f t="shared" si="13"/>
        <v>409230449</v>
      </c>
      <c r="G116" s="138">
        <v>2755973037</v>
      </c>
      <c r="H116" s="134">
        <f t="shared" si="8"/>
        <v>27.724616378385853</v>
      </c>
      <c r="I116" s="135">
        <f t="shared" si="9"/>
        <v>28.463425094096813</v>
      </c>
      <c r="J116" s="135">
        <f t="shared" si="10"/>
        <v>16.136950326774912</v>
      </c>
      <c r="K116" s="135">
        <f t="shared" si="11"/>
        <v>12.826152877924546</v>
      </c>
      <c r="L116" s="135">
        <f t="shared" si="12"/>
        <v>14.848855322817878</v>
      </c>
    </row>
    <row r="117" spans="1:12">
      <c r="A117" s="130">
        <v>42886</v>
      </c>
      <c r="B117" s="138">
        <v>744885014</v>
      </c>
      <c r="C117" s="138">
        <v>786703790</v>
      </c>
      <c r="D117" s="138">
        <v>436430000</v>
      </c>
      <c r="E117" s="138">
        <v>341153364</v>
      </c>
      <c r="F117" s="139">
        <f t="shared" si="13"/>
        <v>411227106</v>
      </c>
      <c r="G117" s="138">
        <v>2720399274</v>
      </c>
      <c r="H117" s="134">
        <f t="shared" si="8"/>
        <v>27.381459079157217</v>
      </c>
      <c r="I117" s="135">
        <f t="shared" si="9"/>
        <v>28.918688426322525</v>
      </c>
      <c r="J117" s="135">
        <f t="shared" si="10"/>
        <v>16.042865625319969</v>
      </c>
      <c r="K117" s="135">
        <f t="shared" si="11"/>
        <v>12.540562235130196</v>
      </c>
      <c r="L117" s="135">
        <f t="shared" si="12"/>
        <v>15.116424634070095</v>
      </c>
    </row>
    <row r="118" spans="1:12">
      <c r="A118" s="130">
        <v>42893</v>
      </c>
      <c r="B118" s="138">
        <v>721521748</v>
      </c>
      <c r="C118" s="138">
        <v>779855706</v>
      </c>
      <c r="D118" s="138">
        <v>478730000</v>
      </c>
      <c r="E118" s="138">
        <v>295909578</v>
      </c>
      <c r="F118" s="139">
        <f t="shared" si="13"/>
        <v>413171473</v>
      </c>
      <c r="G118" s="138">
        <v>2689188505</v>
      </c>
      <c r="H118" s="134">
        <f t="shared" si="8"/>
        <v>26.830463787067245</v>
      </c>
      <c r="I118" s="135">
        <f t="shared" si="9"/>
        <v>28.999666797251912</v>
      </c>
      <c r="J118" s="135">
        <f t="shared" si="10"/>
        <v>17.802024629731193</v>
      </c>
      <c r="K118" s="135">
        <f t="shared" si="11"/>
        <v>11.003675549327101</v>
      </c>
      <c r="L118" s="135">
        <f t="shared" si="12"/>
        <v>15.364169236622555</v>
      </c>
    </row>
    <row r="119" spans="1:12">
      <c r="A119" s="130">
        <v>42901</v>
      </c>
      <c r="B119" s="138">
        <v>710733399</v>
      </c>
      <c r="C119" s="138">
        <v>775942386</v>
      </c>
      <c r="D119" s="138">
        <v>478730000</v>
      </c>
      <c r="E119" s="138">
        <v>270712064</v>
      </c>
      <c r="F119" s="139">
        <f t="shared" si="13"/>
        <v>410568860</v>
      </c>
      <c r="G119" s="138">
        <v>2646686709</v>
      </c>
      <c r="H119" s="134">
        <f t="shared" si="8"/>
        <v>26.853703408989311</v>
      </c>
      <c r="I119" s="135">
        <f t="shared" si="9"/>
        <v>29.317500381190754</v>
      </c>
      <c r="J119" s="135">
        <f t="shared" si="10"/>
        <v>18.087898290798421</v>
      </c>
      <c r="K119" s="135">
        <f t="shared" si="11"/>
        <v>10.228338060543757</v>
      </c>
      <c r="L119" s="135">
        <f t="shared" si="12"/>
        <v>15.512559858477756</v>
      </c>
    </row>
    <row r="120" spans="1:12">
      <c r="A120" s="130">
        <v>42909</v>
      </c>
      <c r="B120" s="138">
        <v>740321533</v>
      </c>
      <c r="C120" s="138">
        <v>786020329</v>
      </c>
      <c r="D120" s="138">
        <v>478730000</v>
      </c>
      <c r="E120" s="138">
        <v>354956090</v>
      </c>
      <c r="F120" s="139">
        <f t="shared" si="13"/>
        <v>410271367</v>
      </c>
      <c r="G120" s="138">
        <v>2770299319</v>
      </c>
      <c r="H120" s="134">
        <f t="shared" si="8"/>
        <v>26.723521459306976</v>
      </c>
      <c r="I120" s="135">
        <f t="shared" si="9"/>
        <v>28.373119236939754</v>
      </c>
      <c r="J120" s="135">
        <f t="shared" si="10"/>
        <v>17.28080416136434</v>
      </c>
      <c r="K120" s="135">
        <f t="shared" si="11"/>
        <v>12.812914747715029</v>
      </c>
      <c r="L120" s="135">
        <f t="shared" si="12"/>
        <v>14.809640394673901</v>
      </c>
    </row>
    <row r="121" spans="1:12">
      <c r="A121" s="130">
        <v>42916</v>
      </c>
      <c r="B121" s="138">
        <v>796637467</v>
      </c>
      <c r="C121" s="138">
        <v>808871453</v>
      </c>
      <c r="D121" s="138">
        <v>478730000</v>
      </c>
      <c r="E121" s="138">
        <v>354082805</v>
      </c>
      <c r="F121" s="139">
        <f t="shared" si="13"/>
        <v>406270866</v>
      </c>
      <c r="G121" s="138">
        <v>2844592591</v>
      </c>
      <c r="H121" s="134">
        <f t="shared" si="8"/>
        <v>28.005327354099123</v>
      </c>
      <c r="I121" s="135">
        <f t="shared" si="9"/>
        <v>28.435406024721662</v>
      </c>
      <c r="J121" s="135">
        <f t="shared" si="10"/>
        <v>16.829475036764588</v>
      </c>
      <c r="K121" s="135">
        <f t="shared" si="11"/>
        <v>12.447575309036583</v>
      </c>
      <c r="L121" s="135">
        <f t="shared" si="12"/>
        <v>14.282216275378042</v>
      </c>
    </row>
    <row r="122" spans="1:12">
      <c r="A122" s="130">
        <v>42923</v>
      </c>
      <c r="B122" s="138">
        <v>824421508</v>
      </c>
      <c r="C122" s="138">
        <v>827035604</v>
      </c>
      <c r="D122" s="138">
        <v>478730000</v>
      </c>
      <c r="E122" s="138">
        <v>281783065</v>
      </c>
      <c r="F122" s="139">
        <f t="shared" si="13"/>
        <v>410877253</v>
      </c>
      <c r="G122" s="138">
        <v>2822847430</v>
      </c>
      <c r="H122" s="134">
        <f t="shared" si="8"/>
        <v>29.205315853715835</v>
      </c>
      <c r="I122" s="135">
        <f t="shared" si="9"/>
        <v>29.297920787734533</v>
      </c>
      <c r="J122" s="135">
        <f t="shared" si="10"/>
        <v>16.959117057204896</v>
      </c>
      <c r="K122" s="135">
        <f t="shared" si="11"/>
        <v>9.9822279449229754</v>
      </c>
      <c r="L122" s="135">
        <f t="shared" si="12"/>
        <v>14.555418356421765</v>
      </c>
    </row>
    <row r="123" spans="1:12">
      <c r="A123" s="130">
        <v>42931</v>
      </c>
      <c r="B123" s="138">
        <v>813902312</v>
      </c>
      <c r="C123" s="138">
        <v>821979153</v>
      </c>
      <c r="D123" s="138">
        <v>478730000</v>
      </c>
      <c r="E123" s="138">
        <v>270267091</v>
      </c>
      <c r="F123" s="139">
        <f t="shared" si="13"/>
        <v>413981981</v>
      </c>
      <c r="G123" s="138">
        <v>2798860537</v>
      </c>
      <c r="H123" s="134">
        <f t="shared" si="8"/>
        <v>29.079773759373996</v>
      </c>
      <c r="I123" s="135">
        <f t="shared" si="9"/>
        <v>29.368349802846929</v>
      </c>
      <c r="J123" s="135">
        <f t="shared" si="10"/>
        <v>17.104460678599366</v>
      </c>
      <c r="K123" s="135">
        <f t="shared" si="11"/>
        <v>9.6563257592566494</v>
      </c>
      <c r="L123" s="135">
        <f t="shared" si="12"/>
        <v>14.791089999923065</v>
      </c>
    </row>
    <row r="124" spans="1:12">
      <c r="A124" s="130">
        <v>42939</v>
      </c>
      <c r="B124" s="138">
        <v>834632968</v>
      </c>
      <c r="C124" s="138">
        <v>844660436</v>
      </c>
      <c r="D124" s="138">
        <v>478730000</v>
      </c>
      <c r="E124" s="138">
        <v>296023897</v>
      </c>
      <c r="F124" s="139">
        <f t="shared" si="13"/>
        <v>424338824</v>
      </c>
      <c r="G124" s="138">
        <v>2878386125</v>
      </c>
      <c r="H124" s="134">
        <f t="shared" si="8"/>
        <v>28.996560286017914</v>
      </c>
      <c r="I124" s="135">
        <f t="shared" si="9"/>
        <v>29.344931476140989</v>
      </c>
      <c r="J124" s="135">
        <f t="shared" si="10"/>
        <v>16.631889510654169</v>
      </c>
      <c r="K124" s="135">
        <f t="shared" si="11"/>
        <v>10.284370621054185</v>
      </c>
      <c r="L124" s="135">
        <f t="shared" si="12"/>
        <v>14.742248106132738</v>
      </c>
    </row>
    <row r="125" spans="1:12">
      <c r="A125" s="130">
        <v>42947</v>
      </c>
      <c r="B125" s="138">
        <v>830740439</v>
      </c>
      <c r="C125" s="138">
        <v>860652714</v>
      </c>
      <c r="D125" s="138">
        <v>471530000</v>
      </c>
      <c r="E125" s="138">
        <v>307610533</v>
      </c>
      <c r="F125" s="139">
        <f t="shared" si="13"/>
        <v>432936549</v>
      </c>
      <c r="G125" s="138">
        <v>2903470235</v>
      </c>
      <c r="H125" s="134">
        <f t="shared" si="8"/>
        <v>28.611983997142648</v>
      </c>
      <c r="I125" s="135">
        <f t="shared" si="9"/>
        <v>29.642208954830217</v>
      </c>
      <c r="J125" s="135">
        <f t="shared" si="10"/>
        <v>16.240221591250446</v>
      </c>
      <c r="K125" s="135">
        <f t="shared" si="11"/>
        <v>10.594581934813601</v>
      </c>
      <c r="L125" s="135">
        <f t="shared" si="12"/>
        <v>14.911003521963091</v>
      </c>
    </row>
    <row r="126" spans="1:12">
      <c r="A126" s="130">
        <v>42954</v>
      </c>
      <c r="B126" s="138">
        <v>868808141</v>
      </c>
      <c r="C126" s="138">
        <v>862263823</v>
      </c>
      <c r="D126" s="138">
        <v>471530000</v>
      </c>
      <c r="E126" s="138">
        <v>247362243</v>
      </c>
      <c r="F126" s="139">
        <f t="shared" si="13"/>
        <v>438064425</v>
      </c>
      <c r="G126" s="138">
        <v>2888028632</v>
      </c>
      <c r="H126" s="134">
        <f t="shared" si="8"/>
        <v>30.083086136107255</v>
      </c>
      <c r="I126" s="135">
        <f t="shared" si="9"/>
        <v>29.856484573799751</v>
      </c>
      <c r="J126" s="135">
        <f t="shared" si="10"/>
        <v>16.327054197986222</v>
      </c>
      <c r="K126" s="135">
        <f t="shared" si="11"/>
        <v>8.5650897037228546</v>
      </c>
      <c r="L126" s="135">
        <f t="shared" si="12"/>
        <v>15.16828538838392</v>
      </c>
    </row>
    <row r="127" spans="1:12">
      <c r="A127" s="130">
        <v>42962</v>
      </c>
      <c r="B127" s="138">
        <v>814370289</v>
      </c>
      <c r="C127" s="138">
        <v>830980739</v>
      </c>
      <c r="D127" s="138">
        <v>471530000</v>
      </c>
      <c r="E127" s="138">
        <v>252150777</v>
      </c>
      <c r="F127" s="139">
        <f t="shared" si="13"/>
        <v>435556605</v>
      </c>
      <c r="G127" s="138">
        <v>2804588410</v>
      </c>
      <c r="H127" s="134">
        <f t="shared" si="8"/>
        <v>29.037069614075744</v>
      </c>
      <c r="I127" s="135">
        <f t="shared" si="9"/>
        <v>29.629329424491203</v>
      </c>
      <c r="J127" s="135">
        <f t="shared" si="10"/>
        <v>16.812805697931267</v>
      </c>
      <c r="K127" s="135">
        <f t="shared" si="11"/>
        <v>8.9906517512849593</v>
      </c>
      <c r="L127" s="135">
        <f t="shared" si="12"/>
        <v>15.530143512216824</v>
      </c>
    </row>
    <row r="128" spans="1:12">
      <c r="A128" s="130">
        <v>42970</v>
      </c>
      <c r="B128" s="138">
        <v>823049956</v>
      </c>
      <c r="C128" s="138">
        <v>839087697</v>
      </c>
      <c r="D128" s="138">
        <v>471530000</v>
      </c>
      <c r="E128" s="138">
        <v>277075317</v>
      </c>
      <c r="F128" s="139">
        <f t="shared" si="13"/>
        <v>441053706</v>
      </c>
      <c r="G128" s="138">
        <v>2851796676</v>
      </c>
      <c r="H128" s="134">
        <f t="shared" si="8"/>
        <v>28.860751642169319</v>
      </c>
      <c r="I128" s="135">
        <f t="shared" si="9"/>
        <v>29.423124869369193</v>
      </c>
      <c r="J128" s="135">
        <f t="shared" si="10"/>
        <v>16.534488730149569</v>
      </c>
      <c r="K128" s="135">
        <f t="shared" si="11"/>
        <v>9.7158159742521573</v>
      </c>
      <c r="L128" s="135">
        <f t="shared" si="12"/>
        <v>15.465818784059765</v>
      </c>
    </row>
    <row r="129" spans="1:12">
      <c r="A129" s="130">
        <v>42978</v>
      </c>
      <c r="B129" s="138">
        <v>848741034</v>
      </c>
      <c r="C129" s="138">
        <v>845893169</v>
      </c>
      <c r="D129" s="138">
        <v>471530000</v>
      </c>
      <c r="E129" s="138">
        <v>275915057</v>
      </c>
      <c r="F129" s="139">
        <f t="shared" si="13"/>
        <v>444484712</v>
      </c>
      <c r="G129" s="138">
        <v>2886563972</v>
      </c>
      <c r="H129" s="134">
        <f t="shared" si="8"/>
        <v>29.403160374510488</v>
      </c>
      <c r="I129" s="135">
        <f t="shared" si="9"/>
        <v>29.304501033244378</v>
      </c>
      <c r="J129" s="135">
        <f t="shared" si="10"/>
        <v>16.335338643934268</v>
      </c>
      <c r="K129" s="135">
        <f t="shared" si="11"/>
        <v>9.5585983777393313</v>
      </c>
      <c r="L129" s="135">
        <f t="shared" si="12"/>
        <v>15.398401570571533</v>
      </c>
    </row>
    <row r="130" spans="1:12">
      <c r="A130" s="130">
        <v>42985</v>
      </c>
      <c r="B130" s="138">
        <v>882180118</v>
      </c>
      <c r="C130" s="138">
        <v>838719831</v>
      </c>
      <c r="D130" s="138">
        <v>471530000</v>
      </c>
      <c r="E130" s="138">
        <v>238019640</v>
      </c>
      <c r="F130" s="139">
        <f t="shared" si="13"/>
        <v>442187217</v>
      </c>
      <c r="G130" s="138">
        <v>2872636806</v>
      </c>
      <c r="H130" s="134">
        <f t="shared" si="8"/>
        <v>30.709768675156351</v>
      </c>
      <c r="I130" s="135">
        <f t="shared" si="9"/>
        <v>29.196862939588751</v>
      </c>
      <c r="J130" s="135">
        <f t="shared" si="10"/>
        <v>16.414535907049853</v>
      </c>
      <c r="K130" s="135">
        <f t="shared" si="11"/>
        <v>8.2857547289951405</v>
      </c>
      <c r="L130" s="135">
        <f t="shared" si="12"/>
        <v>15.393077749209901</v>
      </c>
    </row>
    <row r="131" spans="1:12">
      <c r="A131" s="130">
        <v>42993</v>
      </c>
      <c r="B131" s="138">
        <v>865971626</v>
      </c>
      <c r="C131" s="138">
        <v>826815755</v>
      </c>
      <c r="D131" s="138">
        <v>464630000</v>
      </c>
      <c r="E131" s="138">
        <v>255799354</v>
      </c>
      <c r="F131" s="139">
        <f t="shared" si="13"/>
        <v>442022940</v>
      </c>
      <c r="G131" s="138">
        <v>2855239675</v>
      </c>
      <c r="H131" s="134">
        <f t="shared" ref="H131:H193" si="14">(B131/$G131)*100</f>
        <v>30.329209613550219</v>
      </c>
      <c r="I131" s="135">
        <f t="shared" ref="I131:I193" si="15">(C131/$G131)*100</f>
        <v>28.957840640821157</v>
      </c>
      <c r="J131" s="135">
        <f t="shared" ref="J131:J193" si="16">(D131/$G131)*100</f>
        <v>16.272889595511803</v>
      </c>
      <c r="K131" s="135">
        <f t="shared" ref="K131:K193" si="17">(E131/$G131)*100</f>
        <v>8.9589450664942873</v>
      </c>
      <c r="L131" s="135">
        <f t="shared" ref="L131:L193" si="18">(F131/$G131)*100</f>
        <v>15.481115083622536</v>
      </c>
    </row>
    <row r="132" spans="1:12">
      <c r="A132" s="130">
        <v>43001</v>
      </c>
      <c r="B132" s="138">
        <v>888029950</v>
      </c>
      <c r="C132" s="138">
        <v>842870294</v>
      </c>
      <c r="D132" s="138">
        <v>472230000</v>
      </c>
      <c r="E132" s="138">
        <v>268713757</v>
      </c>
      <c r="F132" s="139">
        <f t="shared" si="13"/>
        <v>439770053</v>
      </c>
      <c r="G132" s="138">
        <v>2911614054</v>
      </c>
      <c r="H132" s="134">
        <f t="shared" si="14"/>
        <v>30.499576301330766</v>
      </c>
      <c r="I132" s="135">
        <f t="shared" si="15"/>
        <v>28.948558372359056</v>
      </c>
      <c r="J132" s="135">
        <f t="shared" si="16"/>
        <v>16.218839147010108</v>
      </c>
      <c r="K132" s="135">
        <f t="shared" si="17"/>
        <v>9.2290307718098408</v>
      </c>
      <c r="L132" s="135">
        <f t="shared" si="18"/>
        <v>15.103995407490226</v>
      </c>
    </row>
    <row r="133" spans="1:12">
      <c r="A133" s="130">
        <v>43008</v>
      </c>
      <c r="B133" s="138">
        <v>870019813</v>
      </c>
      <c r="C133" s="138">
        <v>843826324</v>
      </c>
      <c r="D133" s="138">
        <v>472230000</v>
      </c>
      <c r="E133" s="138">
        <v>296362971</v>
      </c>
      <c r="F133" s="139">
        <f t="shared" si="13"/>
        <v>436368724</v>
      </c>
      <c r="G133" s="138">
        <v>2918807832</v>
      </c>
      <c r="H133" s="134">
        <f t="shared" si="14"/>
        <v>29.807368729850658</v>
      </c>
      <c r="I133" s="135">
        <f t="shared" si="15"/>
        <v>28.909965046304563</v>
      </c>
      <c r="J133" s="135">
        <f t="shared" si="16"/>
        <v>16.178865728081274</v>
      </c>
      <c r="K133" s="135">
        <f t="shared" si="17"/>
        <v>10.153562278093817</v>
      </c>
      <c r="L133" s="135">
        <f t="shared" si="18"/>
        <v>14.950238217669687</v>
      </c>
    </row>
    <row r="134" spans="1:12">
      <c r="A134" s="130">
        <v>43015</v>
      </c>
      <c r="B134" s="138">
        <v>890637509</v>
      </c>
      <c r="C134" s="138">
        <v>853304164</v>
      </c>
      <c r="D134" s="138">
        <v>472230000</v>
      </c>
      <c r="E134" s="138">
        <v>257543510</v>
      </c>
      <c r="F134" s="139">
        <f t="shared" si="13"/>
        <v>443770244</v>
      </c>
      <c r="G134" s="138">
        <v>2917485427</v>
      </c>
      <c r="H134" s="134">
        <f t="shared" si="14"/>
        <v>30.527573531560954</v>
      </c>
      <c r="I134" s="135">
        <f t="shared" si="15"/>
        <v>29.247932349654889</v>
      </c>
      <c r="J134" s="135">
        <f t="shared" si="16"/>
        <v>16.186199102477985</v>
      </c>
      <c r="K134" s="135">
        <f t="shared" si="17"/>
        <v>8.8275851394681197</v>
      </c>
      <c r="L134" s="135">
        <f t="shared" si="18"/>
        <v>15.210709876838058</v>
      </c>
    </row>
    <row r="135" spans="1:12">
      <c r="A135" s="130">
        <v>43023</v>
      </c>
      <c r="B135" s="138">
        <v>917556972</v>
      </c>
      <c r="C135" s="138">
        <v>846011344</v>
      </c>
      <c r="D135" s="138">
        <v>472230000</v>
      </c>
      <c r="E135" s="138">
        <v>252481996</v>
      </c>
      <c r="F135" s="139">
        <f t="shared" si="13"/>
        <v>444619002</v>
      </c>
      <c r="G135" s="138">
        <v>2932899314</v>
      </c>
      <c r="H135" s="134">
        <f t="shared" si="14"/>
        <v>31.284980279415077</v>
      </c>
      <c r="I135" s="135">
        <f t="shared" si="15"/>
        <v>28.845563840586721</v>
      </c>
      <c r="J135" s="135">
        <f t="shared" si="16"/>
        <v>16.101132341838039</v>
      </c>
      <c r="K135" s="135">
        <f t="shared" si="17"/>
        <v>8.6086145131131495</v>
      </c>
      <c r="L135" s="135">
        <f t="shared" si="18"/>
        <v>15.159709025047016</v>
      </c>
    </row>
    <row r="136" spans="1:12">
      <c r="A136" s="130">
        <v>43031</v>
      </c>
      <c r="B136" s="138">
        <v>900476732</v>
      </c>
      <c r="C136" s="138">
        <v>843998980</v>
      </c>
      <c r="D136" s="138">
        <v>472230000</v>
      </c>
      <c r="E136" s="138">
        <v>302867976</v>
      </c>
      <c r="F136" s="139">
        <f t="shared" si="13"/>
        <v>446279177</v>
      </c>
      <c r="G136" s="138">
        <v>2965852865</v>
      </c>
      <c r="H136" s="134">
        <f t="shared" si="14"/>
        <v>30.361476883311273</v>
      </c>
      <c r="I136" s="135">
        <f t="shared" si="15"/>
        <v>28.457210064599746</v>
      </c>
      <c r="J136" s="135">
        <f t="shared" si="16"/>
        <v>15.922232878534922</v>
      </c>
      <c r="K136" s="135">
        <f t="shared" si="17"/>
        <v>10.211834159885068</v>
      </c>
      <c r="L136" s="135">
        <f t="shared" si="18"/>
        <v>15.047246013668989</v>
      </c>
    </row>
    <row r="137" spans="1:12">
      <c r="A137" s="130">
        <v>43039</v>
      </c>
      <c r="B137" s="138">
        <v>915548959</v>
      </c>
      <c r="C137" s="138">
        <v>861106510</v>
      </c>
      <c r="D137" s="138">
        <v>472230000</v>
      </c>
      <c r="E137" s="138">
        <v>315571463</v>
      </c>
      <c r="F137" s="139">
        <f t="shared" si="13"/>
        <v>451981272</v>
      </c>
      <c r="G137" s="138">
        <v>3016438204</v>
      </c>
      <c r="H137" s="134">
        <f t="shared" si="14"/>
        <v>30.351987910308274</v>
      </c>
      <c r="I137" s="135">
        <f t="shared" si="15"/>
        <v>28.547129155774343</v>
      </c>
      <c r="J137" s="135">
        <f t="shared" si="16"/>
        <v>15.65521877337952</v>
      </c>
      <c r="K137" s="135">
        <f t="shared" si="17"/>
        <v>10.461724777969296</v>
      </c>
      <c r="L137" s="135">
        <f t="shared" si="18"/>
        <v>14.983939382568568</v>
      </c>
    </row>
    <row r="138" spans="1:12">
      <c r="A138" s="130">
        <v>43046</v>
      </c>
      <c r="B138" s="138">
        <v>911131478</v>
      </c>
      <c r="C138" s="138">
        <v>861130578</v>
      </c>
      <c r="D138" s="138">
        <v>472230000</v>
      </c>
      <c r="E138" s="138">
        <v>248236956</v>
      </c>
      <c r="F138" s="139">
        <f t="shared" si="13"/>
        <v>449209163</v>
      </c>
      <c r="G138" s="138">
        <v>2941938175</v>
      </c>
      <c r="H138" s="134">
        <f t="shared" si="14"/>
        <v>30.970449540463235</v>
      </c>
      <c r="I138" s="135">
        <f t="shared" si="15"/>
        <v>29.270859099545831</v>
      </c>
      <c r="J138" s="135">
        <f t="shared" si="16"/>
        <v>16.051662948355467</v>
      </c>
      <c r="K138" s="135">
        <f t="shared" si="17"/>
        <v>8.4378712683178669</v>
      </c>
      <c r="L138" s="135">
        <f t="shared" si="18"/>
        <v>15.269157143317603</v>
      </c>
    </row>
    <row r="139" spans="1:12">
      <c r="A139" s="130">
        <v>43054</v>
      </c>
      <c r="B139" s="138">
        <v>958198060</v>
      </c>
      <c r="C139" s="138">
        <v>854477087</v>
      </c>
      <c r="D139" s="138">
        <v>472230000</v>
      </c>
      <c r="E139" s="138">
        <v>294228614</v>
      </c>
      <c r="F139" s="139">
        <f t="shared" si="13"/>
        <v>440990096</v>
      </c>
      <c r="G139" s="138">
        <v>3020123857</v>
      </c>
      <c r="H139" s="134">
        <f t="shared" si="14"/>
        <v>31.727111382505129</v>
      </c>
      <c r="I139" s="135">
        <f t="shared" si="15"/>
        <v>28.292782927412237</v>
      </c>
      <c r="J139" s="135">
        <f t="shared" si="16"/>
        <v>15.636113694657656</v>
      </c>
      <c r="K139" s="135">
        <f t="shared" si="17"/>
        <v>9.7422697853282116</v>
      </c>
      <c r="L139" s="135">
        <f t="shared" si="18"/>
        <v>14.601722210096762</v>
      </c>
    </row>
    <row r="140" spans="1:12">
      <c r="A140" s="130">
        <v>43062</v>
      </c>
      <c r="B140" s="138">
        <v>957025884</v>
      </c>
      <c r="C140" s="138">
        <v>849233872</v>
      </c>
      <c r="D140" s="138">
        <v>472230000</v>
      </c>
      <c r="E140" s="138">
        <v>301575352</v>
      </c>
      <c r="F140" s="139">
        <f t="shared" si="13"/>
        <v>445401982</v>
      </c>
      <c r="G140" s="138">
        <v>3025467090</v>
      </c>
      <c r="H140" s="134">
        <f t="shared" si="14"/>
        <v>31.632334959558261</v>
      </c>
      <c r="I140" s="135">
        <f t="shared" si="15"/>
        <v>28.069512797113255</v>
      </c>
      <c r="J140" s="135">
        <f t="shared" si="16"/>
        <v>15.60849898387095</v>
      </c>
      <c r="K140" s="135">
        <f t="shared" si="17"/>
        <v>9.9678939822809323</v>
      </c>
      <c r="L140" s="135">
        <f t="shared" si="18"/>
        <v>14.721759277176602</v>
      </c>
    </row>
    <row r="141" spans="1:12">
      <c r="A141" s="130">
        <v>43069</v>
      </c>
      <c r="B141" s="138">
        <v>948557795</v>
      </c>
      <c r="C141" s="138">
        <v>847424758</v>
      </c>
      <c r="D141" s="138">
        <v>472230000</v>
      </c>
      <c r="E141" s="138">
        <v>335514549</v>
      </c>
      <c r="F141" s="139">
        <f t="shared" si="13"/>
        <v>445983611</v>
      </c>
      <c r="G141" s="138">
        <v>3049710713</v>
      </c>
      <c r="H141" s="134">
        <f t="shared" si="14"/>
        <v>31.103205656739284</v>
      </c>
      <c r="I141" s="135">
        <f t="shared" si="15"/>
        <v>27.787053847031558</v>
      </c>
      <c r="J141" s="135">
        <f t="shared" si="16"/>
        <v>15.484419488937935</v>
      </c>
      <c r="K141" s="135">
        <f t="shared" si="17"/>
        <v>11.001520490773185</v>
      </c>
      <c r="L141" s="135">
        <f t="shared" si="18"/>
        <v>14.62380051651804</v>
      </c>
    </row>
    <row r="142" spans="1:12">
      <c r="A142" s="130">
        <v>43076</v>
      </c>
      <c r="B142" s="138">
        <v>954634517</v>
      </c>
      <c r="C142" s="138">
        <v>843332917</v>
      </c>
      <c r="D142" s="138">
        <v>472230000</v>
      </c>
      <c r="E142" s="138">
        <v>267447945</v>
      </c>
      <c r="F142" s="139">
        <f t="shared" si="13"/>
        <v>444661549</v>
      </c>
      <c r="G142" s="138">
        <v>2982306928</v>
      </c>
      <c r="H142" s="134">
        <f t="shared" si="14"/>
        <v>32.00993526310851</v>
      </c>
      <c r="I142" s="135">
        <f t="shared" si="15"/>
        <v>28.277871371393605</v>
      </c>
      <c r="J142" s="135">
        <f t="shared" si="16"/>
        <v>15.83438631236684</v>
      </c>
      <c r="K142" s="135">
        <f t="shared" si="17"/>
        <v>8.9678209338217378</v>
      </c>
      <c r="L142" s="135">
        <f t="shared" si="18"/>
        <v>14.909986119309313</v>
      </c>
    </row>
    <row r="143" spans="1:12">
      <c r="A143" s="130">
        <v>43084</v>
      </c>
      <c r="B143" s="138">
        <v>982845256</v>
      </c>
      <c r="C143" s="138">
        <v>855365159</v>
      </c>
      <c r="D143" s="138">
        <v>472230000</v>
      </c>
      <c r="E143" s="138">
        <v>249992213</v>
      </c>
      <c r="F143" s="139">
        <f t="shared" si="13"/>
        <v>462337701</v>
      </c>
      <c r="G143" s="138">
        <v>3022770329</v>
      </c>
      <c r="H143" s="134">
        <f t="shared" si="14"/>
        <v>32.514718255989607</v>
      </c>
      <c r="I143" s="135">
        <f t="shared" si="15"/>
        <v>28.297391660681477</v>
      </c>
      <c r="J143" s="135">
        <f t="shared" si="16"/>
        <v>15.622424087913561</v>
      </c>
      <c r="K143" s="135">
        <f t="shared" si="17"/>
        <v>8.2703012730280108</v>
      </c>
      <c r="L143" s="135">
        <f t="shared" si="18"/>
        <v>15.29516472238735</v>
      </c>
    </row>
    <row r="144" spans="1:12">
      <c r="A144" s="130">
        <v>43092</v>
      </c>
      <c r="B144" s="138">
        <v>1016080872</v>
      </c>
      <c r="C144" s="138">
        <v>877789797</v>
      </c>
      <c r="D144" s="138">
        <v>472230000</v>
      </c>
      <c r="E144" s="138">
        <v>290493866</v>
      </c>
      <c r="F144" s="139">
        <f t="shared" si="13"/>
        <v>465057289</v>
      </c>
      <c r="G144" s="138">
        <v>3121651824</v>
      </c>
      <c r="H144" s="134">
        <f t="shared" si="14"/>
        <v>32.549461928717648</v>
      </c>
      <c r="I144" s="135">
        <f t="shared" si="15"/>
        <v>28.119401089235634</v>
      </c>
      <c r="J144" s="135">
        <f t="shared" si="16"/>
        <v>15.127567923154778</v>
      </c>
      <c r="K144" s="135">
        <f t="shared" si="17"/>
        <v>9.3057740702090559</v>
      </c>
      <c r="L144" s="135">
        <f t="shared" si="18"/>
        <v>14.89779498868289</v>
      </c>
    </row>
    <row r="145" spans="1:12" s="10" customFormat="1">
      <c r="A145" s="132">
        <v>43100</v>
      </c>
      <c r="B145" s="140">
        <v>1033615096</v>
      </c>
      <c r="C145" s="140">
        <v>914970818</v>
      </c>
      <c r="D145" s="140">
        <v>472230000</v>
      </c>
      <c r="E145" s="140">
        <v>322091468</v>
      </c>
      <c r="F145" s="141">
        <f t="shared" si="13"/>
        <v>480464715</v>
      </c>
      <c r="G145" s="140">
        <v>3223372097</v>
      </c>
      <c r="H145" s="136">
        <f t="shared" si="14"/>
        <v>32.066266781982385</v>
      </c>
      <c r="I145" s="137">
        <f t="shared" si="15"/>
        <v>28.385516486029193</v>
      </c>
      <c r="J145" s="137">
        <f t="shared" si="16"/>
        <v>14.650185761659523</v>
      </c>
      <c r="K145" s="137">
        <f t="shared" si="17"/>
        <v>9.9923762540406447</v>
      </c>
      <c r="L145" s="137">
        <f t="shared" si="18"/>
        <v>14.905654716288252</v>
      </c>
    </row>
    <row r="146" spans="1:12">
      <c r="A146" s="130">
        <v>43107</v>
      </c>
      <c r="B146" s="138">
        <v>1045993727</v>
      </c>
      <c r="C146" s="138">
        <v>919191316</v>
      </c>
      <c r="D146" s="138">
        <v>495530000</v>
      </c>
      <c r="E146" s="138">
        <v>256901737</v>
      </c>
      <c r="F146" s="139">
        <f>G146-SUM(B146:E146)</f>
        <v>472646690</v>
      </c>
      <c r="G146" s="138">
        <v>3190263470</v>
      </c>
      <c r="H146" s="134">
        <f t="shared" si="14"/>
        <v>32.787064041453604</v>
      </c>
      <c r="I146" s="135">
        <f t="shared" si="15"/>
        <v>28.812395109172595</v>
      </c>
      <c r="J146" s="135">
        <f t="shared" si="16"/>
        <v>15.532572925708859</v>
      </c>
      <c r="K146" s="135">
        <f t="shared" si="17"/>
        <v>8.0526808966031886</v>
      </c>
      <c r="L146" s="135">
        <f t="shared" si="18"/>
        <v>14.81528702706175</v>
      </c>
    </row>
    <row r="147" spans="1:12">
      <c r="A147" s="130">
        <v>43115</v>
      </c>
      <c r="B147" s="138">
        <v>1193384150</v>
      </c>
      <c r="C147" s="138">
        <v>912212352</v>
      </c>
      <c r="D147" s="138">
        <v>495530000</v>
      </c>
      <c r="E147" s="138">
        <v>230143526</v>
      </c>
      <c r="F147" s="139">
        <f t="shared" ref="F147:F193" si="19">G147-SUM(B147:E147)</f>
        <v>471787988</v>
      </c>
      <c r="G147" s="138">
        <v>3303058016</v>
      </c>
      <c r="H147" s="134">
        <f t="shared" si="14"/>
        <v>36.129675719265357</v>
      </c>
      <c r="I147" s="135">
        <f t="shared" si="15"/>
        <v>27.617206466893617</v>
      </c>
      <c r="J147" s="135">
        <f t="shared" si="16"/>
        <v>15.002158533082211</v>
      </c>
      <c r="K147" s="135">
        <f t="shared" si="17"/>
        <v>6.967589575635234</v>
      </c>
      <c r="L147" s="135">
        <f t="shared" si="18"/>
        <v>14.28336970512358</v>
      </c>
    </row>
    <row r="148" spans="1:12">
      <c r="A148" s="130">
        <v>43123</v>
      </c>
      <c r="B148" s="138">
        <v>1219300885</v>
      </c>
      <c r="C148" s="138">
        <v>941112320</v>
      </c>
      <c r="D148" s="138">
        <v>495530000</v>
      </c>
      <c r="E148" s="138">
        <v>215479704</v>
      </c>
      <c r="F148" s="139">
        <f t="shared" si="19"/>
        <v>484831786</v>
      </c>
      <c r="G148" s="138">
        <v>3356254695</v>
      </c>
      <c r="H148" s="134">
        <f t="shared" si="14"/>
        <v>36.329212047478414</v>
      </c>
      <c r="I148" s="135">
        <f t="shared" si="15"/>
        <v>28.040551314595628</v>
      </c>
      <c r="J148" s="135">
        <f t="shared" si="16"/>
        <v>14.764374132220023</v>
      </c>
      <c r="K148" s="135">
        <f t="shared" si="17"/>
        <v>6.4202429071015423</v>
      </c>
      <c r="L148" s="135">
        <f t="shared" si="18"/>
        <v>14.44561959860439</v>
      </c>
    </row>
    <row r="149" spans="1:12">
      <c r="A149" s="130">
        <v>43131</v>
      </c>
      <c r="B149" s="138">
        <v>1218923588</v>
      </c>
      <c r="C149" s="138">
        <v>957339387</v>
      </c>
      <c r="D149" s="138">
        <v>495530000</v>
      </c>
      <c r="E149" s="138">
        <v>261901888</v>
      </c>
      <c r="F149" s="139">
        <f t="shared" si="19"/>
        <v>489337645</v>
      </c>
      <c r="G149" s="138">
        <v>3423032508</v>
      </c>
      <c r="H149" s="134">
        <f t="shared" si="14"/>
        <v>35.609465734001731</v>
      </c>
      <c r="I149" s="135">
        <f t="shared" si="15"/>
        <v>27.967580931895725</v>
      </c>
      <c r="J149" s="135">
        <f t="shared" si="16"/>
        <v>14.47634513671408</v>
      </c>
      <c r="K149" s="135">
        <f t="shared" si="17"/>
        <v>7.6511656663472145</v>
      </c>
      <c r="L149" s="135">
        <f t="shared" si="18"/>
        <v>14.29544253104125</v>
      </c>
    </row>
    <row r="150" spans="1:12">
      <c r="A150" s="130">
        <v>43138</v>
      </c>
      <c r="B150" s="138">
        <v>1228906531</v>
      </c>
      <c r="C150" s="138">
        <v>956072554</v>
      </c>
      <c r="D150" s="138">
        <v>495530000</v>
      </c>
      <c r="E150" s="138">
        <v>216484776</v>
      </c>
      <c r="F150" s="139">
        <f t="shared" si="19"/>
        <v>476402159</v>
      </c>
      <c r="G150" s="138">
        <v>3373396020</v>
      </c>
      <c r="H150" s="134">
        <f t="shared" si="14"/>
        <v>36.429358537038887</v>
      </c>
      <c r="I150" s="135">
        <f t="shared" si="15"/>
        <v>28.341545087848889</v>
      </c>
      <c r="J150" s="135">
        <f t="shared" si="16"/>
        <v>14.689351533651243</v>
      </c>
      <c r="K150" s="135">
        <f t="shared" si="17"/>
        <v>6.4174136305526321</v>
      </c>
      <c r="L150" s="135">
        <f t="shared" si="18"/>
        <v>14.122331210908348</v>
      </c>
    </row>
    <row r="151" spans="1:12">
      <c r="A151" s="130">
        <v>43146</v>
      </c>
      <c r="B151" s="138">
        <v>1232760647</v>
      </c>
      <c r="C151" s="138">
        <v>961665541</v>
      </c>
      <c r="D151" s="138">
        <v>495530000</v>
      </c>
      <c r="E151" s="138">
        <v>208526150</v>
      </c>
      <c r="F151" s="139">
        <f t="shared" si="19"/>
        <v>476091573</v>
      </c>
      <c r="G151" s="138">
        <v>3374573911</v>
      </c>
      <c r="H151" s="134">
        <f t="shared" si="14"/>
        <v>36.53085336141568</v>
      </c>
      <c r="I151" s="135">
        <f t="shared" si="15"/>
        <v>28.497391562984792</v>
      </c>
      <c r="J151" s="135">
        <f t="shared" si="16"/>
        <v>14.684224233013103</v>
      </c>
      <c r="K151" s="135">
        <f t="shared" si="17"/>
        <v>6.1793327246522418</v>
      </c>
      <c r="L151" s="135">
        <f t="shared" si="18"/>
        <v>14.108198117934185</v>
      </c>
    </row>
    <row r="152" spans="1:12">
      <c r="A152" s="130">
        <v>43154</v>
      </c>
      <c r="B152" s="138">
        <v>1240380682</v>
      </c>
      <c r="C152" s="138">
        <v>972956118</v>
      </c>
      <c r="D152" s="138">
        <v>495530000</v>
      </c>
      <c r="E152" s="138">
        <v>228724878</v>
      </c>
      <c r="F152" s="139">
        <f t="shared" si="19"/>
        <v>482567096</v>
      </c>
      <c r="G152" s="138">
        <v>3420158774</v>
      </c>
      <c r="H152" s="134">
        <f t="shared" si="14"/>
        <v>36.26675730464202</v>
      </c>
      <c r="I152" s="135">
        <f t="shared" si="15"/>
        <v>28.447688610142869</v>
      </c>
      <c r="J152" s="135">
        <f t="shared" si="16"/>
        <v>14.488508655417176</v>
      </c>
      <c r="K152" s="135">
        <f t="shared" si="17"/>
        <v>6.6875514592703524</v>
      </c>
      <c r="L152" s="135">
        <f t="shared" si="18"/>
        <v>14.109493970527581</v>
      </c>
    </row>
    <row r="153" spans="1:12">
      <c r="A153" s="130">
        <v>43159</v>
      </c>
      <c r="B153" s="138">
        <v>1237243583</v>
      </c>
      <c r="C153" s="138">
        <v>980067946</v>
      </c>
      <c r="D153" s="138">
        <v>495530000</v>
      </c>
      <c r="E153" s="138">
        <v>262822317</v>
      </c>
      <c r="F153" s="139">
        <f t="shared" si="19"/>
        <v>486725924</v>
      </c>
      <c r="G153" s="138">
        <v>3462389770</v>
      </c>
      <c r="H153" s="134">
        <f t="shared" si="14"/>
        <v>35.733804256243509</v>
      </c>
      <c r="I153" s="135">
        <f t="shared" si="15"/>
        <v>28.306112572646608</v>
      </c>
      <c r="J153" s="135">
        <f t="shared" si="16"/>
        <v>14.31179136137524</v>
      </c>
      <c r="K153" s="135">
        <f t="shared" si="17"/>
        <v>7.590777886338314</v>
      </c>
      <c r="L153" s="135">
        <f t="shared" si="18"/>
        <v>14.057513923396325</v>
      </c>
    </row>
    <row r="154" spans="1:12">
      <c r="A154" s="130">
        <v>43166</v>
      </c>
      <c r="B154" s="138">
        <v>1274057536</v>
      </c>
      <c r="C154" s="138">
        <v>991539208</v>
      </c>
      <c r="D154" s="138">
        <v>495530000</v>
      </c>
      <c r="E154" s="138">
        <v>223991601</v>
      </c>
      <c r="F154" s="139">
        <f t="shared" si="19"/>
        <v>491848135</v>
      </c>
      <c r="G154" s="138">
        <v>3476966480</v>
      </c>
      <c r="H154" s="134">
        <f t="shared" si="14"/>
        <v>36.642790298053143</v>
      </c>
      <c r="I154" s="135">
        <f t="shared" si="15"/>
        <v>28.517364596508848</v>
      </c>
      <c r="J154" s="135">
        <f t="shared" si="16"/>
        <v>14.251791118791573</v>
      </c>
      <c r="K154" s="135">
        <f t="shared" si="17"/>
        <v>6.4421558933176719</v>
      </c>
      <c r="L154" s="135">
        <f t="shared" si="18"/>
        <v>14.145898093328757</v>
      </c>
    </row>
    <row r="155" spans="1:12">
      <c r="A155" s="130">
        <v>43174</v>
      </c>
      <c r="B155" s="138">
        <v>1255528135</v>
      </c>
      <c r="C155" s="138">
        <v>987511874</v>
      </c>
      <c r="D155" s="138">
        <v>495530000</v>
      </c>
      <c r="E155" s="138">
        <v>218031364</v>
      </c>
      <c r="F155" s="139">
        <f t="shared" si="19"/>
        <v>491085716</v>
      </c>
      <c r="G155" s="138">
        <v>3447687089</v>
      </c>
      <c r="H155" s="134">
        <f t="shared" si="14"/>
        <v>36.416533826570827</v>
      </c>
      <c r="I155" s="135">
        <f t="shared" si="15"/>
        <v>28.64273492657442</v>
      </c>
      <c r="J155" s="135">
        <f t="shared" si="16"/>
        <v>14.372824076204903</v>
      </c>
      <c r="K155" s="135">
        <f t="shared" si="17"/>
        <v>6.3239893404375014</v>
      </c>
      <c r="L155" s="135">
        <f t="shared" si="18"/>
        <v>14.243917830212347</v>
      </c>
    </row>
    <row r="156" spans="1:12">
      <c r="A156" s="130">
        <v>43182</v>
      </c>
      <c r="B156" s="138">
        <v>1231017945</v>
      </c>
      <c r="C156" s="138">
        <v>985072593</v>
      </c>
      <c r="D156" s="138">
        <v>507130000</v>
      </c>
      <c r="E156" s="138">
        <v>223018385</v>
      </c>
      <c r="F156" s="139">
        <f t="shared" si="19"/>
        <v>490242092</v>
      </c>
      <c r="G156" s="138">
        <v>3436481015</v>
      </c>
      <c r="H156" s="134">
        <f t="shared" si="14"/>
        <v>35.822049929177332</v>
      </c>
      <c r="I156" s="135">
        <f t="shared" si="15"/>
        <v>28.665154519993763</v>
      </c>
      <c r="J156" s="135">
        <f t="shared" si="16"/>
        <v>14.757247247588825</v>
      </c>
      <c r="K156" s="135">
        <f t="shared" si="17"/>
        <v>6.4897313276732884</v>
      </c>
      <c r="L156" s="135">
        <f t="shared" si="18"/>
        <v>14.265816975566793</v>
      </c>
    </row>
    <row r="157" spans="1:12">
      <c r="A157" s="130">
        <v>43190</v>
      </c>
      <c r="B157" s="138">
        <v>1243363560</v>
      </c>
      <c r="C157" s="138">
        <v>981727714</v>
      </c>
      <c r="D157" s="138">
        <v>507130000</v>
      </c>
      <c r="E157" s="138">
        <v>244015825</v>
      </c>
      <c r="F157" s="139">
        <f t="shared" si="19"/>
        <v>491419509</v>
      </c>
      <c r="G157" s="138">
        <v>3467656608</v>
      </c>
      <c r="H157" s="134">
        <f t="shared" si="14"/>
        <v>35.856017494105927</v>
      </c>
      <c r="I157" s="135">
        <f t="shared" si="15"/>
        <v>28.310984188432077</v>
      </c>
      <c r="J157" s="135">
        <f t="shared" si="16"/>
        <v>14.624573806703758</v>
      </c>
      <c r="K157" s="135">
        <f t="shared" si="17"/>
        <v>7.0369085692351234</v>
      </c>
      <c r="L157" s="135">
        <f t="shared" si="18"/>
        <v>14.171515941523124</v>
      </c>
    </row>
    <row r="158" spans="1:12">
      <c r="A158" s="130">
        <v>43197</v>
      </c>
      <c r="B158" s="138">
        <v>1245296218</v>
      </c>
      <c r="C158" s="138">
        <v>985162800</v>
      </c>
      <c r="D158" s="138">
        <v>507130000</v>
      </c>
      <c r="E158" s="138">
        <v>222568583</v>
      </c>
      <c r="F158" s="139">
        <f t="shared" si="19"/>
        <v>490819370</v>
      </c>
      <c r="G158" s="138">
        <v>3450976971</v>
      </c>
      <c r="H158" s="134">
        <f t="shared" si="14"/>
        <v>36.085323908700175</v>
      </c>
      <c r="I158" s="135">
        <f t="shared" si="15"/>
        <v>28.547359437015494</v>
      </c>
      <c r="J158" s="135">
        <f t="shared" si="16"/>
        <v>14.695258886443611</v>
      </c>
      <c r="K158" s="135">
        <f t="shared" si="17"/>
        <v>6.4494369238142335</v>
      </c>
      <c r="L158" s="135">
        <f t="shared" si="18"/>
        <v>14.222620844026491</v>
      </c>
    </row>
    <row r="159" spans="1:12">
      <c r="A159" s="130">
        <v>43205</v>
      </c>
      <c r="B159" s="138">
        <v>1245766502</v>
      </c>
      <c r="C159" s="138">
        <v>985056932</v>
      </c>
      <c r="D159" s="138">
        <v>518730000</v>
      </c>
      <c r="E159" s="138">
        <v>214123081</v>
      </c>
      <c r="F159" s="139">
        <f t="shared" si="19"/>
        <v>496142830</v>
      </c>
      <c r="G159" s="138">
        <v>3459819345</v>
      </c>
      <c r="H159" s="134">
        <f t="shared" si="14"/>
        <v>36.006692193346296</v>
      </c>
      <c r="I159" s="135">
        <f t="shared" si="15"/>
        <v>28.471340083798509</v>
      </c>
      <c r="J159" s="135">
        <f t="shared" si="16"/>
        <v>14.992979351642999</v>
      </c>
      <c r="K159" s="135">
        <f t="shared" si="17"/>
        <v>6.1888514875622791</v>
      </c>
      <c r="L159" s="135">
        <f t="shared" si="18"/>
        <v>14.340136883649917</v>
      </c>
    </row>
    <row r="160" spans="1:12">
      <c r="A160" s="130">
        <v>43213</v>
      </c>
      <c r="B160" s="138">
        <v>1238723797</v>
      </c>
      <c r="C160" s="138">
        <v>986780891</v>
      </c>
      <c r="D160" s="138">
        <v>518730000</v>
      </c>
      <c r="E160" s="138">
        <v>217992970</v>
      </c>
      <c r="F160" s="139">
        <f t="shared" si="19"/>
        <v>490649525</v>
      </c>
      <c r="G160" s="138">
        <v>3452877183</v>
      </c>
      <c r="H160" s="134">
        <f t="shared" si="14"/>
        <v>35.875118961623379</v>
      </c>
      <c r="I160" s="135">
        <f t="shared" si="15"/>
        <v>28.578511157545567</v>
      </c>
      <c r="J160" s="135">
        <f t="shared" si="16"/>
        <v>15.02312339847855</v>
      </c>
      <c r="K160" s="135">
        <f t="shared" si="17"/>
        <v>6.3133716737239647</v>
      </c>
      <c r="L160" s="135">
        <f t="shared" si="18"/>
        <v>14.209874808628548</v>
      </c>
    </row>
    <row r="161" spans="1:12">
      <c r="A161" s="130">
        <v>43220</v>
      </c>
      <c r="B161" s="138">
        <v>1171625500</v>
      </c>
      <c r="C161" s="138">
        <v>1008707756</v>
      </c>
      <c r="D161" s="138">
        <v>518730000</v>
      </c>
      <c r="E161" s="138">
        <v>232792196</v>
      </c>
      <c r="F161" s="139">
        <f t="shared" si="19"/>
        <v>504896482</v>
      </c>
      <c r="G161" s="138">
        <v>3436751934</v>
      </c>
      <c r="H161" s="134">
        <f t="shared" si="14"/>
        <v>34.091069780423673</v>
      </c>
      <c r="I161" s="135">
        <f t="shared" si="15"/>
        <v>29.350612885986667</v>
      </c>
      <c r="J161" s="135">
        <f t="shared" si="16"/>
        <v>15.09361193248113</v>
      </c>
      <c r="K161" s="135">
        <f t="shared" si="17"/>
        <v>6.7736106786460883</v>
      </c>
      <c r="L161" s="135">
        <f t="shared" si="18"/>
        <v>14.691094722462445</v>
      </c>
    </row>
    <row r="162" spans="1:12">
      <c r="A162" s="130">
        <v>43227</v>
      </c>
      <c r="B162" s="138">
        <v>1213307654</v>
      </c>
      <c r="C162" s="138">
        <v>1064009288</v>
      </c>
      <c r="D162" s="138">
        <v>518730000</v>
      </c>
      <c r="E162" s="138">
        <v>220226417</v>
      </c>
      <c r="F162" s="139">
        <f t="shared" si="19"/>
        <v>511729158</v>
      </c>
      <c r="G162" s="138">
        <v>3528002517</v>
      </c>
      <c r="H162" s="134">
        <f t="shared" si="14"/>
        <v>34.390781983673961</v>
      </c>
      <c r="I162" s="135">
        <f t="shared" si="15"/>
        <v>30.158971907558872</v>
      </c>
      <c r="J162" s="135">
        <f t="shared" si="16"/>
        <v>14.703220802719171</v>
      </c>
      <c r="K162" s="135">
        <f t="shared" si="17"/>
        <v>6.2422409263831033</v>
      </c>
      <c r="L162" s="135">
        <f t="shared" si="18"/>
        <v>14.504784379664887</v>
      </c>
    </row>
    <row r="163" spans="1:12">
      <c r="A163" s="130">
        <v>43235</v>
      </c>
      <c r="B163" s="138">
        <v>1307613009</v>
      </c>
      <c r="C163" s="138">
        <v>1209357684</v>
      </c>
      <c r="D163" s="138">
        <v>518730000</v>
      </c>
      <c r="E163" s="138">
        <v>206240565</v>
      </c>
      <c r="F163" s="139">
        <f t="shared" si="19"/>
        <v>567914914</v>
      </c>
      <c r="G163" s="138">
        <v>3809856172</v>
      </c>
      <c r="H163" s="134">
        <f t="shared" si="14"/>
        <v>34.321847071553961</v>
      </c>
      <c r="I163" s="135">
        <f t="shared" si="15"/>
        <v>31.742869793563429</v>
      </c>
      <c r="J163" s="135">
        <f t="shared" si="16"/>
        <v>13.615474615874817</v>
      </c>
      <c r="K163" s="135">
        <f t="shared" si="17"/>
        <v>5.4133425433678024</v>
      </c>
      <c r="L163" s="135">
        <f t="shared" si="18"/>
        <v>14.906465975639986</v>
      </c>
    </row>
    <row r="164" spans="1:12">
      <c r="A164" s="130">
        <v>43243</v>
      </c>
      <c r="B164" s="138">
        <v>1309684404</v>
      </c>
      <c r="C164" s="138">
        <v>1191852110</v>
      </c>
      <c r="D164" s="138">
        <v>530430000</v>
      </c>
      <c r="E164" s="138">
        <v>209283539</v>
      </c>
      <c r="F164" s="139">
        <f t="shared" si="19"/>
        <v>568076349</v>
      </c>
      <c r="G164" s="138">
        <v>3809326402</v>
      </c>
      <c r="H164" s="134">
        <f t="shared" si="14"/>
        <v>34.380997210225409</v>
      </c>
      <c r="I164" s="135">
        <f t="shared" si="15"/>
        <v>31.287739201719372</v>
      </c>
      <c r="J164" s="135">
        <f t="shared" si="16"/>
        <v>13.924509060749161</v>
      </c>
      <c r="K164" s="135">
        <f t="shared" si="17"/>
        <v>5.493977593784571</v>
      </c>
      <c r="L164" s="135">
        <f t="shared" si="18"/>
        <v>14.912776933521489</v>
      </c>
    </row>
    <row r="165" spans="1:12">
      <c r="A165" s="130">
        <v>43251</v>
      </c>
      <c r="B165" s="138">
        <v>1249822671</v>
      </c>
      <c r="C165" s="138">
        <v>1217102792</v>
      </c>
      <c r="D165" s="138">
        <v>530430000</v>
      </c>
      <c r="E165" s="138">
        <v>209310561</v>
      </c>
      <c r="F165" s="139">
        <f t="shared" si="19"/>
        <v>577997882</v>
      </c>
      <c r="G165" s="138">
        <v>3784663906</v>
      </c>
      <c r="H165" s="134">
        <f t="shared" si="14"/>
        <v>33.023346380073512</v>
      </c>
      <c r="I165" s="135">
        <f t="shared" si="15"/>
        <v>32.158807815681371</v>
      </c>
      <c r="J165" s="135">
        <f t="shared" si="16"/>
        <v>14.01524714411457</v>
      </c>
      <c r="K165" s="135">
        <f t="shared" si="17"/>
        <v>5.5304926989202512</v>
      </c>
      <c r="L165" s="135">
        <f t="shared" si="18"/>
        <v>15.272105961210283</v>
      </c>
    </row>
    <row r="166" spans="1:12">
      <c r="A166" s="130">
        <v>43258</v>
      </c>
      <c r="B166" s="138">
        <v>1244788395</v>
      </c>
      <c r="C166" s="138">
        <v>1218154892</v>
      </c>
      <c r="D166" s="138">
        <v>542130000</v>
      </c>
      <c r="E166" s="138">
        <v>210718975</v>
      </c>
      <c r="F166" s="139">
        <f t="shared" si="19"/>
        <v>579378584</v>
      </c>
      <c r="G166" s="138">
        <v>3795170846</v>
      </c>
      <c r="H166" s="134">
        <f t="shared" si="14"/>
        <v>32.799271640484143</v>
      </c>
      <c r="I166" s="135">
        <f t="shared" si="15"/>
        <v>32.097498147781671</v>
      </c>
      <c r="J166" s="135">
        <f t="shared" si="16"/>
        <v>14.284732413861928</v>
      </c>
      <c r="K166" s="135">
        <f t="shared" si="17"/>
        <v>5.5522922037117697</v>
      </c>
      <c r="L166" s="135">
        <f t="shared" si="18"/>
        <v>15.266205594160489</v>
      </c>
    </row>
    <row r="167" spans="1:12">
      <c r="A167" s="130">
        <v>43266</v>
      </c>
      <c r="B167" s="138">
        <v>1351120923</v>
      </c>
      <c r="C167" s="138">
        <v>1360239700</v>
      </c>
      <c r="D167" s="138">
        <v>542130000</v>
      </c>
      <c r="E167" s="138">
        <v>212519573</v>
      </c>
      <c r="F167" s="139">
        <f t="shared" si="19"/>
        <v>632092161</v>
      </c>
      <c r="G167" s="138">
        <v>4098102357</v>
      </c>
      <c r="H167" s="134">
        <f t="shared" si="14"/>
        <v>32.96942841586521</v>
      </c>
      <c r="I167" s="135">
        <f t="shared" si="15"/>
        <v>33.19194059847149</v>
      </c>
      <c r="J167" s="135">
        <f t="shared" si="16"/>
        <v>13.228805744053307</v>
      </c>
      <c r="K167" s="135">
        <f t="shared" si="17"/>
        <v>5.1858044159632497</v>
      </c>
      <c r="L167" s="135">
        <f t="shared" si="18"/>
        <v>15.424020825646743</v>
      </c>
    </row>
    <row r="168" spans="1:12">
      <c r="A168" s="130">
        <v>43274</v>
      </c>
      <c r="B168" s="138">
        <v>1721326764</v>
      </c>
      <c r="C168" s="138">
        <v>1327777340</v>
      </c>
      <c r="D168" s="138">
        <v>542130000</v>
      </c>
      <c r="E168" s="138">
        <v>236500717</v>
      </c>
      <c r="F168" s="139">
        <f t="shared" si="19"/>
        <v>615340279</v>
      </c>
      <c r="G168" s="138">
        <v>4443075100</v>
      </c>
      <c r="H168" s="134">
        <f t="shared" si="14"/>
        <v>38.741788631931968</v>
      </c>
      <c r="I168" s="135">
        <f t="shared" si="15"/>
        <v>29.884197545974406</v>
      </c>
      <c r="J168" s="135">
        <f t="shared" si="16"/>
        <v>12.201684369458441</v>
      </c>
      <c r="K168" s="135">
        <f t="shared" si="17"/>
        <v>5.3229061331869003</v>
      </c>
      <c r="L168" s="135">
        <f t="shared" si="18"/>
        <v>13.849423319448281</v>
      </c>
    </row>
    <row r="169" spans="1:12">
      <c r="A169" s="130">
        <v>43281</v>
      </c>
      <c r="B169" s="138">
        <v>1785990265</v>
      </c>
      <c r="C169" s="138">
        <v>1408818810</v>
      </c>
      <c r="D169" s="138">
        <v>542130000</v>
      </c>
      <c r="E169" s="138">
        <v>337162781</v>
      </c>
      <c r="F169" s="139">
        <f t="shared" si="19"/>
        <v>616742296</v>
      </c>
      <c r="G169" s="138">
        <v>4690844152</v>
      </c>
      <c r="H169" s="134">
        <f t="shared" si="14"/>
        <v>38.07396296119795</v>
      </c>
      <c r="I169" s="135">
        <f t="shared" si="15"/>
        <v>30.033374896911308</v>
      </c>
      <c r="J169" s="135">
        <f t="shared" si="16"/>
        <v>11.557194876509724</v>
      </c>
      <c r="K169" s="135">
        <f t="shared" si="17"/>
        <v>7.1876781678250055</v>
      </c>
      <c r="L169" s="135">
        <f t="shared" si="18"/>
        <v>13.147789097556018</v>
      </c>
    </row>
    <row r="170" spans="1:12">
      <c r="A170" s="130">
        <v>43288</v>
      </c>
      <c r="B170" s="138">
        <v>1710685537</v>
      </c>
      <c r="C170" s="138">
        <v>1370972062</v>
      </c>
      <c r="D170" s="138">
        <v>542130000</v>
      </c>
      <c r="E170" s="138">
        <v>212280593</v>
      </c>
      <c r="F170" s="139">
        <f t="shared" si="19"/>
        <v>594596744</v>
      </c>
      <c r="G170" s="138">
        <v>4430664936</v>
      </c>
      <c r="H170" s="134">
        <f t="shared" si="14"/>
        <v>38.61013102345774</v>
      </c>
      <c r="I170" s="135">
        <f t="shared" si="15"/>
        <v>30.942806143172547</v>
      </c>
      <c r="J170" s="135">
        <f t="shared" si="16"/>
        <v>12.235860933538216</v>
      </c>
      <c r="K170" s="135">
        <f t="shared" si="17"/>
        <v>4.7911678284489438</v>
      </c>
      <c r="L170" s="135">
        <f t="shared" si="18"/>
        <v>13.420034071382553</v>
      </c>
    </row>
    <row r="171" spans="1:12">
      <c r="A171" s="130">
        <v>43296</v>
      </c>
      <c r="B171" s="138">
        <v>1670834068</v>
      </c>
      <c r="C171" s="138">
        <v>1329691820</v>
      </c>
      <c r="D171" s="138">
        <v>542130000</v>
      </c>
      <c r="E171" s="138">
        <v>207338176</v>
      </c>
      <c r="F171" s="139">
        <f t="shared" si="19"/>
        <v>579288474</v>
      </c>
      <c r="G171" s="138">
        <v>4329282538</v>
      </c>
      <c r="H171" s="134">
        <f t="shared" si="14"/>
        <v>38.593786691775392</v>
      </c>
      <c r="I171" s="135">
        <f t="shared" si="15"/>
        <v>30.71390717350312</v>
      </c>
      <c r="J171" s="135">
        <f t="shared" si="16"/>
        <v>12.522398232073991</v>
      </c>
      <c r="K171" s="135">
        <f t="shared" si="17"/>
        <v>4.7892040812791139</v>
      </c>
      <c r="L171" s="135">
        <f t="shared" si="18"/>
        <v>13.380703821368382</v>
      </c>
    </row>
    <row r="172" spans="1:12">
      <c r="A172" s="130">
        <v>43304</v>
      </c>
      <c r="B172" s="138">
        <v>1642056837</v>
      </c>
      <c r="C172" s="138">
        <v>1022424335</v>
      </c>
      <c r="D172" s="138">
        <v>529530000</v>
      </c>
      <c r="E172" s="138">
        <v>336982497</v>
      </c>
      <c r="F172" s="139">
        <f t="shared" si="19"/>
        <v>584679106</v>
      </c>
      <c r="G172" s="138">
        <v>4115672775</v>
      </c>
      <c r="H172" s="134">
        <f t="shared" si="14"/>
        <v>39.897652869159408</v>
      </c>
      <c r="I172" s="135">
        <f t="shared" si="15"/>
        <v>24.842216349427829</v>
      </c>
      <c r="J172" s="135">
        <f t="shared" si="16"/>
        <v>12.866183220797966</v>
      </c>
      <c r="K172" s="135">
        <f t="shared" si="17"/>
        <v>8.1877864306158301</v>
      </c>
      <c r="L172" s="135">
        <f t="shared" si="18"/>
        <v>14.20616112999897</v>
      </c>
    </row>
    <row r="173" spans="1:12">
      <c r="A173" s="130">
        <v>43312</v>
      </c>
      <c r="B173" s="138">
        <v>1585759935</v>
      </c>
      <c r="C173" s="138">
        <v>1024544594</v>
      </c>
      <c r="D173" s="138">
        <v>529530000</v>
      </c>
      <c r="E173" s="138">
        <v>359009982</v>
      </c>
      <c r="F173" s="139">
        <f t="shared" si="19"/>
        <v>581457452</v>
      </c>
      <c r="G173" s="138">
        <v>4080301963</v>
      </c>
      <c r="H173" s="134">
        <f t="shared" si="14"/>
        <v>38.863788743568534</v>
      </c>
      <c r="I173" s="135">
        <f t="shared" si="15"/>
        <v>25.109528738081782</v>
      </c>
      <c r="J173" s="135">
        <f t="shared" si="16"/>
        <v>12.977715982830556</v>
      </c>
      <c r="K173" s="135">
        <f t="shared" si="17"/>
        <v>8.7986130746078803</v>
      </c>
      <c r="L173" s="135">
        <f t="shared" si="18"/>
        <v>14.250353460911247</v>
      </c>
    </row>
    <row r="174" spans="1:12">
      <c r="A174" s="130">
        <v>43319</v>
      </c>
      <c r="B174" s="138">
        <v>1572408177</v>
      </c>
      <c r="C174" s="138">
        <v>1022726758</v>
      </c>
      <c r="D174" s="138">
        <v>529530000</v>
      </c>
      <c r="E174" s="138">
        <v>320516440</v>
      </c>
      <c r="F174" s="139">
        <f t="shared" si="19"/>
        <v>580263819</v>
      </c>
      <c r="G174" s="138">
        <v>4025445194</v>
      </c>
      <c r="H174" s="134">
        <f t="shared" si="14"/>
        <v>39.061721156797844</v>
      </c>
      <c r="I174" s="135">
        <f t="shared" si="15"/>
        <v>25.406550299688419</v>
      </c>
      <c r="J174" s="135">
        <f t="shared" si="16"/>
        <v>13.154569854516321</v>
      </c>
      <c r="K174" s="135">
        <f t="shared" si="17"/>
        <v>7.96226068306024</v>
      </c>
      <c r="L174" s="135">
        <f t="shared" si="18"/>
        <v>14.414898005937179</v>
      </c>
    </row>
    <row r="175" spans="1:12">
      <c r="A175" s="130">
        <v>43327</v>
      </c>
      <c r="B175" s="138">
        <v>1639721182</v>
      </c>
      <c r="C175" s="138">
        <v>1060116229</v>
      </c>
      <c r="D175" s="138">
        <v>529530000</v>
      </c>
      <c r="E175" s="138">
        <v>348331937</v>
      </c>
      <c r="F175" s="139">
        <f t="shared" si="19"/>
        <v>593656752</v>
      </c>
      <c r="G175" s="138">
        <v>4171356100</v>
      </c>
      <c r="H175" s="134">
        <f t="shared" si="14"/>
        <v>39.309067427736508</v>
      </c>
      <c r="I175" s="135">
        <f t="shared" si="15"/>
        <v>25.414186743730653</v>
      </c>
      <c r="J175" s="135">
        <f t="shared" si="16"/>
        <v>12.694432872801245</v>
      </c>
      <c r="K175" s="135">
        <f t="shared" si="17"/>
        <v>8.3505682240842489</v>
      </c>
      <c r="L175" s="135">
        <f t="shared" si="18"/>
        <v>14.231744731647341</v>
      </c>
    </row>
    <row r="176" spans="1:12">
      <c r="A176" s="130">
        <v>43335</v>
      </c>
      <c r="B176" s="138">
        <v>1663587818</v>
      </c>
      <c r="C176" s="138">
        <v>1056842614</v>
      </c>
      <c r="D176" s="138">
        <v>529530000</v>
      </c>
      <c r="E176" s="138">
        <v>326458845</v>
      </c>
      <c r="F176" s="139">
        <f t="shared" si="19"/>
        <v>615878387</v>
      </c>
      <c r="G176" s="138">
        <v>4192297664</v>
      </c>
      <c r="H176" s="134">
        <f t="shared" si="14"/>
        <v>39.682006177317085</v>
      </c>
      <c r="I176" s="135">
        <f t="shared" si="15"/>
        <v>25.209150177366794</v>
      </c>
      <c r="J176" s="135">
        <f t="shared" si="16"/>
        <v>12.631021040017448</v>
      </c>
      <c r="K176" s="135">
        <f t="shared" si="17"/>
        <v>7.7871103429358017</v>
      </c>
      <c r="L176" s="135">
        <f t="shared" si="18"/>
        <v>14.690712262362867</v>
      </c>
    </row>
    <row r="177" spans="1:12">
      <c r="A177" s="130">
        <v>43343</v>
      </c>
      <c r="B177" s="138">
        <v>1954915602</v>
      </c>
      <c r="C177" s="138">
        <v>1217495962</v>
      </c>
      <c r="D177" s="138">
        <v>523830000</v>
      </c>
      <c r="E177" s="138">
        <v>358859956</v>
      </c>
      <c r="F177" s="139">
        <f t="shared" si="19"/>
        <v>709377086</v>
      </c>
      <c r="G177" s="138">
        <v>4764478606</v>
      </c>
      <c r="H177" s="134">
        <f t="shared" si="14"/>
        <v>41.031050061556307</v>
      </c>
      <c r="I177" s="135">
        <f t="shared" si="15"/>
        <v>25.553603293900483</v>
      </c>
      <c r="J177" s="135">
        <f t="shared" si="16"/>
        <v>10.994487399740462</v>
      </c>
      <c r="K177" s="135">
        <f t="shared" si="17"/>
        <v>7.5319879818135966</v>
      </c>
      <c r="L177" s="135">
        <f t="shared" si="18"/>
        <v>14.888871262989149</v>
      </c>
    </row>
    <row r="178" spans="1:12">
      <c r="A178" s="130">
        <v>43350</v>
      </c>
      <c r="B178" s="138">
        <v>1894138450</v>
      </c>
      <c r="C178" s="138">
        <v>1195994073</v>
      </c>
      <c r="D178" s="138">
        <v>523830000</v>
      </c>
      <c r="E178" s="138">
        <v>329635645</v>
      </c>
      <c r="F178" s="139">
        <f t="shared" si="19"/>
        <v>709352536</v>
      </c>
      <c r="G178" s="138">
        <v>4652950704</v>
      </c>
      <c r="H178" s="134">
        <f t="shared" si="14"/>
        <v>40.70832833822346</v>
      </c>
      <c r="I178" s="135">
        <f t="shared" si="15"/>
        <v>25.703991920048502</v>
      </c>
      <c r="J178" s="135">
        <f t="shared" si="16"/>
        <v>11.25801740279946</v>
      </c>
      <c r="K178" s="135">
        <f t="shared" si="17"/>
        <v>7.0844430979383102</v>
      </c>
      <c r="L178" s="135">
        <f t="shared" si="18"/>
        <v>15.245219240990265</v>
      </c>
    </row>
    <row r="179" spans="1:12">
      <c r="A179" s="130">
        <v>43358</v>
      </c>
      <c r="B179" s="138">
        <v>1985748439</v>
      </c>
      <c r="C179" s="138">
        <v>1286555265</v>
      </c>
      <c r="D179" s="138">
        <v>523830000</v>
      </c>
      <c r="E179" s="138">
        <v>335790757</v>
      </c>
      <c r="F179" s="139">
        <f t="shared" si="19"/>
        <v>756436862</v>
      </c>
      <c r="G179" s="138">
        <v>4888361323</v>
      </c>
      <c r="H179" s="134">
        <f t="shared" si="14"/>
        <v>40.62196527202169</v>
      </c>
      <c r="I179" s="135">
        <f t="shared" si="15"/>
        <v>26.318743235011887</v>
      </c>
      <c r="J179" s="135">
        <f t="shared" si="16"/>
        <v>10.715860906912752</v>
      </c>
      <c r="K179" s="135">
        <f t="shared" si="17"/>
        <v>6.8691885646849933</v>
      </c>
      <c r="L179" s="135">
        <f t="shared" si="18"/>
        <v>15.474242021368681</v>
      </c>
    </row>
    <row r="180" spans="1:12">
      <c r="A180" s="130">
        <v>43366</v>
      </c>
      <c r="B180" s="138">
        <v>1862554086</v>
      </c>
      <c r="C180" s="138">
        <v>1280136850</v>
      </c>
      <c r="D180" s="138">
        <v>502730000</v>
      </c>
      <c r="E180" s="138">
        <v>339587168</v>
      </c>
      <c r="F180" s="139">
        <f t="shared" si="19"/>
        <v>764492718</v>
      </c>
      <c r="G180" s="138">
        <v>4749500822</v>
      </c>
      <c r="H180" s="134">
        <f t="shared" si="14"/>
        <v>39.215786159516533</v>
      </c>
      <c r="I180" s="135">
        <f t="shared" si="15"/>
        <v>26.953081975906223</v>
      </c>
      <c r="J180" s="135">
        <f t="shared" si="16"/>
        <v>10.584901842133</v>
      </c>
      <c r="K180" s="135">
        <f t="shared" si="17"/>
        <v>7.1499549263579434</v>
      </c>
      <c r="L180" s="135">
        <f t="shared" si="18"/>
        <v>16.096275096086298</v>
      </c>
    </row>
    <row r="181" spans="1:12">
      <c r="A181" s="130">
        <v>43373</v>
      </c>
      <c r="B181" s="138">
        <v>2004078464</v>
      </c>
      <c r="C181" s="138">
        <v>1447869970</v>
      </c>
      <c r="D181" s="138">
        <v>502730000</v>
      </c>
      <c r="E181" s="138">
        <v>372475583</v>
      </c>
      <c r="F181" s="139">
        <f t="shared" si="19"/>
        <v>838983512</v>
      </c>
      <c r="G181" s="138">
        <v>5166137529</v>
      </c>
      <c r="H181" s="134">
        <f t="shared" si="14"/>
        <v>38.792588326387936</v>
      </c>
      <c r="I181" s="135">
        <f t="shared" si="15"/>
        <v>28.026160005853768</v>
      </c>
      <c r="J181" s="135">
        <f t="shared" si="16"/>
        <v>9.7312546787215037</v>
      </c>
      <c r="K181" s="135">
        <f t="shared" si="17"/>
        <v>7.2099432295233425</v>
      </c>
      <c r="L181" s="135">
        <f t="shared" si="18"/>
        <v>16.240053759513454</v>
      </c>
    </row>
    <row r="182" spans="1:12">
      <c r="A182" s="130">
        <v>43380</v>
      </c>
      <c r="B182" s="138">
        <v>1868158484</v>
      </c>
      <c r="C182" s="138">
        <v>1352801046</v>
      </c>
      <c r="D182" s="138">
        <v>502730000</v>
      </c>
      <c r="E182" s="138">
        <v>329711878</v>
      </c>
      <c r="F182" s="139">
        <f t="shared" si="19"/>
        <v>771937265</v>
      </c>
      <c r="G182" s="138">
        <v>4825338673</v>
      </c>
      <c r="H182" s="134">
        <f t="shared" si="14"/>
        <v>38.715593051596777</v>
      </c>
      <c r="I182" s="135">
        <f t="shared" si="15"/>
        <v>28.035359540036993</v>
      </c>
      <c r="J182" s="135">
        <f t="shared" si="16"/>
        <v>10.418543320347787</v>
      </c>
      <c r="K182" s="135">
        <f t="shared" si="17"/>
        <v>6.8329271859173399</v>
      </c>
      <c r="L182" s="135">
        <f t="shared" si="18"/>
        <v>15.997576902101104</v>
      </c>
    </row>
    <row r="183" spans="1:12">
      <c r="A183" s="130">
        <v>43388</v>
      </c>
      <c r="B183" s="138">
        <v>1759130702</v>
      </c>
      <c r="C183" s="138">
        <v>1294378534</v>
      </c>
      <c r="D183" s="138">
        <v>502730000</v>
      </c>
      <c r="E183" s="138">
        <v>327929669</v>
      </c>
      <c r="F183" s="139">
        <f t="shared" si="19"/>
        <v>726105715</v>
      </c>
      <c r="G183" s="138">
        <v>4610274620</v>
      </c>
      <c r="H183" s="134">
        <f t="shared" si="14"/>
        <v>38.156744380663383</v>
      </c>
      <c r="I183" s="135">
        <f t="shared" si="15"/>
        <v>28.07595296785162</v>
      </c>
      <c r="J183" s="135">
        <f t="shared" si="16"/>
        <v>10.904556483882516</v>
      </c>
      <c r="K183" s="135">
        <f t="shared" si="17"/>
        <v>7.1130181177797169</v>
      </c>
      <c r="L183" s="135">
        <f t="shared" si="18"/>
        <v>15.749728049822767</v>
      </c>
    </row>
    <row r="184" spans="1:12">
      <c r="A184" s="130">
        <v>43396</v>
      </c>
      <c r="B184" s="138">
        <v>1785854491</v>
      </c>
      <c r="C184" s="138">
        <v>1260001810</v>
      </c>
      <c r="D184" s="138">
        <v>502730000</v>
      </c>
      <c r="E184" s="138">
        <v>327203352</v>
      </c>
      <c r="F184" s="139">
        <f t="shared" si="19"/>
        <v>738760172</v>
      </c>
      <c r="G184" s="138">
        <v>4614549825</v>
      </c>
      <c r="H184" s="134">
        <f t="shared" si="14"/>
        <v>38.700513781970052</v>
      </c>
      <c r="I184" s="135">
        <f t="shared" si="15"/>
        <v>27.304977902151052</v>
      </c>
      <c r="J184" s="135">
        <f t="shared" si="16"/>
        <v>10.894453826815056</v>
      </c>
      <c r="K184" s="135">
        <f t="shared" si="17"/>
        <v>7.0906884616854251</v>
      </c>
      <c r="L184" s="135">
        <f t="shared" si="18"/>
        <v>16.009366027378412</v>
      </c>
    </row>
    <row r="185" spans="1:12">
      <c r="A185" s="130">
        <v>43404</v>
      </c>
      <c r="B185" s="138">
        <v>1952996164</v>
      </c>
      <c r="C185" s="138">
        <v>1236750648</v>
      </c>
      <c r="D185" s="138">
        <v>502730000</v>
      </c>
      <c r="E185" s="138">
        <v>457027803</v>
      </c>
      <c r="F185" s="139">
        <f t="shared" si="19"/>
        <v>722930658</v>
      </c>
      <c r="G185" s="138">
        <v>4872435273</v>
      </c>
      <c r="H185" s="134">
        <f t="shared" si="14"/>
        <v>40.082547116065101</v>
      </c>
      <c r="I185" s="135">
        <f t="shared" si="15"/>
        <v>25.38259779156639</v>
      </c>
      <c r="J185" s="135">
        <f t="shared" si="16"/>
        <v>10.317838448995237</v>
      </c>
      <c r="K185" s="135">
        <f t="shared" si="17"/>
        <v>9.3798640185650743</v>
      </c>
      <c r="L185" s="135">
        <f t="shared" si="18"/>
        <v>14.837152624808198</v>
      </c>
    </row>
    <row r="186" spans="1:12">
      <c r="A186" s="130">
        <v>43411</v>
      </c>
      <c r="B186" s="138">
        <v>1908798111</v>
      </c>
      <c r="C186" s="138">
        <v>1243587930</v>
      </c>
      <c r="D186" s="138">
        <v>502730000</v>
      </c>
      <c r="E186" s="138">
        <v>325951275</v>
      </c>
      <c r="F186" s="139">
        <f t="shared" si="19"/>
        <v>722660102</v>
      </c>
      <c r="G186" s="138">
        <v>4703727418</v>
      </c>
      <c r="H186" s="134">
        <f t="shared" si="14"/>
        <v>40.580542649973772</v>
      </c>
      <c r="I186" s="135">
        <f t="shared" si="15"/>
        <v>26.438350259011546</v>
      </c>
      <c r="J186" s="135">
        <f t="shared" si="16"/>
        <v>10.687906745534972</v>
      </c>
      <c r="K186" s="135">
        <f t="shared" si="17"/>
        <v>6.9296378389756423</v>
      </c>
      <c r="L186" s="135">
        <f t="shared" si="18"/>
        <v>15.363562506504069</v>
      </c>
    </row>
    <row r="187" spans="1:12">
      <c r="A187" s="130">
        <v>43419</v>
      </c>
      <c r="B187" s="138">
        <v>1900536811</v>
      </c>
      <c r="C187" s="138">
        <v>1252409960</v>
      </c>
      <c r="D187" s="138">
        <v>502730000</v>
      </c>
      <c r="E187" s="138">
        <v>330289244</v>
      </c>
      <c r="F187" s="139">
        <f t="shared" si="19"/>
        <v>718943170</v>
      </c>
      <c r="G187" s="138">
        <v>4704909185</v>
      </c>
      <c r="H187" s="134">
        <f t="shared" si="14"/>
        <v>40.394760797067327</v>
      </c>
      <c r="I187" s="135">
        <f t="shared" si="15"/>
        <v>26.619216455715712</v>
      </c>
      <c r="J187" s="135">
        <f t="shared" si="16"/>
        <v>10.685222184580805</v>
      </c>
      <c r="K187" s="135">
        <f t="shared" si="17"/>
        <v>7.0200981785794019</v>
      </c>
      <c r="L187" s="135">
        <f t="shared" si="18"/>
        <v>15.280702384056749</v>
      </c>
    </row>
    <row r="188" spans="1:12">
      <c r="A188" s="130">
        <v>43427</v>
      </c>
      <c r="B188" s="138">
        <v>1908368442</v>
      </c>
      <c r="C188" s="138">
        <v>1250217854</v>
      </c>
      <c r="D188" s="138">
        <v>502730000</v>
      </c>
      <c r="E188" s="138">
        <v>330658654</v>
      </c>
      <c r="F188" s="139">
        <f t="shared" si="19"/>
        <v>730131328</v>
      </c>
      <c r="G188" s="138">
        <v>4722106278</v>
      </c>
      <c r="H188" s="134">
        <f t="shared" si="14"/>
        <v>40.413500451926929</v>
      </c>
      <c r="I188" s="135">
        <f t="shared" si="15"/>
        <v>26.475851672900447</v>
      </c>
      <c r="J188" s="135">
        <f t="shared" si="16"/>
        <v>10.646308456507805</v>
      </c>
      <c r="K188" s="135">
        <f t="shared" si="17"/>
        <v>7.0023551892620066</v>
      </c>
      <c r="L188" s="135">
        <f t="shared" si="18"/>
        <v>15.461984229402809</v>
      </c>
    </row>
    <row r="189" spans="1:12">
      <c r="A189" s="130">
        <v>43434</v>
      </c>
      <c r="B189" s="138">
        <v>1946453895</v>
      </c>
      <c r="C189" s="138">
        <v>1283499488</v>
      </c>
      <c r="D189" s="138">
        <v>502730000</v>
      </c>
      <c r="E189" s="138">
        <v>380404001</v>
      </c>
      <c r="F189" s="139">
        <f t="shared" si="19"/>
        <v>744836480</v>
      </c>
      <c r="G189" s="138">
        <v>4857923864</v>
      </c>
      <c r="H189" s="134">
        <f t="shared" si="14"/>
        <v>40.067608087157126</v>
      </c>
      <c r="I189" s="135">
        <f t="shared" si="15"/>
        <v>26.420741121767406</v>
      </c>
      <c r="J189" s="135">
        <f t="shared" si="16"/>
        <v>10.348659511226955</v>
      </c>
      <c r="K189" s="135">
        <f t="shared" si="17"/>
        <v>7.830587955875794</v>
      </c>
      <c r="L189" s="135">
        <f t="shared" si="18"/>
        <v>15.33240332397272</v>
      </c>
    </row>
    <row r="190" spans="1:12">
      <c r="A190" s="130">
        <v>43441</v>
      </c>
      <c r="B190" s="138">
        <v>1870333314</v>
      </c>
      <c r="C190" s="138">
        <v>1259323911</v>
      </c>
      <c r="D190" s="138">
        <v>501630000</v>
      </c>
      <c r="E190" s="138">
        <v>332998297</v>
      </c>
      <c r="F190" s="139">
        <f t="shared" si="19"/>
        <v>723735786</v>
      </c>
      <c r="G190" s="138">
        <v>4688021308</v>
      </c>
      <c r="H190" s="134">
        <f t="shared" si="14"/>
        <v>39.896007102363626</v>
      </c>
      <c r="I190" s="135">
        <f t="shared" si="15"/>
        <v>26.862589315688325</v>
      </c>
      <c r="J190" s="135">
        <f t="shared" si="16"/>
        <v>10.700249999802262</v>
      </c>
      <c r="K190" s="135">
        <f t="shared" si="17"/>
        <v>7.1031737085270095</v>
      </c>
      <c r="L190" s="135">
        <f t="shared" si="18"/>
        <v>15.437979873618781</v>
      </c>
    </row>
    <row r="191" spans="1:12">
      <c r="A191" s="130">
        <v>43449</v>
      </c>
      <c r="B191" s="138">
        <v>1903936997</v>
      </c>
      <c r="C191" s="138">
        <v>1272081282</v>
      </c>
      <c r="D191" s="138">
        <v>502730000</v>
      </c>
      <c r="E191" s="138">
        <v>333503077</v>
      </c>
      <c r="F191" s="139">
        <f t="shared" si="19"/>
        <v>728406605</v>
      </c>
      <c r="G191" s="138">
        <v>4740657961</v>
      </c>
      <c r="H191" s="134">
        <f t="shared" si="14"/>
        <v>40.161872311040582</v>
      </c>
      <c r="I191" s="135">
        <f t="shared" si="15"/>
        <v>26.833433090196319</v>
      </c>
      <c r="J191" s="135">
        <f t="shared" si="16"/>
        <v>10.604646108953904</v>
      </c>
      <c r="K191" s="135">
        <f t="shared" si="17"/>
        <v>7.034953370262774</v>
      </c>
      <c r="L191" s="135">
        <f t="shared" si="18"/>
        <v>15.365095119546424</v>
      </c>
    </row>
    <row r="192" spans="1:12">
      <c r="A192" s="130">
        <v>43457</v>
      </c>
      <c r="B192" s="138">
        <v>2525505089</v>
      </c>
      <c r="C192" s="138">
        <v>1159635510</v>
      </c>
      <c r="D192" s="138">
        <v>502730000</v>
      </c>
      <c r="E192" s="138">
        <v>661962125</v>
      </c>
      <c r="F192" s="139">
        <f t="shared" si="19"/>
        <v>703699440</v>
      </c>
      <c r="G192" s="138">
        <v>5553532164</v>
      </c>
      <c r="H192" s="134">
        <f t="shared" si="14"/>
        <v>45.475654311885243</v>
      </c>
      <c r="I192" s="135">
        <f t="shared" si="15"/>
        <v>20.881044275158356</v>
      </c>
      <c r="J192" s="135">
        <f t="shared" si="16"/>
        <v>9.0524369924221801</v>
      </c>
      <c r="K192" s="135">
        <f t="shared" si="17"/>
        <v>11.919659514913365</v>
      </c>
      <c r="L192" s="135">
        <f t="shared" si="18"/>
        <v>12.671204905620856</v>
      </c>
    </row>
    <row r="193" spans="1:12" s="10" customFormat="1">
      <c r="A193" s="132">
        <v>43465</v>
      </c>
      <c r="B193" s="140">
        <v>2487247915</v>
      </c>
      <c r="C193" s="140">
        <v>1137030537</v>
      </c>
      <c r="D193" s="140">
        <v>502730000</v>
      </c>
      <c r="E193" s="140">
        <v>676289861</v>
      </c>
      <c r="F193" s="141">
        <f t="shared" si="19"/>
        <v>711201635</v>
      </c>
      <c r="G193" s="140">
        <v>5514499948</v>
      </c>
      <c r="H193" s="136">
        <f t="shared" si="14"/>
        <v>45.103779825078711</v>
      </c>
      <c r="I193" s="137">
        <f t="shared" si="15"/>
        <v>20.618923705174364</v>
      </c>
      <c r="J193" s="137">
        <f t="shared" si="16"/>
        <v>9.1165111023771104</v>
      </c>
      <c r="K193" s="137">
        <f t="shared" si="17"/>
        <v>12.263847445411201</v>
      </c>
      <c r="L193" s="137">
        <f t="shared" si="18"/>
        <v>12.896937921958612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M74"/>
  <sheetViews>
    <sheetView workbookViewId="0">
      <selection activeCell="L78" sqref="L78"/>
    </sheetView>
  </sheetViews>
  <sheetFormatPr defaultRowHeight="14.4"/>
  <cols>
    <col min="2" max="11" width="12.77734375" style="28" customWidth="1"/>
  </cols>
  <sheetData>
    <row r="1" spans="1:11">
      <c r="A1" s="37" t="s">
        <v>0</v>
      </c>
      <c r="B1" s="29" t="s">
        <v>115</v>
      </c>
      <c r="C1" s="29" t="s">
        <v>116</v>
      </c>
      <c r="D1" s="29" t="s">
        <v>117</v>
      </c>
      <c r="E1" s="29" t="s">
        <v>118</v>
      </c>
      <c r="F1" s="29" t="s">
        <v>119</v>
      </c>
      <c r="G1" s="29" t="s">
        <v>120</v>
      </c>
      <c r="H1" s="29" t="s">
        <v>123</v>
      </c>
      <c r="I1" s="29" t="s">
        <v>121</v>
      </c>
      <c r="J1" s="29" t="s">
        <v>124</v>
      </c>
      <c r="K1" s="30" t="s">
        <v>122</v>
      </c>
    </row>
    <row r="2" spans="1:11">
      <c r="A2" s="38" t="s">
        <v>42</v>
      </c>
      <c r="B2" s="31">
        <v>25.547921793556917</v>
      </c>
      <c r="C2" s="31">
        <f>CPI!B137</f>
        <v>0.16977928692699501</v>
      </c>
      <c r="D2" s="31">
        <f>CPI!N325</f>
        <v>4.2212500000000004</v>
      </c>
      <c r="E2" s="31">
        <f>CPI!Z320</f>
        <v>6.2707100000000002</v>
      </c>
      <c r="F2" s="31">
        <f>CPI!AK227</f>
        <v>17.258880000000001</v>
      </c>
      <c r="G2" s="31">
        <f>CPI!AK293</f>
        <v>12.30425</v>
      </c>
      <c r="H2" s="31">
        <f>CPI!AX119</f>
        <v>9.5908800000000003</v>
      </c>
      <c r="I2" s="31">
        <f>CPI!BK362</f>
        <v>4.56942</v>
      </c>
      <c r="J2" s="31">
        <f>CPI!BX360</f>
        <v>8.4002800000000004</v>
      </c>
      <c r="K2" s="32">
        <f>CPI!CK356</f>
        <v>5.7494899999999998</v>
      </c>
    </row>
    <row r="3" spans="1:11">
      <c r="A3" s="38" t="s">
        <v>43</v>
      </c>
      <c r="B3" s="31">
        <v>26.029279338774035</v>
      </c>
      <c r="C3" s="31"/>
      <c r="D3" s="31">
        <f>CPI!N326</f>
        <v>4.2089999999999996</v>
      </c>
      <c r="E3" s="31">
        <f>CPI!Z321</f>
        <v>6.2088900000000002</v>
      </c>
      <c r="F3" s="31">
        <f>CPI!AK228</f>
        <v>20.5</v>
      </c>
      <c r="G3" s="31">
        <f>CPI!AK294</f>
        <v>13.42282</v>
      </c>
      <c r="H3" s="31"/>
      <c r="I3" s="31">
        <f>CPI!BK363</f>
        <v>4.0209799999999998</v>
      </c>
      <c r="J3" s="31">
        <f>CPI!BX361</f>
        <v>8.1521699999999999</v>
      </c>
      <c r="K3" s="32">
        <f>CPI!CK357</f>
        <v>5.9183700000000004</v>
      </c>
    </row>
    <row r="4" spans="1:11">
      <c r="A4" s="38" t="s">
        <v>44</v>
      </c>
      <c r="B4" s="31">
        <v>26.734874950434005</v>
      </c>
      <c r="C4" s="31"/>
      <c r="D4" s="31">
        <f>CPI!N327</f>
        <v>4.0462400000000001</v>
      </c>
      <c r="E4" s="31">
        <f>CPI!Z322</f>
        <v>6.5517899999999996</v>
      </c>
      <c r="F4" s="31">
        <f>CPI!AK229</f>
        <v>21.287130000000001</v>
      </c>
      <c r="G4" s="31">
        <f>CPI!AK295</f>
        <v>14</v>
      </c>
      <c r="H4" s="31"/>
      <c r="I4" s="31">
        <f>CPI!BK364</f>
        <v>3.8327499999999999</v>
      </c>
      <c r="J4" s="31">
        <f>CPI!BX362</f>
        <v>10.67388</v>
      </c>
      <c r="K4" s="32">
        <f>CPI!CK358</f>
        <v>5.6795099999999996</v>
      </c>
    </row>
    <row r="5" spans="1:11">
      <c r="A5" s="38" t="s">
        <v>45</v>
      </c>
      <c r="B5" s="31">
        <v>28.399170642648652</v>
      </c>
      <c r="D5" s="31">
        <f>CPI!N328</f>
        <v>4.1726599999999996</v>
      </c>
      <c r="E5" s="31">
        <f>CPI!Z323</f>
        <v>6.6314700000000002</v>
      </c>
      <c r="F5" s="31">
        <f>CPI!AK230</f>
        <v>20.4878</v>
      </c>
      <c r="G5" s="31">
        <f>CPI!AK296</f>
        <v>14.06593</v>
      </c>
      <c r="I5" s="31">
        <f>CPI!BK365</f>
        <v>3.63951</v>
      </c>
      <c r="J5" s="31">
        <f>CPI!BX363</f>
        <v>10.05578</v>
      </c>
      <c r="K5" s="32">
        <f>CPI!CK359</f>
        <v>5.8823499999999997</v>
      </c>
    </row>
    <row r="6" spans="1:11">
      <c r="A6" s="38" t="s">
        <v>46</v>
      </c>
      <c r="B6" s="31">
        <v>30.914347847518787</v>
      </c>
      <c r="C6" s="31">
        <f>CPI!B138</f>
        <v>0.50847457627118697</v>
      </c>
      <c r="D6" s="31">
        <f>CPI!N329</f>
        <v>3.7249300000000001</v>
      </c>
      <c r="E6" s="31">
        <f>CPI!Z324</f>
        <v>6.8775199999999996</v>
      </c>
      <c r="F6" s="31">
        <f>CPI!AK231</f>
        <v>19.431280000000001</v>
      </c>
      <c r="G6" s="31">
        <f>CPI!AK297</f>
        <v>14.099780000000001</v>
      </c>
      <c r="H6" s="31">
        <f>CPI!AX120</f>
        <v>8.9777199999999997</v>
      </c>
      <c r="I6" s="31">
        <f>CPI!BK366</f>
        <v>3.6332200000000001</v>
      </c>
      <c r="J6" s="31">
        <f>CPI!BX364</f>
        <v>10.2104</v>
      </c>
      <c r="K6" s="32">
        <f>CPI!CK360</f>
        <v>5.8585900000000004</v>
      </c>
    </row>
    <row r="7" spans="1:11">
      <c r="A7" s="38" t="s">
        <v>47</v>
      </c>
      <c r="B7" s="31">
        <v>34.99086223778847</v>
      </c>
      <c r="D7" s="31">
        <f>CPI!N330</f>
        <v>3.70899</v>
      </c>
      <c r="E7" s="31">
        <f>CPI!Z325</f>
        <v>7.2143199999999998</v>
      </c>
      <c r="F7" s="31">
        <f>CPI!AK232</f>
        <v>18.691590000000001</v>
      </c>
      <c r="G7" s="31">
        <f>CPI!AK298</f>
        <v>14.623659999999999</v>
      </c>
      <c r="I7" s="31">
        <f>CPI!BK367</f>
        <v>3.8194400000000002</v>
      </c>
      <c r="J7" s="31">
        <f>CPI!BX365</f>
        <v>9.7833600000000001</v>
      </c>
      <c r="K7" s="32">
        <f>CPI!CK361</f>
        <v>6.4386299999999999</v>
      </c>
    </row>
    <row r="8" spans="1:11">
      <c r="A8" s="38" t="s">
        <v>48</v>
      </c>
      <c r="B8" s="31">
        <v>37.544383966818586</v>
      </c>
      <c r="D8" s="31">
        <f>CPI!N331</f>
        <v>4.1369499999999997</v>
      </c>
      <c r="E8" s="31">
        <f>CPI!Z326</f>
        <v>6.7760300000000004</v>
      </c>
      <c r="F8" s="31">
        <f>CPI!AK233</f>
        <v>20.09346</v>
      </c>
      <c r="G8" s="31">
        <f>CPI!AK299</f>
        <v>14.743589999999999</v>
      </c>
      <c r="I8" s="31">
        <f>CPI!BK368</f>
        <v>3.9586899999999998</v>
      </c>
      <c r="J8" s="31">
        <f>CPI!BX366</f>
        <v>10.785360000000001</v>
      </c>
      <c r="K8" s="32">
        <f>CPI!CK362</f>
        <v>6.2</v>
      </c>
    </row>
    <row r="9" spans="1:11">
      <c r="A9" s="38" t="s">
        <v>49</v>
      </c>
      <c r="B9" s="31">
        <v>39.117404625415752</v>
      </c>
      <c r="D9" s="31">
        <f>CPI!N332</f>
        <v>3.8406799999999999</v>
      </c>
      <c r="E9" s="31">
        <f>CPI!Z327</f>
        <v>6.0541299999999998</v>
      </c>
      <c r="F9" s="31">
        <f>CPI!AK234</f>
        <v>21.028040000000001</v>
      </c>
      <c r="G9" s="31">
        <f>CPI!AK300</f>
        <v>13.98305</v>
      </c>
      <c r="I9" s="31">
        <f>CPI!BK369</f>
        <v>4.6391799999999996</v>
      </c>
      <c r="J9" s="31">
        <f>CPI!BX367</f>
        <v>11.10876</v>
      </c>
      <c r="K9" s="32">
        <f>CPI!CK363</f>
        <v>7.7227699999999997</v>
      </c>
    </row>
    <row r="10" spans="1:11">
      <c r="A10" s="38" t="s">
        <v>50</v>
      </c>
      <c r="B10" s="31">
        <v>40.007164666806297</v>
      </c>
      <c r="C10" s="31">
        <f>CPI!B139</f>
        <v>1.0118043844856699</v>
      </c>
      <c r="D10" s="31">
        <f>CPI!N333</f>
        <v>3.6775099999999998</v>
      </c>
      <c r="E10" s="31">
        <f>CPI!Z328</f>
        <v>5.4455299999999998</v>
      </c>
      <c r="F10" s="31">
        <f>CPI!AK235</f>
        <v>21.296299999999999</v>
      </c>
      <c r="G10" s="31">
        <f>CPI!AK301</f>
        <v>13.71308</v>
      </c>
      <c r="H10" s="31">
        <f>CPI!AX121</f>
        <v>6.34518</v>
      </c>
      <c r="I10" s="31">
        <f>CPI!BK370</f>
        <v>4.6391799999999996</v>
      </c>
      <c r="J10" s="31">
        <f>CPI!BX368</f>
        <v>11.47739</v>
      </c>
      <c r="K10" s="32">
        <f>CPI!CK364</f>
        <v>8.0550099999999993</v>
      </c>
    </row>
    <row r="11" spans="1:11">
      <c r="A11" s="38" t="s">
        <v>51</v>
      </c>
      <c r="B11" s="31">
        <v>40.020865338561528</v>
      </c>
      <c r="D11" s="31">
        <f>CPI!N334</f>
        <v>3.37079</v>
      </c>
      <c r="E11" s="31">
        <f>CPI!Z329</f>
        <v>5.2542900000000001</v>
      </c>
      <c r="F11" s="31">
        <f>CPI!AK236</f>
        <v>20.909089999999999</v>
      </c>
      <c r="G11" s="31">
        <f>CPI!AK302</f>
        <v>12.31733</v>
      </c>
      <c r="I11" s="31">
        <f>CPI!BK371</f>
        <v>4.2955300000000003</v>
      </c>
      <c r="J11" s="31">
        <f>CPI!BX369</f>
        <v>11.24316</v>
      </c>
      <c r="K11" s="32">
        <f>CPI!CK365</f>
        <v>8.2352900000000009</v>
      </c>
    </row>
    <row r="12" spans="1:11">
      <c r="A12" s="38" t="s">
        <v>52</v>
      </c>
      <c r="B12" s="31">
        <v>39.802573041434265</v>
      </c>
      <c r="D12" s="31">
        <f>CPI!N335</f>
        <v>3.5161699999999998</v>
      </c>
      <c r="E12" s="31">
        <f>CPI!Z330</f>
        <v>5.5814599999999999</v>
      </c>
      <c r="F12" s="31">
        <f>CPI!AK237</f>
        <v>19.9115</v>
      </c>
      <c r="G12" s="31">
        <f>CPI!AK303</f>
        <v>11.04294</v>
      </c>
      <c r="I12" s="31">
        <f>CPI!BK372</f>
        <v>4.0955599999999999</v>
      </c>
      <c r="J12" s="31">
        <f>CPI!BX370</f>
        <v>11.438980000000001</v>
      </c>
      <c r="K12" s="32">
        <f>CPI!CK366</f>
        <v>8.2352900000000009</v>
      </c>
    </row>
    <row r="13" spans="1:11">
      <c r="A13" s="38" t="s">
        <v>53</v>
      </c>
      <c r="B13" s="31">
        <v>40.50062779227752</v>
      </c>
      <c r="D13" s="31">
        <f>CPI!N336</f>
        <v>3.9381200000000001</v>
      </c>
      <c r="E13" s="31">
        <f>CPI!Z331</f>
        <v>5.5593399999999997</v>
      </c>
      <c r="F13" s="31">
        <f>CPI!AK238</f>
        <v>19.13043</v>
      </c>
      <c r="G13" s="31">
        <f>CPI!AK304</f>
        <v>11.133599999999999</v>
      </c>
      <c r="I13" s="31">
        <f>CPI!BK373</f>
        <v>4.0816299999999996</v>
      </c>
      <c r="J13" s="31">
        <f>CPI!BX371</f>
        <v>10.900230000000001</v>
      </c>
      <c r="K13" s="32">
        <f>CPI!CK367</f>
        <v>9.0019600000000004</v>
      </c>
    </row>
    <row r="14" spans="1:11">
      <c r="A14" s="38" t="s">
        <v>54</v>
      </c>
      <c r="B14" s="31">
        <v>40.995929652884811</v>
      </c>
      <c r="C14" s="31">
        <f>CPI!B140</f>
        <v>0</v>
      </c>
      <c r="D14" s="31">
        <f>CPI!N337</f>
        <v>4.0502799999999999</v>
      </c>
      <c r="E14" s="31">
        <f>CPI!Z332</f>
        <v>6.0218800000000003</v>
      </c>
      <c r="F14" s="31">
        <f>CPI!AK239</f>
        <v>19.913419999999999</v>
      </c>
      <c r="G14" s="31">
        <f>CPI!AK305</f>
        <v>9.56175</v>
      </c>
      <c r="H14" s="31">
        <f>CPI!AX122</f>
        <v>5.6214899999999997</v>
      </c>
      <c r="I14" s="31">
        <f>CPI!BK374</f>
        <v>3.5294099999999999</v>
      </c>
      <c r="J14" s="31">
        <f>CPI!BX372</f>
        <v>10.391249999999999</v>
      </c>
      <c r="K14" s="32">
        <f>CPI!CK368</f>
        <v>9.1262100000000004</v>
      </c>
    </row>
    <row r="15" spans="1:11">
      <c r="A15" s="38" t="s">
        <v>55</v>
      </c>
      <c r="B15" s="31">
        <v>41.189245000562849</v>
      </c>
      <c r="D15" s="31">
        <f>CPI!N338</f>
        <v>3.8997199999999999</v>
      </c>
      <c r="E15" s="31">
        <f>CPI!Z333</f>
        <v>6.5582200000000004</v>
      </c>
      <c r="F15" s="31">
        <f>CPI!AK240</f>
        <v>16.182569999999998</v>
      </c>
      <c r="G15" s="31">
        <f>CPI!AK306</f>
        <v>8.6784999999999997</v>
      </c>
      <c r="I15" s="31">
        <f>CPI!BK375</f>
        <v>3.8655499999999998</v>
      </c>
      <c r="J15" s="31">
        <f>CPI!BX373</f>
        <v>13.080399999999999</v>
      </c>
      <c r="K15" s="32">
        <f>CPI!CK369</f>
        <v>9.2485499999999998</v>
      </c>
    </row>
    <row r="16" spans="1:11">
      <c r="A16" s="38" t="s">
        <v>56</v>
      </c>
      <c r="B16" s="31">
        <v>40.472128303939535</v>
      </c>
      <c r="D16" s="31">
        <f>CPI!N339</f>
        <v>4.0277799999999999</v>
      </c>
      <c r="E16" s="31">
        <f>CPI!Z334</f>
        <v>6.2831599999999996</v>
      </c>
      <c r="F16" s="31">
        <f>CPI!AK241</f>
        <v>15.102040000000001</v>
      </c>
      <c r="G16" s="31">
        <f>CPI!AK307</f>
        <v>8.577</v>
      </c>
      <c r="I16" s="31">
        <f>CPI!BK376</f>
        <v>3.8590599999999999</v>
      </c>
      <c r="J16" s="31">
        <f>CPI!BX374</f>
        <v>10.451409999999999</v>
      </c>
      <c r="K16" s="32">
        <f>CPI!CK370</f>
        <v>9.2130500000000008</v>
      </c>
    </row>
    <row r="17" spans="1:11">
      <c r="A17" s="38" t="s">
        <v>57</v>
      </c>
      <c r="B17" s="31">
        <v>38.325233713881282</v>
      </c>
      <c r="D17" s="31">
        <f>CPI!N340</f>
        <v>4.4198899999999997</v>
      </c>
      <c r="E17" s="31">
        <f>CPI!Z335</f>
        <v>6.0454999999999997</v>
      </c>
      <c r="F17" s="31">
        <f>CPI!AK242</f>
        <v>15.38462</v>
      </c>
      <c r="G17" s="31">
        <f>CPI!AK308</f>
        <v>8.4778400000000005</v>
      </c>
      <c r="I17" s="31">
        <f>CPI!BK377</f>
        <v>3.6789299999999998</v>
      </c>
      <c r="J17" s="31">
        <f>CPI!BX375</f>
        <v>10.65738</v>
      </c>
      <c r="K17" s="32">
        <f>CPI!CK371</f>
        <v>9.1953999999999994</v>
      </c>
    </row>
    <row r="18" spans="1:11">
      <c r="A18" s="38" t="s">
        <v>58</v>
      </c>
      <c r="B18" s="31">
        <v>34.966926567702153</v>
      </c>
      <c r="C18" s="31">
        <f>CPI!B141</f>
        <v>-0.33388981636058301</v>
      </c>
      <c r="D18" s="31">
        <f>CPI!N341</f>
        <v>5.1105</v>
      </c>
      <c r="E18" s="31">
        <f>CPI!Z336</f>
        <v>6.2480200000000004</v>
      </c>
      <c r="F18" s="31">
        <f>CPI!AK243</f>
        <v>15.87302</v>
      </c>
      <c r="G18" s="31">
        <f>CPI!AK309</f>
        <v>8.1748999999999992</v>
      </c>
      <c r="H18" s="31">
        <f>CPI!AX123</f>
        <v>4.7123600000000003</v>
      </c>
      <c r="I18" s="31">
        <f>CPI!BK378</f>
        <v>3.5058400000000001</v>
      </c>
      <c r="J18" s="31">
        <f>CPI!BX376</f>
        <v>10.141489999999999</v>
      </c>
      <c r="K18" s="32">
        <f>CPI!CK372</f>
        <v>8.7786299999999997</v>
      </c>
    </row>
    <row r="19" spans="1:11">
      <c r="A19" s="38" t="s">
        <v>59</v>
      </c>
      <c r="B19" s="31">
        <v>31.305183664944991</v>
      </c>
      <c r="D19" s="31">
        <f>CPI!N342</f>
        <v>5.2269600000000001</v>
      </c>
      <c r="E19" s="31">
        <f>CPI!Z337</f>
        <v>5.2316500000000001</v>
      </c>
      <c r="F19" s="31">
        <f>CPI!AK244</f>
        <v>16.929130000000001</v>
      </c>
      <c r="G19" s="31">
        <f>CPI!AK310</f>
        <v>7.5046900000000001</v>
      </c>
      <c r="I19" s="31">
        <f>CPI!BK379</f>
        <v>3.6789299999999998</v>
      </c>
      <c r="J19" s="31">
        <f>CPI!BX377</f>
        <v>10.06545</v>
      </c>
      <c r="K19" s="32">
        <f>CPI!CK373</f>
        <v>8.1285399999999992</v>
      </c>
    </row>
    <row r="20" spans="1:11">
      <c r="A20" s="38" t="s">
        <v>60</v>
      </c>
      <c r="B20" s="31">
        <v>29.654664048193634</v>
      </c>
      <c r="D20" s="31">
        <f>CPI!N343</f>
        <v>4.6575300000000004</v>
      </c>
      <c r="E20" s="31">
        <f>CPI!Z338</f>
        <v>5.3170700000000002</v>
      </c>
      <c r="F20" s="31">
        <f>CPI!AK245</f>
        <v>16.342410000000001</v>
      </c>
      <c r="G20" s="31">
        <f>CPI!AK311</f>
        <v>7.8212299999999999</v>
      </c>
      <c r="I20" s="31">
        <f>CPI!BK380</f>
        <v>3.3112599999999999</v>
      </c>
      <c r="J20" s="31">
        <f>CPI!BX378</f>
        <v>9.0533599999999996</v>
      </c>
      <c r="K20" s="32">
        <f>CPI!CK374</f>
        <v>8.2862500000000008</v>
      </c>
    </row>
    <row r="21" spans="1:11">
      <c r="A21" s="38" t="s">
        <v>61</v>
      </c>
      <c r="B21" s="31">
        <v>28.921652008541088</v>
      </c>
      <c r="D21" s="31">
        <f>CPI!N344</f>
        <v>4.3835600000000001</v>
      </c>
      <c r="E21" s="31">
        <f>CPI!Z339</f>
        <v>5.3838499999999998</v>
      </c>
      <c r="F21" s="31">
        <f>CPI!AK246</f>
        <v>17.37452</v>
      </c>
      <c r="G21" s="31">
        <f>CPI!AK312</f>
        <v>8.5501900000000006</v>
      </c>
      <c r="I21" s="31">
        <f>CPI!BK381</f>
        <v>2.46305</v>
      </c>
      <c r="J21" s="31">
        <f>CPI!BX379</f>
        <v>8.1568400000000008</v>
      </c>
      <c r="K21" s="32">
        <f>CPI!CK375</f>
        <v>7.9044100000000004</v>
      </c>
    </row>
    <row r="22" spans="1:11">
      <c r="A22" s="38" t="s">
        <v>62</v>
      </c>
      <c r="B22" s="31">
        <v>28.593927824710221</v>
      </c>
      <c r="C22" s="31">
        <f>CPI!B142</f>
        <v>0.16750418760467201</v>
      </c>
      <c r="D22" s="31">
        <f>CPI!N345</f>
        <v>4.6384699999999999</v>
      </c>
      <c r="E22" s="31">
        <f>CPI!Z340</f>
        <v>5.3324999999999996</v>
      </c>
      <c r="F22" s="31">
        <f>CPI!AK247</f>
        <v>17.938929999999999</v>
      </c>
      <c r="G22" s="31">
        <f>CPI!AK313</f>
        <v>9.6475000000000009</v>
      </c>
      <c r="H22" s="31">
        <f>CPI!AX124</f>
        <v>4.0180999999999996</v>
      </c>
      <c r="I22" s="31">
        <f>CPI!BK382</f>
        <v>2.46305</v>
      </c>
      <c r="J22" s="31">
        <f>CPI!BX380</f>
        <v>8.1026299999999996</v>
      </c>
      <c r="K22" s="32">
        <f>CPI!CK376</f>
        <v>7.6363599999999998</v>
      </c>
    </row>
    <row r="23" spans="1:11">
      <c r="A23" s="38" t="s">
        <v>63</v>
      </c>
      <c r="B23" s="31">
        <v>27.750895225468007</v>
      </c>
      <c r="D23" s="31">
        <f>CPI!N346</f>
        <v>4.4836999999999998</v>
      </c>
      <c r="E23" s="31">
        <f>CPI!Z341</f>
        <v>5.4410100000000003</v>
      </c>
      <c r="F23" s="31">
        <f>CPI!AK248</f>
        <v>18.796990000000001</v>
      </c>
      <c r="G23" s="31">
        <f>CPI!AK314</f>
        <v>10.96654</v>
      </c>
      <c r="I23" s="31">
        <f>CPI!BK383</f>
        <v>2.8006600000000001</v>
      </c>
      <c r="J23" s="31">
        <f>CPI!BX381</f>
        <v>7.80152</v>
      </c>
      <c r="K23" s="32">
        <f>CPI!CK377</f>
        <v>7.78986</v>
      </c>
    </row>
    <row r="24" spans="1:11">
      <c r="A24" s="38" t="s">
        <v>64</v>
      </c>
      <c r="B24" s="31">
        <v>27.065201926219416</v>
      </c>
      <c r="D24" s="31">
        <f>CPI!N347</f>
        <v>4.0760899999999998</v>
      </c>
      <c r="E24" s="31">
        <f>CPI!Z342</f>
        <v>5.2570600000000001</v>
      </c>
      <c r="F24" s="31">
        <f>CPI!AK249</f>
        <v>18.819189999999999</v>
      </c>
      <c r="G24" s="31">
        <f>CPI!AK315</f>
        <v>11.602209999999999</v>
      </c>
      <c r="I24" s="31">
        <f>CPI!BK384</f>
        <v>2.29508</v>
      </c>
      <c r="J24" s="31">
        <f>CPI!BX382</f>
        <v>7.9297599999999999</v>
      </c>
      <c r="K24" s="32">
        <f>CPI!CK378</f>
        <v>7.4275399999999996</v>
      </c>
    </row>
    <row r="25" spans="1:11">
      <c r="A25" s="38" t="s">
        <v>65</v>
      </c>
      <c r="B25" s="31">
        <v>26.471034396510863</v>
      </c>
      <c r="D25" s="31">
        <f>CPI!N348</f>
        <v>4.8714500000000003</v>
      </c>
      <c r="E25" s="31">
        <f>CPI!Z343</f>
        <v>5.1865800000000002</v>
      </c>
      <c r="F25" s="31">
        <f>CPI!AK250</f>
        <v>18.978100000000001</v>
      </c>
      <c r="G25" s="31">
        <f>CPI!AK316</f>
        <v>12.38616</v>
      </c>
      <c r="I25" s="31">
        <f>CPI!BK385</f>
        <v>2.2875800000000002</v>
      </c>
      <c r="J25" s="31">
        <f>CPI!BX383</f>
        <v>7.9163899999999998</v>
      </c>
      <c r="K25" s="32">
        <f>CPI!CK379</f>
        <v>7.5403900000000004</v>
      </c>
    </row>
    <row r="26" spans="1:11">
      <c r="A26" s="38" t="s">
        <v>66</v>
      </c>
      <c r="B26" s="31">
        <v>25.779935847896063</v>
      </c>
      <c r="C26" s="31">
        <f>CPI!B143</f>
        <v>0.50167224080267603</v>
      </c>
      <c r="D26" s="31">
        <f>CPI!N349</f>
        <v>4.2953000000000001</v>
      </c>
      <c r="E26" s="31">
        <f>CPI!Z344</f>
        <v>4.76241</v>
      </c>
      <c r="F26" s="31">
        <f>CPI!AK251</f>
        <v>18.050540000000002</v>
      </c>
      <c r="G26" s="31">
        <f>CPI!AK317</f>
        <v>12.909090000000001</v>
      </c>
      <c r="H26" s="31">
        <f>CPI!AX125</f>
        <v>4.4363400000000004</v>
      </c>
      <c r="I26" s="31">
        <f>CPI!BK386</f>
        <v>2.43506</v>
      </c>
      <c r="J26" s="31">
        <f>CPI!BX384</f>
        <v>5.2294999999999998</v>
      </c>
      <c r="K26" s="32">
        <f>CPI!CK380</f>
        <v>6.9394999999999998</v>
      </c>
    </row>
    <row r="27" spans="1:11">
      <c r="A27" s="38" t="s">
        <v>67</v>
      </c>
      <c r="B27" s="31">
        <v>24.881947063847541</v>
      </c>
      <c r="D27" s="31">
        <f>CPI!N350</f>
        <v>4.6916900000000004</v>
      </c>
      <c r="E27" s="31">
        <f>CPI!Z345</f>
        <v>4.31935</v>
      </c>
      <c r="F27" s="31">
        <f>CPI!AK252</f>
        <v>18.214289999999998</v>
      </c>
      <c r="G27" s="31">
        <f>CPI!AK318</f>
        <v>13.06715</v>
      </c>
      <c r="I27" s="31">
        <f>CPI!BK387</f>
        <v>2.4271799999999999</v>
      </c>
      <c r="J27" s="31">
        <f>CPI!BX385</f>
        <v>2.43079</v>
      </c>
      <c r="K27" s="32">
        <f>CPI!CK381</f>
        <v>6.5255700000000001</v>
      </c>
    </row>
    <row r="28" spans="1:11">
      <c r="A28" s="38" t="s">
        <v>68</v>
      </c>
      <c r="B28" s="31">
        <v>25.298792361331436</v>
      </c>
      <c r="D28" s="31">
        <f>CPI!N351</f>
        <v>4.1388499999999997</v>
      </c>
      <c r="E28" s="31">
        <f>CPI!Z346</f>
        <v>4.2789299999999999</v>
      </c>
      <c r="F28" s="31">
        <f>CPI!AK253</f>
        <v>18.08511</v>
      </c>
      <c r="G28" s="31">
        <f>CPI!AK319</f>
        <v>12.208259999999999</v>
      </c>
      <c r="I28" s="31">
        <f>CPI!BK388</f>
        <v>2.42326</v>
      </c>
      <c r="J28" s="31">
        <f>CPI!BX386</f>
        <v>2.54162</v>
      </c>
      <c r="K28" s="32">
        <f>CPI!CK382</f>
        <v>6.3268899999999997</v>
      </c>
    </row>
    <row r="29" spans="1:11">
      <c r="A29" s="38" t="s">
        <v>69</v>
      </c>
      <c r="B29" s="31">
        <v>27.760458223047181</v>
      </c>
      <c r="D29" s="31">
        <f>CPI!N352</f>
        <v>3.7037</v>
      </c>
      <c r="E29" s="31">
        <f>CPI!Z347</f>
        <v>4.6648800000000001</v>
      </c>
      <c r="F29" s="31">
        <f>CPI!AK254</f>
        <v>18.245609999999999</v>
      </c>
      <c r="G29" s="31">
        <f>CPI!AK320</f>
        <v>11.54529</v>
      </c>
      <c r="I29" s="31">
        <f>CPI!BK389</f>
        <v>2.4193500000000001</v>
      </c>
      <c r="J29" s="31">
        <f>CPI!BX387</f>
        <v>2.2150799999999999</v>
      </c>
      <c r="K29" s="32">
        <f>CPI!CK383</f>
        <v>6.4912299999999998</v>
      </c>
    </row>
    <row r="30" spans="1:11">
      <c r="A30" s="38" t="s">
        <v>70</v>
      </c>
      <c r="B30" s="31">
        <v>29.662847491258717</v>
      </c>
      <c r="C30" s="31">
        <f>CPI!B144</f>
        <v>0.83194675540765495</v>
      </c>
      <c r="D30" s="31">
        <f>CPI!N353</f>
        <v>3.41656</v>
      </c>
      <c r="E30" s="31">
        <f>CPI!Z348</f>
        <v>3.5948600000000002</v>
      </c>
      <c r="F30" s="31">
        <f>CPI!AK255</f>
        <v>18.150680000000001</v>
      </c>
      <c r="G30" s="31">
        <f>CPI!AK321</f>
        <v>11.2478</v>
      </c>
      <c r="H30" s="31">
        <f>CPI!AX126</f>
        <v>7.1525100000000004</v>
      </c>
      <c r="I30" s="31">
        <f>CPI!BK390</f>
        <v>2.5806499999999999</v>
      </c>
      <c r="J30" s="31">
        <f>CPI!BX388</f>
        <v>2.1820400000000002</v>
      </c>
      <c r="K30" s="32">
        <f>CPI!CK384</f>
        <v>6.1403499999999998</v>
      </c>
    </row>
    <row r="31" spans="1:11">
      <c r="A31" s="38" t="s">
        <v>71</v>
      </c>
      <c r="B31" s="31">
        <v>33.904872064287694</v>
      </c>
      <c r="D31" s="31">
        <f>CPI!N354</f>
        <v>3.26797</v>
      </c>
      <c r="E31" s="31">
        <f>CPI!Z349</f>
        <v>3.8040600000000002</v>
      </c>
      <c r="F31" s="31">
        <f>CPI!AK256</f>
        <v>17.845120000000001</v>
      </c>
      <c r="G31" s="31">
        <f>CPI!AK322</f>
        <v>11.169280000000001</v>
      </c>
      <c r="I31" s="31">
        <f>CPI!BK391</f>
        <v>2.25806</v>
      </c>
      <c r="J31" s="31">
        <f>CPI!BX389</f>
        <v>2.0527700000000002</v>
      </c>
      <c r="K31" s="32">
        <f>CPI!CK385</f>
        <v>6.2937099999999999</v>
      </c>
    </row>
    <row r="32" spans="1:11">
      <c r="A32" s="38" t="s">
        <v>72</v>
      </c>
      <c r="B32" s="31">
        <v>35.321022297635011</v>
      </c>
      <c r="D32" s="31">
        <f>CPI!N355</f>
        <v>3.66492</v>
      </c>
      <c r="E32" s="31">
        <f>CPI!Z350</f>
        <v>4.0522900000000002</v>
      </c>
      <c r="F32" s="31">
        <f>CPI!AK257</f>
        <v>19.39799</v>
      </c>
      <c r="G32" s="31">
        <f>CPI!AK323</f>
        <v>10.88083</v>
      </c>
      <c r="I32" s="31">
        <f>CPI!BK392</f>
        <v>2.0833300000000001</v>
      </c>
      <c r="J32" s="31">
        <f>CPI!BX390</f>
        <v>1.89818</v>
      </c>
      <c r="K32" s="32">
        <f>CPI!CK386</f>
        <v>6.2608699999999997</v>
      </c>
    </row>
    <row r="33" spans="1:13">
      <c r="A33" s="38" t="s">
        <v>73</v>
      </c>
      <c r="B33" s="31">
        <v>41.542526018602643</v>
      </c>
      <c r="D33" s="31">
        <f>CPI!N356</f>
        <v>4.3307099999999998</v>
      </c>
      <c r="E33" s="31">
        <f>CPI!Z351</f>
        <v>4.0334199999999996</v>
      </c>
      <c r="F33" s="31">
        <f>CPI!AK258</f>
        <v>21.052630000000001</v>
      </c>
      <c r="G33" s="31">
        <f>CPI!AK324</f>
        <v>10.27397</v>
      </c>
      <c r="I33" s="31">
        <f>CPI!BK393</f>
        <v>2.2435900000000002</v>
      </c>
      <c r="J33" s="31">
        <f>CPI!BX391</f>
        <v>2.1125500000000001</v>
      </c>
      <c r="K33" s="32">
        <f>CPI!CK387</f>
        <v>5.2810899999999998</v>
      </c>
    </row>
    <row r="34" spans="1:13">
      <c r="A34" s="38" t="s">
        <v>74</v>
      </c>
      <c r="B34" s="31">
        <v>43.595877699719395</v>
      </c>
      <c r="C34" s="31">
        <f>CPI!B145</f>
        <v>0.33003300330032997</v>
      </c>
      <c r="D34" s="31">
        <f>CPI!N357</f>
        <v>4.6936099999999996</v>
      </c>
      <c r="E34" s="31">
        <f>CPI!Z352</f>
        <v>3.9669400000000001</v>
      </c>
      <c r="F34" s="31">
        <f>CPI!AK259</f>
        <v>21.359220000000001</v>
      </c>
      <c r="G34" s="31">
        <f>CPI!AK325</f>
        <v>10.152279999999999</v>
      </c>
      <c r="H34" s="31">
        <f>CPI!AX127</f>
        <v>7.2</v>
      </c>
      <c r="I34" s="31">
        <f>CPI!BK394</f>
        <v>2.2435900000000002</v>
      </c>
      <c r="J34" s="31">
        <f>CPI!BX392</f>
        <v>2.48244</v>
      </c>
      <c r="K34" s="32">
        <f>CPI!CK388</f>
        <v>5.0675699999999999</v>
      </c>
    </row>
    <row r="35" spans="1:13">
      <c r="A35" s="38" t="s">
        <v>75</v>
      </c>
      <c r="B35" s="31">
        <v>45.53349566927136</v>
      </c>
      <c r="D35" s="31">
        <f>CPI!N358</f>
        <v>5.0715199999999996</v>
      </c>
      <c r="E35" s="31">
        <f>CPI!Z353</f>
        <v>3.75746</v>
      </c>
      <c r="F35" s="31">
        <f>CPI!AK260</f>
        <v>20.56962</v>
      </c>
      <c r="G35" s="31">
        <f>CPI!AK326</f>
        <v>10.05025</v>
      </c>
      <c r="I35" s="31">
        <f>CPI!BK395</f>
        <v>2.2435900000000002</v>
      </c>
      <c r="J35" s="31">
        <f>CPI!BX393</f>
        <v>2.29061</v>
      </c>
      <c r="K35" s="32">
        <f>CPI!CK389</f>
        <v>4.53782</v>
      </c>
    </row>
    <row r="36" spans="1:13">
      <c r="A36" s="38" t="s">
        <v>76</v>
      </c>
      <c r="B36" s="31">
        <v>46.218896747776547</v>
      </c>
      <c r="D36" s="31">
        <f>CPI!N359</f>
        <v>5.3524799999999999</v>
      </c>
      <c r="E36" s="31">
        <f>CPI!Z354</f>
        <v>3.3878699999999999</v>
      </c>
      <c r="F36" s="31">
        <f>CPI!AK261</f>
        <v>18.944099999999999</v>
      </c>
      <c r="G36" s="31">
        <f>CPI!AK327</f>
        <v>9.2409199999999991</v>
      </c>
      <c r="I36" s="31">
        <f>CPI!BK396</f>
        <v>2.5640999999999998</v>
      </c>
      <c r="J36" s="31">
        <f>CPI!BX394</f>
        <v>1.3283700000000001</v>
      </c>
      <c r="K36" s="32">
        <f>CPI!CK390</f>
        <v>4.5531199999999998</v>
      </c>
    </row>
    <row r="37" spans="1:13">
      <c r="A37" s="38" t="s">
        <v>77</v>
      </c>
      <c r="B37" s="31">
        <v>43.828904014402845</v>
      </c>
      <c r="D37" s="31">
        <f>CPI!N360</f>
        <v>8.1290300000000002</v>
      </c>
      <c r="E37" s="31">
        <f>CPI!Z355</f>
        <v>3.2418900000000002</v>
      </c>
      <c r="F37" s="31">
        <f>CPI!AK262</f>
        <v>17.791409999999999</v>
      </c>
      <c r="G37" s="31">
        <f>CPI!AK328</f>
        <v>7.7795800000000002</v>
      </c>
      <c r="I37" s="31">
        <f>CPI!BK397</f>
        <v>2.5559099999999999</v>
      </c>
      <c r="J37" s="31">
        <f>CPI!BX395</f>
        <v>1.85883</v>
      </c>
      <c r="K37" s="32">
        <f>CPI!CK391</f>
        <v>3.67279</v>
      </c>
    </row>
    <row r="38" spans="1:13">
      <c r="A38" s="39" t="s">
        <v>78</v>
      </c>
      <c r="B38" s="35">
        <v>42.248366607651164</v>
      </c>
      <c r="C38" s="35">
        <f>CPI!B146</f>
        <v>0.49342105263157898</v>
      </c>
      <c r="D38" s="35">
        <f>CPI!N361</f>
        <v>7.8507100000000003</v>
      </c>
      <c r="E38" s="35">
        <f>CPI!Z356</f>
        <v>2.9384800000000002</v>
      </c>
      <c r="F38" s="35">
        <f>CPI!AK263</f>
        <v>17.736999999999998</v>
      </c>
      <c r="G38" s="35">
        <f>CPI!AK329</f>
        <v>8.3735900000000001</v>
      </c>
      <c r="H38" s="35">
        <f>CPI!AX128</f>
        <v>7.0227500000000003</v>
      </c>
      <c r="I38" s="35">
        <f>CPI!BK398</f>
        <v>2.69414</v>
      </c>
      <c r="J38" s="35">
        <f>CPI!BX396</f>
        <v>4.8003499999999999</v>
      </c>
      <c r="K38" s="36">
        <f>CPI!CK392</f>
        <v>3.6605699999999999</v>
      </c>
      <c r="M38" s="40"/>
    </row>
    <row r="39" spans="1:13">
      <c r="A39" s="38" t="s">
        <v>79</v>
      </c>
      <c r="B39" s="31">
        <v>44.182002796762234</v>
      </c>
      <c r="D39" s="31">
        <f>CPI!N362</f>
        <v>7.9385399999999997</v>
      </c>
      <c r="E39" s="31">
        <f>CPI!Z357</f>
        <v>2.4866100000000002</v>
      </c>
      <c r="F39" s="31">
        <f>CPI!AK264</f>
        <v>16.3142</v>
      </c>
      <c r="G39" s="31">
        <f>CPI!AK330</f>
        <v>9.1492799999999992</v>
      </c>
      <c r="I39" s="31">
        <f>CPI!BK399</f>
        <v>2.52765</v>
      </c>
      <c r="J39" s="31">
        <f>CPI!BX397</f>
        <v>5.0498900000000004</v>
      </c>
      <c r="K39" s="32">
        <f>CPI!CK393</f>
        <v>3.47682</v>
      </c>
      <c r="M39" s="40"/>
    </row>
    <row r="40" spans="1:13">
      <c r="A40" s="38" t="s">
        <v>80</v>
      </c>
      <c r="B40" s="31">
        <v>43.758767954893038</v>
      </c>
      <c r="D40" s="31">
        <f>CPI!N363</f>
        <v>8.2051300000000005</v>
      </c>
      <c r="E40" s="31">
        <f>CPI!Z358</f>
        <v>2.5591900000000001</v>
      </c>
      <c r="F40" s="31">
        <f>CPI!AK265</f>
        <v>16.81682</v>
      </c>
      <c r="G40" s="31">
        <f>CPI!AK331</f>
        <v>9.2799999999999994</v>
      </c>
      <c r="I40" s="31">
        <f>CPI!BK400</f>
        <v>2.3659300000000001</v>
      </c>
      <c r="J40" s="31">
        <f>CPI!BX398</f>
        <v>5.0047499999999996</v>
      </c>
      <c r="K40" s="32">
        <f>CPI!CK394</f>
        <v>3.30579</v>
      </c>
      <c r="M40" s="40"/>
    </row>
    <row r="41" spans="1:13">
      <c r="A41" s="38" t="s">
        <v>81</v>
      </c>
      <c r="B41" s="31">
        <v>40.711857651417475</v>
      </c>
      <c r="D41" s="31">
        <f>CPI!N364</f>
        <v>8.1632700000000007</v>
      </c>
      <c r="E41" s="31">
        <f>CPI!Z359</f>
        <v>2.3095400000000001</v>
      </c>
      <c r="F41" s="31">
        <f>CPI!AK266</f>
        <v>16.91395</v>
      </c>
      <c r="G41" s="31">
        <f>CPI!AK332</f>
        <v>8.7579600000000006</v>
      </c>
      <c r="I41" s="31">
        <f>CPI!BK401</f>
        <v>2.3622000000000001</v>
      </c>
      <c r="J41" s="31">
        <f>CPI!BX399</f>
        <v>5.2044300000000003</v>
      </c>
      <c r="K41" s="32">
        <f>CPI!CK395</f>
        <v>3.13015</v>
      </c>
      <c r="M41" s="40"/>
    </row>
    <row r="42" spans="1:13">
      <c r="A42" s="38" t="s">
        <v>82</v>
      </c>
      <c r="B42" s="31">
        <v>37.859590266591425</v>
      </c>
      <c r="C42" s="31">
        <f>CPI!B147</f>
        <v>0.16366612111293</v>
      </c>
      <c r="D42" s="31">
        <f>CPI!N365</f>
        <v>8.1321499999999993</v>
      </c>
      <c r="E42" s="31">
        <f>CPI!Z360</f>
        <v>2.83107</v>
      </c>
      <c r="F42" s="31">
        <f>CPI!AK267</f>
        <v>16.521740000000001</v>
      </c>
      <c r="G42" s="31">
        <f>CPI!AK333</f>
        <v>9.1627200000000002</v>
      </c>
      <c r="H42" s="31">
        <f>CPI!AX129</f>
        <v>7.6246299999999998</v>
      </c>
      <c r="I42" s="31">
        <f>CPI!BK402</f>
        <v>2.0440299999999998</v>
      </c>
      <c r="J42" s="31">
        <f>CPI!BX400</f>
        <v>4.8865499999999997</v>
      </c>
      <c r="K42" s="32">
        <f>CPI!CK396</f>
        <v>3.1404999999999998</v>
      </c>
      <c r="M42" s="40"/>
    </row>
    <row r="43" spans="1:13">
      <c r="A43" s="38" t="s">
        <v>83</v>
      </c>
      <c r="B43" s="31">
        <v>34.307864181478841</v>
      </c>
      <c r="D43" s="31">
        <f>CPI!N366</f>
        <v>7.7215199999999999</v>
      </c>
      <c r="E43" s="31">
        <f>CPI!Z361</f>
        <v>3.3295499999999998</v>
      </c>
      <c r="F43" s="31">
        <f>CPI!AK268</f>
        <v>14.28571</v>
      </c>
      <c r="G43" s="31">
        <f>CPI!AK334</f>
        <v>8.1632700000000007</v>
      </c>
      <c r="I43" s="31">
        <f>CPI!BK403</f>
        <v>2.2082000000000002</v>
      </c>
      <c r="J43" s="31">
        <f>CPI!BX401</f>
        <v>4.8128799999999998</v>
      </c>
      <c r="K43" s="32">
        <f>CPI!CK397</f>
        <v>3.125</v>
      </c>
      <c r="M43" s="40"/>
    </row>
    <row r="44" spans="1:13">
      <c r="A44" s="38" t="s">
        <v>84</v>
      </c>
      <c r="B44" s="31">
        <v>33.006431389022637</v>
      </c>
      <c r="D44" s="31">
        <f>CPI!N367</f>
        <v>7.4494899999999999</v>
      </c>
      <c r="E44" s="31">
        <f>CPI!Z362</f>
        <v>3.42428</v>
      </c>
      <c r="F44" s="31">
        <f>CPI!AK269</f>
        <v>12.32493</v>
      </c>
      <c r="G44" s="31">
        <f>CPI!AK335</f>
        <v>7.0093500000000004</v>
      </c>
      <c r="I44" s="31">
        <f>CPI!BK404</f>
        <v>2.1978</v>
      </c>
      <c r="J44" s="31">
        <f>CPI!BX402</f>
        <v>4.7456500000000004</v>
      </c>
      <c r="K44" s="32">
        <f>CPI!CK398</f>
        <v>3.1096599999999999</v>
      </c>
      <c r="M44" s="40"/>
    </row>
    <row r="45" spans="1:13">
      <c r="A45" s="38" t="s">
        <v>85</v>
      </c>
      <c r="B45" s="31">
        <v>27.272320944884832</v>
      </c>
      <c r="D45" s="31">
        <f>CPI!N368</f>
        <v>7.16981</v>
      </c>
      <c r="E45" s="31">
        <f>CPI!Z363</f>
        <v>3.5324800000000001</v>
      </c>
      <c r="F45" s="31">
        <f>CPI!AK270</f>
        <v>9.5108700000000006</v>
      </c>
      <c r="G45" s="31">
        <f>CPI!AK336</f>
        <v>6.9875800000000003</v>
      </c>
      <c r="I45" s="31">
        <f>CPI!BK405</f>
        <v>2.03762</v>
      </c>
      <c r="J45" s="31">
        <f>CPI!BX403</f>
        <v>4.7855600000000003</v>
      </c>
      <c r="K45" s="32">
        <f>CPI!CK399</f>
        <v>2.589</v>
      </c>
      <c r="M45" s="40"/>
    </row>
    <row r="46" spans="1:13">
      <c r="A46" s="38" t="s">
        <v>86</v>
      </c>
      <c r="B46" s="31">
        <v>25.181857702311849</v>
      </c>
      <c r="C46" s="31">
        <f>CPI!B148</f>
        <v>0.49019607843137297</v>
      </c>
      <c r="D46" s="31">
        <f>CPI!N369</f>
        <v>6.3511800000000003</v>
      </c>
      <c r="E46" s="31">
        <f>CPI!Z364</f>
        <v>3.6292800000000001</v>
      </c>
      <c r="F46" s="31">
        <f>CPI!AK271</f>
        <v>8.5333299999999994</v>
      </c>
      <c r="G46" s="31">
        <f>CPI!AK337</f>
        <v>5.6835599999999999</v>
      </c>
      <c r="H46" s="31">
        <f>CPI!AX130</f>
        <v>5.0047199999999998</v>
      </c>
      <c r="I46" s="31">
        <f>CPI!BK406</f>
        <v>2.03762</v>
      </c>
      <c r="J46" s="31">
        <f>CPI!BX404</f>
        <v>4.2017899999999999</v>
      </c>
      <c r="K46" s="32">
        <f>CPI!CK400</f>
        <v>2.2507999999999999</v>
      </c>
      <c r="M46" s="40"/>
    </row>
    <row r="47" spans="1:13">
      <c r="A47" s="38" t="s">
        <v>87</v>
      </c>
      <c r="B47" s="31">
        <v>23.23539538624091</v>
      </c>
      <c r="D47" s="31">
        <f>CPI!N370</f>
        <v>5.8168300000000004</v>
      </c>
      <c r="E47" s="31">
        <f>CPI!Z365</f>
        <v>3.7222200000000001</v>
      </c>
      <c r="F47" s="31">
        <f>CPI!AK272</f>
        <v>8.3989499999999992</v>
      </c>
      <c r="G47" s="31">
        <f>CPI!AK338</f>
        <v>4.5662099999999999</v>
      </c>
      <c r="I47" s="31">
        <f>CPI!BK407</f>
        <v>1.8808800000000001</v>
      </c>
      <c r="J47" s="31">
        <f>CPI!BX405</f>
        <v>4.3171600000000003</v>
      </c>
      <c r="K47" s="32">
        <f>CPI!CK401</f>
        <v>2.2507999999999999</v>
      </c>
      <c r="M47" s="40"/>
    </row>
    <row r="48" spans="1:13">
      <c r="A48" s="38" t="s">
        <v>88</v>
      </c>
      <c r="B48" s="31">
        <v>22.874354188820291</v>
      </c>
      <c r="D48" s="31">
        <f>CPI!N371</f>
        <v>5.5762099999999997</v>
      </c>
      <c r="E48" s="31">
        <f>CPI!Z366</f>
        <v>3.78775</v>
      </c>
      <c r="F48" s="31">
        <f>CPI!AK273</f>
        <v>8.3550900000000006</v>
      </c>
      <c r="G48" s="31">
        <f>CPI!AK339</f>
        <v>5.1359500000000002</v>
      </c>
      <c r="I48" s="31">
        <f>CPI!BK408</f>
        <v>1.40625</v>
      </c>
      <c r="J48" s="31">
        <f>CPI!BX406</f>
        <v>4.8765900000000002</v>
      </c>
      <c r="K48" s="32">
        <f>CPI!CK402</f>
        <v>2.25806</v>
      </c>
      <c r="M48" s="40"/>
    </row>
    <row r="49" spans="1:13">
      <c r="A49" s="38" t="s">
        <v>89</v>
      </c>
      <c r="B49" s="31">
        <v>24.096984578758796</v>
      </c>
      <c r="D49" s="31">
        <f>CPI!N372</f>
        <v>2.50597</v>
      </c>
      <c r="E49" s="31">
        <f>CPI!Z367</f>
        <v>3.8511099999999998</v>
      </c>
      <c r="F49" s="31">
        <f>CPI!AK274</f>
        <v>8.59375</v>
      </c>
      <c r="G49" s="31">
        <f>CPI!AK340</f>
        <v>5.1127799999999999</v>
      </c>
      <c r="I49" s="31">
        <f>CPI!BK409</f>
        <v>1.4018699999999999</v>
      </c>
      <c r="J49" s="31">
        <f>CPI!BX407</f>
        <v>4.0752100000000002</v>
      </c>
      <c r="K49" s="32">
        <f>CPI!CK403</f>
        <v>2.5764900000000002</v>
      </c>
      <c r="M49" s="40"/>
    </row>
    <row r="50" spans="1:13">
      <c r="A50" s="38" t="s">
        <v>90</v>
      </c>
      <c r="B50" s="31">
        <v>25.081881281764808</v>
      </c>
      <c r="C50" s="31">
        <f>CPI!B149</f>
        <v>0.65040650406504097</v>
      </c>
      <c r="D50" s="31">
        <f>CPI!N373</f>
        <v>2.50597</v>
      </c>
      <c r="E50" s="31">
        <f>CPI!Z368</f>
        <v>4.2465700000000002</v>
      </c>
      <c r="F50" s="31">
        <f>CPI!AK275</f>
        <v>9.6103900000000007</v>
      </c>
      <c r="G50" s="31">
        <f>CPI!AK341</f>
        <v>4.3090599999999997</v>
      </c>
      <c r="H50" s="31">
        <f>CPI!AX131</f>
        <v>4.8507499999999997</v>
      </c>
      <c r="I50" s="31">
        <f>CPI!BK410</f>
        <v>0.92593000000000003</v>
      </c>
      <c r="J50" s="31">
        <f>CPI!BX408</f>
        <v>1.64002</v>
      </c>
      <c r="K50" s="32">
        <f>CPI!CK404</f>
        <v>2.7287300000000001</v>
      </c>
      <c r="M50" s="40"/>
    </row>
    <row r="51" spans="1:13">
      <c r="A51" s="38" t="s">
        <v>91</v>
      </c>
      <c r="B51" s="31">
        <v>23.380086978611537</v>
      </c>
      <c r="D51" s="31">
        <f>CPI!N374</f>
        <v>2.01661</v>
      </c>
      <c r="E51" s="31">
        <f>CPI!Z369</f>
        <v>4.5061499999999999</v>
      </c>
      <c r="F51" s="31">
        <f>CPI!AK276</f>
        <v>10.909090000000001</v>
      </c>
      <c r="G51" s="31">
        <f>CPI!AK342</f>
        <v>3.0882399999999999</v>
      </c>
      <c r="I51" s="31">
        <f>CPI!BK411</f>
        <v>0.92449999999999999</v>
      </c>
      <c r="J51" s="31">
        <f>CPI!BX409</f>
        <v>1.6684600000000001</v>
      </c>
      <c r="K51" s="32">
        <f>CPI!CK405</f>
        <v>2.4</v>
      </c>
      <c r="M51" s="40"/>
    </row>
    <row r="52" spans="1:13">
      <c r="A52" s="38" t="s">
        <v>92</v>
      </c>
      <c r="B52" s="31">
        <v>22.774689103348479</v>
      </c>
      <c r="D52" s="31">
        <f>CPI!N375</f>
        <v>1.8957299999999999</v>
      </c>
      <c r="E52" s="31">
        <f>CPI!Z370</f>
        <v>4.6841799999999996</v>
      </c>
      <c r="F52" s="31">
        <f>CPI!AK277</f>
        <v>11.053979999999999</v>
      </c>
      <c r="G52" s="31">
        <f>CPI!AK343</f>
        <v>3.0746699999999998</v>
      </c>
      <c r="I52" s="31">
        <f>CPI!BK412</f>
        <v>0.92449999999999999</v>
      </c>
      <c r="J52" s="31">
        <f>CPI!BX410</f>
        <v>1.6120399999999999</v>
      </c>
      <c r="K52" s="32">
        <f>CPI!CK406</f>
        <v>2.08</v>
      </c>
      <c r="M52" s="40"/>
    </row>
    <row r="53" spans="1:13">
      <c r="A53" s="38" t="s">
        <v>93</v>
      </c>
      <c r="B53" s="31">
        <v>24.587307544834935</v>
      </c>
      <c r="D53" s="31">
        <f>CPI!N376</f>
        <v>1.53302</v>
      </c>
      <c r="E53" s="31">
        <f>CPI!Z371</f>
        <v>4.5260199999999999</v>
      </c>
      <c r="F53" s="31">
        <f>CPI!AK278</f>
        <v>11.16751</v>
      </c>
      <c r="G53" s="31">
        <f>CPI!AK344</f>
        <v>4.5388000000000002</v>
      </c>
      <c r="I53" s="31">
        <f>CPI!BK413</f>
        <v>1.0769200000000001</v>
      </c>
      <c r="J53" s="31">
        <f>CPI!BX411</f>
        <v>1.5971200000000001</v>
      </c>
      <c r="K53" s="32">
        <f>CPI!CK407</f>
        <v>2.2364199999999999</v>
      </c>
      <c r="M53" s="40"/>
    </row>
    <row r="54" spans="1:13">
      <c r="A54" s="38" t="s">
        <v>94</v>
      </c>
      <c r="B54" s="31">
        <v>24.955545892258101</v>
      </c>
      <c r="C54" s="31">
        <f>CPI!B150</f>
        <v>0.646203554119548</v>
      </c>
      <c r="D54" s="31">
        <f>CPI!N377</f>
        <v>1.41011</v>
      </c>
      <c r="E54" s="31">
        <f>CPI!Z372</f>
        <v>4.6944499999999998</v>
      </c>
      <c r="F54" s="31">
        <f>CPI!AK279</f>
        <v>10.447760000000001</v>
      </c>
      <c r="G54" s="31">
        <f>CPI!AK345</f>
        <v>6.5122999999999998</v>
      </c>
      <c r="H54" s="31">
        <f>CPI!AX132</f>
        <v>4.5286499999999998</v>
      </c>
      <c r="I54" s="31">
        <f>CPI!BK414</f>
        <v>1.3867499999999999</v>
      </c>
      <c r="J54" s="31">
        <f>CPI!BX412</f>
        <v>2.0646900000000001</v>
      </c>
      <c r="K54" s="32">
        <f>CPI!CK408</f>
        <v>2.5640999999999998</v>
      </c>
      <c r="M54" s="40"/>
    </row>
    <row r="55" spans="1:13">
      <c r="A55" s="38" t="s">
        <v>95</v>
      </c>
      <c r="B55" s="31">
        <v>25.322702246495908</v>
      </c>
      <c r="D55" s="31">
        <f>CPI!N378</f>
        <v>1.7626299999999999</v>
      </c>
      <c r="E55" s="31">
        <f>CPI!Z373</f>
        <v>3.79433</v>
      </c>
      <c r="F55" s="31">
        <f>CPI!AK280</f>
        <v>11.25</v>
      </c>
      <c r="G55" s="31">
        <f>CPI!AK346</f>
        <v>8.1277200000000001</v>
      </c>
      <c r="I55" s="31">
        <f>CPI!BK415</f>
        <v>1.54321</v>
      </c>
      <c r="J55" s="31">
        <f>CPI!BX413</f>
        <v>2.4215499999999999</v>
      </c>
      <c r="K55" s="32">
        <f>CPI!CK409</f>
        <v>2.3923399999999999</v>
      </c>
      <c r="M55" s="40"/>
    </row>
    <row r="56" spans="1:13">
      <c r="A56" s="38" t="s">
        <v>96</v>
      </c>
      <c r="B56" s="31">
        <v>25.445327199770375</v>
      </c>
      <c r="D56" s="31">
        <f>CPI!N379</f>
        <v>1.7626299999999999</v>
      </c>
      <c r="E56" s="31">
        <f>CPI!Z374</f>
        <v>3.5347599999999999</v>
      </c>
      <c r="F56" s="31">
        <f>CPI!AK281</f>
        <v>11.47132</v>
      </c>
      <c r="G56" s="31">
        <f>CPI!AK347</f>
        <v>8.5880600000000005</v>
      </c>
      <c r="I56" s="31">
        <f>CPI!BK416</f>
        <v>1.68971</v>
      </c>
      <c r="J56" s="31">
        <f>CPI!BX414</f>
        <v>2.6408100000000001</v>
      </c>
      <c r="K56" s="32">
        <f>CPI!CK410</f>
        <v>2.2222200000000001</v>
      </c>
      <c r="M56" s="40"/>
    </row>
    <row r="57" spans="1:13">
      <c r="A57" s="38" t="s">
        <v>97</v>
      </c>
      <c r="B57" s="31">
        <v>26.182518152952184</v>
      </c>
      <c r="D57" s="31">
        <f>CPI!N380</f>
        <v>1.6431899999999999</v>
      </c>
      <c r="E57" s="31">
        <f>CPI!Z375</f>
        <v>3.5095900000000002</v>
      </c>
      <c r="F57" s="31">
        <f>CPI!AK282</f>
        <v>10.91811</v>
      </c>
      <c r="G57" s="31">
        <f>CPI!AK348</f>
        <v>7.69231</v>
      </c>
      <c r="I57" s="31">
        <f>CPI!BK417</f>
        <v>1.68971</v>
      </c>
      <c r="J57" s="31">
        <f>CPI!BX415</f>
        <v>2.55966</v>
      </c>
      <c r="K57" s="32">
        <f>CPI!CK411</f>
        <v>2.3659300000000001</v>
      </c>
      <c r="M57" s="40"/>
    </row>
    <row r="58" spans="1:13">
      <c r="A58" s="38" t="s">
        <v>98</v>
      </c>
      <c r="B58" s="31">
        <v>26.554372332184851</v>
      </c>
      <c r="C58" s="31">
        <f>CPI!B151</f>
        <v>0.80256821829855596</v>
      </c>
      <c r="D58" s="31">
        <f>CPI!N381</f>
        <v>1.75644</v>
      </c>
      <c r="E58" s="31">
        <f>CPI!Z376</f>
        <v>3.7395900000000002</v>
      </c>
      <c r="F58" s="31">
        <f>CPI!AK283</f>
        <v>10.565110000000001</v>
      </c>
      <c r="G58" s="31">
        <f>CPI!AK349</f>
        <v>7.12209</v>
      </c>
      <c r="H58" s="31">
        <f>CPI!AX133</f>
        <v>2.81562</v>
      </c>
      <c r="I58" s="31">
        <f>CPI!BK418</f>
        <v>1.68971</v>
      </c>
      <c r="J58" s="31">
        <f>CPI!BX416</f>
        <v>2.5738400000000001</v>
      </c>
      <c r="K58" s="32">
        <f>CPI!CK412</f>
        <v>2.3584900000000002</v>
      </c>
      <c r="M58" s="40"/>
    </row>
    <row r="59" spans="1:13">
      <c r="A59" s="38" t="s">
        <v>99</v>
      </c>
      <c r="B59" s="31">
        <v>29.552699021200102</v>
      </c>
      <c r="D59" s="31">
        <f>CPI!N382</f>
        <v>1.9883</v>
      </c>
      <c r="E59" s="31">
        <f>CPI!Z377</f>
        <v>3.5598900000000002</v>
      </c>
      <c r="F59" s="31">
        <f>CPI!AK284</f>
        <v>10.16949</v>
      </c>
      <c r="G59" s="31">
        <f>CPI!AK350</f>
        <v>6.9869000000000003</v>
      </c>
      <c r="I59" s="31">
        <f>CPI!BK419</f>
        <v>1.84615</v>
      </c>
      <c r="J59" s="31">
        <f>CPI!BX417</f>
        <v>2.3788200000000002</v>
      </c>
      <c r="K59" s="32">
        <f>CPI!CK413</f>
        <v>2.3584900000000002</v>
      </c>
      <c r="M59" s="40"/>
    </row>
    <row r="60" spans="1:13">
      <c r="A60" s="38" t="s">
        <v>100</v>
      </c>
      <c r="B60" s="31">
        <v>30.821579520918018</v>
      </c>
      <c r="D60" s="31">
        <f>CPI!N383</f>
        <v>2.3474200000000001</v>
      </c>
      <c r="E60" s="31">
        <f>CPI!Z378</f>
        <v>3.2229000000000001</v>
      </c>
      <c r="F60" s="31">
        <f>CPI!AK285</f>
        <v>11.084339999999999</v>
      </c>
      <c r="G60" s="31">
        <f>CPI!AK351</f>
        <v>5.8907999999999996</v>
      </c>
      <c r="I60" s="31">
        <f>CPI!BK420</f>
        <v>2.6194099999999998</v>
      </c>
      <c r="J60" s="31">
        <f>CPI!BX418</f>
        <v>2.2638400000000001</v>
      </c>
      <c r="K60" s="32">
        <f>CPI!CK414</f>
        <v>2.0504699999999998</v>
      </c>
      <c r="M60" s="40"/>
    </row>
    <row r="61" spans="1:13">
      <c r="A61" s="38" t="s">
        <v>101</v>
      </c>
      <c r="B61" s="31">
        <v>33.914897657373231</v>
      </c>
      <c r="D61" s="31">
        <f>CPI!N384</f>
        <v>1.97905</v>
      </c>
      <c r="E61" s="31">
        <f>CPI!Z379</f>
        <v>3.7833100000000002</v>
      </c>
      <c r="F61" s="31">
        <f>CPI!AK286</f>
        <v>11.51079</v>
      </c>
      <c r="G61" s="31">
        <f>CPI!AK352</f>
        <v>6.0085800000000003</v>
      </c>
      <c r="I61" s="31">
        <f>CPI!BK421</f>
        <v>2.61137</v>
      </c>
      <c r="J61" s="31">
        <f>CPI!BX419</f>
        <v>2.4687299999999999</v>
      </c>
      <c r="K61" s="32">
        <f>CPI!CK415</f>
        <v>2.1978</v>
      </c>
      <c r="M61" s="40"/>
    </row>
    <row r="62" spans="1:13">
      <c r="A62" s="38" t="s">
        <v>102</v>
      </c>
      <c r="B62" s="31">
        <v>40.37339173730561</v>
      </c>
      <c r="C62" s="31">
        <f>CPI!B152</f>
        <v>1.5923566878980899</v>
      </c>
      <c r="D62" s="31">
        <f>CPI!N385</f>
        <v>2.0954600000000001</v>
      </c>
      <c r="E62" s="31">
        <f>CPI!Z380</f>
        <v>3.9122699999999999</v>
      </c>
      <c r="F62" s="31">
        <f>CPI!AK287</f>
        <v>10.90047</v>
      </c>
      <c r="G62" s="31">
        <f>CPI!AK353</f>
        <v>5.8404600000000002</v>
      </c>
      <c r="H62" s="31">
        <f>CPI!AX134</f>
        <v>2.1582699999999999</v>
      </c>
      <c r="I62" s="31">
        <f>CPI!BK422</f>
        <v>2.7522899999999999</v>
      </c>
      <c r="J62" s="31">
        <f>CPI!BX420</f>
        <v>2.53443</v>
      </c>
      <c r="K62" s="32">
        <f>CPI!CK416</f>
        <v>1.875</v>
      </c>
      <c r="M62" s="40"/>
    </row>
    <row r="63" spans="1:13">
      <c r="A63" s="38" t="s">
        <v>103</v>
      </c>
      <c r="B63" s="31">
        <v>45.767049153812955</v>
      </c>
      <c r="D63" s="31">
        <f>CPI!N386</f>
        <v>1.9767399999999999</v>
      </c>
      <c r="E63" s="31">
        <f>CPI!Z381</f>
        <v>3.4279199999999999</v>
      </c>
      <c r="F63" s="31">
        <f>CPI!AK288</f>
        <v>10.538639999999999</v>
      </c>
      <c r="G63" s="31">
        <f>CPI!AK354</f>
        <v>6.2767499999999998</v>
      </c>
      <c r="I63" s="31">
        <f>CPI!BK423</f>
        <v>2.5954199999999998</v>
      </c>
      <c r="J63" s="31">
        <f>CPI!BX421</f>
        <v>2.5834800000000002</v>
      </c>
      <c r="K63" s="32">
        <f>CPI!CK417</f>
        <v>1.71875</v>
      </c>
      <c r="M63" s="40"/>
    </row>
    <row r="64" spans="1:13">
      <c r="A64" s="38" t="s">
        <v>104</v>
      </c>
      <c r="B64" s="31">
        <v>48.354629908022638</v>
      </c>
      <c r="D64" s="31">
        <f>CPI!N387</f>
        <v>1.8604700000000001</v>
      </c>
      <c r="E64" s="31">
        <f>CPI!Z382</f>
        <v>3.0699000000000001</v>
      </c>
      <c r="F64" s="31">
        <f>CPI!AK289</f>
        <v>9.7222200000000001</v>
      </c>
      <c r="G64" s="31">
        <f>CPI!AK355</f>
        <v>6.3920500000000002</v>
      </c>
      <c r="I64" s="31">
        <f>CPI!BK424</f>
        <v>2.7480899999999999</v>
      </c>
      <c r="J64" s="31">
        <f>CPI!BX422</f>
        <v>2.6103800000000001</v>
      </c>
      <c r="K64" s="32">
        <f>CPI!CK418</f>
        <v>2.1943600000000001</v>
      </c>
    </row>
    <row r="65" spans="1:11">
      <c r="A65" s="38" t="s">
        <v>105</v>
      </c>
      <c r="B65" s="31">
        <v>47.635160315840189</v>
      </c>
      <c r="D65" s="31">
        <f>CPI!N388</f>
        <v>1.7421599999999999</v>
      </c>
      <c r="E65" s="31">
        <f>CPI!Z383</f>
        <v>2.63585</v>
      </c>
      <c r="F65" s="31">
        <f>CPI!AK290</f>
        <v>9.3607300000000002</v>
      </c>
      <c r="G65" s="31">
        <f>CPI!AK356</f>
        <v>5.1820700000000004</v>
      </c>
      <c r="I65" s="31">
        <f>CPI!BK425</f>
        <v>2.7397300000000002</v>
      </c>
      <c r="J65" s="31">
        <f>CPI!BX423</f>
        <v>2.8699300000000001</v>
      </c>
      <c r="K65" s="32">
        <f>CPI!CK419</f>
        <v>2.34375</v>
      </c>
    </row>
    <row r="66" spans="1:11">
      <c r="A66" s="38" t="s">
        <v>106</v>
      </c>
      <c r="B66" s="31">
        <v>49.230432185657676</v>
      </c>
      <c r="C66" s="31">
        <f>CPI!B153</f>
        <v>1.41065830721003</v>
      </c>
      <c r="D66" s="31">
        <f>CPI!N389</f>
        <v>1.50637</v>
      </c>
      <c r="E66" s="31">
        <f>CPI!Z384</f>
        <v>2.2085599999999999</v>
      </c>
      <c r="F66" s="31">
        <f>CPI!AK291</f>
        <v>10.13514</v>
      </c>
      <c r="G66" s="31">
        <f>CPI!AK357</f>
        <v>2.71739</v>
      </c>
      <c r="H66" s="31">
        <f>CPI!AX135</f>
        <v>0.97865000000000002</v>
      </c>
      <c r="I66" s="31">
        <f>CPI!BK426</f>
        <v>2.43161</v>
      </c>
      <c r="J66" s="31">
        <f>CPI!BX424</f>
        <v>2.7508499999999998</v>
      </c>
      <c r="K66" s="32">
        <f>CPI!CK420</f>
        <v>2.34375</v>
      </c>
    </row>
    <row r="67" spans="1:11">
      <c r="A67" s="38" t="s">
        <v>107</v>
      </c>
      <c r="B67" s="31">
        <v>51.270692000695959</v>
      </c>
      <c r="D67" s="31">
        <f>CPI!N390</f>
        <v>1.0392600000000001</v>
      </c>
      <c r="E67" s="31">
        <f>CPI!Z385</f>
        <v>2.5331899999999998</v>
      </c>
      <c r="F67" s="31">
        <f>CPI!AK292</f>
        <v>11.011240000000001</v>
      </c>
      <c r="G67" s="31">
        <f>CPI!AK358</f>
        <v>1.3422799999999999</v>
      </c>
      <c r="I67" s="31">
        <f>CPI!BK427</f>
        <v>2.2796400000000001</v>
      </c>
      <c r="J67" s="31">
        <f>CPI!BX425</f>
        <v>2.61761</v>
      </c>
      <c r="K67" s="32">
        <f>CPI!CK421</f>
        <v>2.3364500000000001</v>
      </c>
    </row>
    <row r="68" spans="1:11">
      <c r="A68" s="38" t="s">
        <v>108</v>
      </c>
      <c r="B68" s="31"/>
      <c r="D68" s="31">
        <f>CPI!N391</f>
        <v>0.92379</v>
      </c>
      <c r="E68" s="31">
        <f>CPI!Z386</f>
        <v>2.5865900000000002</v>
      </c>
      <c r="F68" s="31">
        <f>CPI!AK293</f>
        <v>12.30425</v>
      </c>
      <c r="G68" s="31">
        <f>CPI!AK359</f>
        <v>1.2064299999999999</v>
      </c>
      <c r="I68" s="31">
        <f>CPI!BK428</f>
        <v>2.26586</v>
      </c>
      <c r="J68" s="31">
        <f>CPI!BX426</f>
        <v>2.49648</v>
      </c>
      <c r="K68" s="32">
        <f>CPI!CK422</f>
        <v>2.48447</v>
      </c>
    </row>
    <row r="69" spans="1:11">
      <c r="A69" s="38" t="s">
        <v>109</v>
      </c>
      <c r="B69" s="31"/>
      <c r="D69" s="31">
        <f>CPI!N392</f>
        <v>1.15473</v>
      </c>
      <c r="E69" s="31">
        <f>CPI!Z387</f>
        <v>2.5004300000000002</v>
      </c>
      <c r="F69" s="31">
        <f>CPI!AK294</f>
        <v>13.42282</v>
      </c>
      <c r="G69" s="31">
        <f>CPI!AK360</f>
        <v>1.2129399999999999</v>
      </c>
      <c r="I69" s="31">
        <f>CPI!BK429</f>
        <v>2.26586</v>
      </c>
      <c r="J69" s="31">
        <f>CPI!BX427</f>
        <v>2.3390399999999998</v>
      </c>
      <c r="K69" s="32">
        <f>CPI!CK423</f>
        <v>2.3112499999999998</v>
      </c>
    </row>
    <row r="70" spans="1:11">
      <c r="A70" s="38" t="s">
        <v>110</v>
      </c>
      <c r="B70" s="31"/>
      <c r="C70" s="31">
        <f>CPI!B154</f>
        <v>1.2364760432766599</v>
      </c>
      <c r="D70" s="31">
        <f>CPI!N393</f>
        <v>0.69045000000000001</v>
      </c>
      <c r="E70" s="31">
        <f>CPI!Z388</f>
        <v>2.1496400000000002</v>
      </c>
      <c r="F70" s="31">
        <f>CPI!AK295</f>
        <v>14</v>
      </c>
      <c r="G70" s="31">
        <f>CPI!AK361</f>
        <v>1.62822</v>
      </c>
      <c r="H70" s="31">
        <f>CPI!AX136</f>
        <v>0.79576000000000002</v>
      </c>
      <c r="I70" s="31">
        <f>CPI!BK430</f>
        <v>2.1147999999999998</v>
      </c>
      <c r="J70" s="31">
        <f>CPI!BX428</f>
        <v>2.0990199999999999</v>
      </c>
      <c r="K70" s="32">
        <f>CPI!CK424</f>
        <v>2.4577599999999999</v>
      </c>
    </row>
    <row r="71" spans="1:11">
      <c r="A71" s="38" t="s">
        <v>111</v>
      </c>
      <c r="B71" s="31"/>
      <c r="D71" s="31">
        <f>CPI!N394</f>
        <v>1.2614700000000001</v>
      </c>
      <c r="E71" s="31">
        <f>CPI!Z389</f>
        <v>1.9633499999999999</v>
      </c>
      <c r="F71" s="31">
        <f>CPI!AK296</f>
        <v>14.06593</v>
      </c>
      <c r="G71" s="31">
        <f>CPI!AK362</f>
        <v>1.4965999999999999</v>
      </c>
      <c r="I71" s="31">
        <f>CPI!BK431</f>
        <v>2.1147999999999998</v>
      </c>
      <c r="J71" s="31">
        <f>CPI!BX429</f>
        <v>2.2161200000000001</v>
      </c>
      <c r="K71" s="32">
        <f>CPI!CK425</f>
        <v>2.61137</v>
      </c>
    </row>
    <row r="72" spans="1:11">
      <c r="A72" s="38" t="s">
        <v>112</v>
      </c>
      <c r="B72" s="31"/>
      <c r="C72" s="31"/>
      <c r="D72" s="31">
        <f>CPI!N395</f>
        <v>1.0321100000000001</v>
      </c>
      <c r="E72" s="31">
        <f>CPI!Z390</f>
        <v>2.6135899999999999</v>
      </c>
      <c r="F72" s="31">
        <f>CPI!AK297</f>
        <v>14.099780000000001</v>
      </c>
      <c r="G72" s="31">
        <f>CPI!AK363</f>
        <v>1.7639100000000001</v>
      </c>
      <c r="H72" s="31"/>
      <c r="I72" s="31">
        <f>CPI!BK432</f>
        <v>1.05105</v>
      </c>
      <c r="J72" s="31">
        <f>CPI!BX430</f>
        <v>2.2495599999999998</v>
      </c>
      <c r="K72" s="32">
        <f>CPI!CK426</f>
        <v>2.9366300000000001</v>
      </c>
    </row>
    <row r="73" spans="1:11">
      <c r="A73" s="38" t="s">
        <v>113</v>
      </c>
      <c r="B73" s="31"/>
      <c r="D73" s="31">
        <f>CPI!N396</f>
        <v>0.45662000000000003</v>
      </c>
      <c r="E73" s="31">
        <f>CPI!Z391</f>
        <v>2.1801400000000002</v>
      </c>
      <c r="F73" s="31">
        <f>CPI!AK298</f>
        <v>14.623659999999999</v>
      </c>
      <c r="G73" s="31">
        <f>CPI!AK364</f>
        <v>1.88934</v>
      </c>
      <c r="H73" s="31"/>
      <c r="I73" s="31">
        <f>CPI!BK433</f>
        <v>0.8982</v>
      </c>
      <c r="J73" s="31">
        <f>CPI!BX431</f>
        <v>2.11009</v>
      </c>
      <c r="K73" s="32">
        <f>CPI!CK427</f>
        <v>2.76498</v>
      </c>
    </row>
    <row r="74" spans="1:11" ht="15" thickBot="1">
      <c r="A74" s="38" t="s">
        <v>114</v>
      </c>
      <c r="B74" s="33"/>
      <c r="C74" s="33">
        <f>CPI!B155</f>
        <v>0.76335877862595503</v>
      </c>
      <c r="D74" s="33">
        <f>CPI!N397</f>
        <v>-1.5963499999999999</v>
      </c>
      <c r="E74" s="33">
        <f>CPI!Z392</f>
        <v>2.2921200000000002</v>
      </c>
      <c r="F74" s="33">
        <f>CPI!AK299</f>
        <v>14.743589999999999</v>
      </c>
      <c r="G74" s="33">
        <f>CPI!AK365</f>
        <v>2.01884</v>
      </c>
      <c r="H74" s="33">
        <f>CPI!AX137</f>
        <v>0.97172999999999998</v>
      </c>
      <c r="I74" s="33">
        <f>CPI!BK434</f>
        <v>0.74404999999999999</v>
      </c>
      <c r="J74" s="33">
        <f>CPI!BX432</f>
        <v>1.58162</v>
      </c>
      <c r="K74" s="34">
        <f>CPI!CK428</f>
        <v>3.0674800000000002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17073"/>
  </sheetPr>
  <dimension ref="A1:CK708"/>
  <sheetViews>
    <sheetView workbookViewId="0">
      <selection activeCell="J22" sqref="J22"/>
    </sheetView>
  </sheetViews>
  <sheetFormatPr defaultRowHeight="14.4"/>
  <cols>
    <col min="1" max="2" width="20.6640625" customWidth="1"/>
    <col min="12" max="12" width="9.109375" style="20"/>
    <col min="13" max="14" width="20.6640625" customWidth="1"/>
    <col min="24" max="24" width="9.109375" style="20"/>
    <col min="25" max="26" width="20.6640625" customWidth="1"/>
    <col min="35" max="35" width="9.109375" style="20"/>
    <col min="36" max="36" width="20.6640625" customWidth="1"/>
    <col min="48" max="48" width="9.109375" style="20"/>
    <col min="49" max="49" width="20.6640625" customWidth="1"/>
    <col min="61" max="61" width="9.109375" style="20"/>
    <col min="62" max="62" width="20.6640625" customWidth="1"/>
    <col min="74" max="74" width="9.109375" style="20"/>
    <col min="75" max="75" width="20.6640625" customWidth="1"/>
    <col min="87" max="87" width="9.109375" style="20"/>
    <col min="88" max="88" width="20.6640625" customWidth="1"/>
  </cols>
  <sheetData>
    <row r="1" spans="1:89">
      <c r="A1" s="21" t="s">
        <v>9</v>
      </c>
      <c r="B1" s="21"/>
      <c r="M1" t="s">
        <v>9</v>
      </c>
      <c r="Y1" t="s">
        <v>9</v>
      </c>
      <c r="AJ1" s="21" t="s">
        <v>9</v>
      </c>
      <c r="AK1" s="21"/>
      <c r="AW1" s="21" t="s">
        <v>9</v>
      </c>
      <c r="AX1" s="21"/>
      <c r="BJ1" s="21" t="s">
        <v>9</v>
      </c>
      <c r="BK1" s="21"/>
      <c r="BW1" s="21" t="s">
        <v>9</v>
      </c>
      <c r="BX1" s="21"/>
      <c r="CJ1" s="21" t="s">
        <v>9</v>
      </c>
      <c r="CK1" s="21"/>
    </row>
    <row r="2" spans="1:89">
      <c r="A2" s="21" t="s">
        <v>10</v>
      </c>
      <c r="B2" s="21"/>
      <c r="M2" t="s">
        <v>10</v>
      </c>
      <c r="Y2" t="s">
        <v>10</v>
      </c>
      <c r="AJ2" s="21" t="s">
        <v>10</v>
      </c>
      <c r="AK2" s="21"/>
      <c r="AW2" s="21" t="s">
        <v>10</v>
      </c>
      <c r="AX2" s="21"/>
      <c r="BJ2" s="21" t="s">
        <v>10</v>
      </c>
      <c r="BK2" s="21"/>
      <c r="BW2" s="21" t="s">
        <v>10</v>
      </c>
      <c r="BX2" s="21"/>
      <c r="CJ2" s="21" t="s">
        <v>10</v>
      </c>
      <c r="CK2" s="21"/>
    </row>
    <row r="3" spans="1:89">
      <c r="A3" s="21" t="s">
        <v>11</v>
      </c>
      <c r="B3" s="21"/>
      <c r="M3" t="s">
        <v>11</v>
      </c>
      <c r="Y3" t="s">
        <v>11</v>
      </c>
      <c r="AJ3" s="21" t="s">
        <v>11</v>
      </c>
      <c r="AK3" s="21"/>
      <c r="AW3" s="21" t="s">
        <v>11</v>
      </c>
      <c r="AX3" s="21"/>
      <c r="BJ3" s="21" t="s">
        <v>11</v>
      </c>
      <c r="BK3" s="21"/>
      <c r="BW3" s="21" t="s">
        <v>11</v>
      </c>
      <c r="BX3" s="21"/>
      <c r="CJ3" s="21" t="s">
        <v>11</v>
      </c>
      <c r="CK3" s="21"/>
    </row>
    <row r="4" spans="1:89">
      <c r="A4" s="21" t="s">
        <v>12</v>
      </c>
      <c r="B4" s="21"/>
      <c r="M4" t="s">
        <v>12</v>
      </c>
      <c r="Y4" t="s">
        <v>12</v>
      </c>
      <c r="AJ4" s="21" t="s">
        <v>12</v>
      </c>
      <c r="AK4" s="21"/>
      <c r="AW4" s="21" t="s">
        <v>12</v>
      </c>
      <c r="AX4" s="21"/>
      <c r="BJ4" s="21" t="s">
        <v>12</v>
      </c>
      <c r="BK4" s="21"/>
      <c r="BW4" s="21" t="s">
        <v>12</v>
      </c>
      <c r="BX4" s="21"/>
      <c r="CJ4" s="21" t="s">
        <v>12</v>
      </c>
      <c r="CK4" s="21"/>
    </row>
    <row r="5" spans="1:89">
      <c r="A5" s="21" t="s">
        <v>13</v>
      </c>
      <c r="B5" s="21"/>
      <c r="M5" t="s">
        <v>13</v>
      </c>
      <c r="Y5" t="s">
        <v>13</v>
      </c>
      <c r="AJ5" s="21" t="s">
        <v>13</v>
      </c>
      <c r="AK5" s="21"/>
      <c r="AW5" s="21" t="s">
        <v>13</v>
      </c>
      <c r="AX5" s="21"/>
      <c r="BJ5" s="21" t="s">
        <v>13</v>
      </c>
      <c r="BK5" s="21"/>
      <c r="BW5" s="21" t="s">
        <v>13</v>
      </c>
      <c r="BX5" s="21"/>
      <c r="CJ5" s="21" t="s">
        <v>13</v>
      </c>
      <c r="CK5" s="21"/>
    </row>
    <row r="6" spans="1:89">
      <c r="A6" s="21" t="s">
        <v>14</v>
      </c>
      <c r="B6" s="21"/>
      <c r="M6" t="s">
        <v>14</v>
      </c>
      <c r="Y6" t="s">
        <v>14</v>
      </c>
      <c r="AJ6" s="21" t="s">
        <v>14</v>
      </c>
      <c r="AK6" s="21"/>
      <c r="AW6" s="21" t="s">
        <v>14</v>
      </c>
      <c r="AX6" s="21"/>
      <c r="BJ6" s="21" t="s">
        <v>14</v>
      </c>
      <c r="BK6" s="21"/>
      <c r="BW6" s="21" t="s">
        <v>14</v>
      </c>
      <c r="BX6" s="21"/>
      <c r="CJ6" s="21" t="s">
        <v>14</v>
      </c>
      <c r="CK6" s="21"/>
    </row>
    <row r="7" spans="1:89" ht="15.6">
      <c r="A7" s="25" t="s">
        <v>26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7"/>
      <c r="M7" s="25" t="s">
        <v>22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7"/>
      <c r="Y7" s="25" t="s">
        <v>29</v>
      </c>
      <c r="Z7" s="26"/>
      <c r="AA7" s="26"/>
      <c r="AB7" s="26"/>
      <c r="AC7" s="26"/>
      <c r="AD7" s="26"/>
      <c r="AE7" s="26"/>
      <c r="AF7" s="26"/>
      <c r="AG7" s="26"/>
      <c r="AH7" s="26"/>
      <c r="AI7" s="27"/>
      <c r="AJ7" s="25" t="s">
        <v>19</v>
      </c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7"/>
      <c r="AW7" s="25" t="s">
        <v>32</v>
      </c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7"/>
      <c r="BJ7" s="25" t="s">
        <v>35</v>
      </c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7"/>
      <c r="BW7" s="25" t="s">
        <v>38</v>
      </c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7"/>
      <c r="CJ7" s="25" t="s">
        <v>41</v>
      </c>
    </row>
    <row r="8" spans="1:89">
      <c r="A8" s="21" t="s">
        <v>23</v>
      </c>
      <c r="B8" s="21" t="s">
        <v>24</v>
      </c>
      <c r="M8" t="s">
        <v>20</v>
      </c>
      <c r="N8" t="s">
        <v>21</v>
      </c>
      <c r="Y8" t="s">
        <v>27</v>
      </c>
      <c r="Z8" t="s">
        <v>28</v>
      </c>
      <c r="AJ8" s="21" t="s">
        <v>15</v>
      </c>
      <c r="AK8" s="21" t="s">
        <v>16</v>
      </c>
      <c r="AW8" s="21" t="s">
        <v>30</v>
      </c>
      <c r="AX8" s="21" t="s">
        <v>31</v>
      </c>
      <c r="BJ8" s="21" t="s">
        <v>33</v>
      </c>
      <c r="BK8" s="21" t="s">
        <v>34</v>
      </c>
      <c r="BW8" s="21" t="s">
        <v>36</v>
      </c>
      <c r="BX8" s="21" t="s">
        <v>37</v>
      </c>
      <c r="CJ8" s="21" t="s">
        <v>39</v>
      </c>
      <c r="CK8" s="21" t="s">
        <v>40</v>
      </c>
    </row>
    <row r="10" spans="1:89">
      <c r="A10" s="21" t="s">
        <v>25</v>
      </c>
      <c r="B10" s="21"/>
      <c r="M10" t="s">
        <v>17</v>
      </c>
      <c r="Y10" t="s">
        <v>17</v>
      </c>
      <c r="AJ10" s="21" t="s">
        <v>17</v>
      </c>
      <c r="AK10" s="21"/>
      <c r="AW10" s="21" t="s">
        <v>25</v>
      </c>
      <c r="AX10" s="21"/>
      <c r="BJ10" s="21" t="s">
        <v>17</v>
      </c>
      <c r="BK10" s="21"/>
      <c r="BW10" s="21" t="s">
        <v>17</v>
      </c>
      <c r="BX10" s="21"/>
      <c r="CJ10" s="21" t="s">
        <v>17</v>
      </c>
      <c r="CK10" s="21"/>
    </row>
    <row r="11" spans="1:89">
      <c r="A11" s="21" t="s">
        <v>18</v>
      </c>
      <c r="B11" s="21" t="s">
        <v>23</v>
      </c>
      <c r="M11" t="s">
        <v>18</v>
      </c>
      <c r="N11" t="s">
        <v>20</v>
      </c>
      <c r="Y11" t="s">
        <v>18</v>
      </c>
      <c r="Z11" t="s">
        <v>27</v>
      </c>
      <c r="AJ11" s="21" t="s">
        <v>18</v>
      </c>
      <c r="AK11" s="21" t="s">
        <v>15</v>
      </c>
      <c r="AW11" s="21" t="s">
        <v>18</v>
      </c>
      <c r="AX11" s="21" t="s">
        <v>30</v>
      </c>
      <c r="BJ11" s="21" t="s">
        <v>18</v>
      </c>
      <c r="BK11" s="21" t="s">
        <v>33</v>
      </c>
      <c r="BW11" s="21" t="s">
        <v>18</v>
      </c>
      <c r="BX11" s="21" t="s">
        <v>36</v>
      </c>
      <c r="CJ11" s="21" t="s">
        <v>18</v>
      </c>
      <c r="CK11" s="21" t="s">
        <v>39</v>
      </c>
    </row>
    <row r="12" spans="1:89">
      <c r="A12" s="22">
        <v>21916</v>
      </c>
      <c r="B12" s="23">
        <v>0</v>
      </c>
      <c r="M12" s="18">
        <v>22647</v>
      </c>
      <c r="N12" s="19">
        <v>0.50568999999999997</v>
      </c>
      <c r="Y12" s="18">
        <v>25934</v>
      </c>
      <c r="Z12" s="19">
        <v>28.154330000000002</v>
      </c>
      <c r="AJ12" s="22">
        <v>25934</v>
      </c>
      <c r="AK12" s="24">
        <v>12.413220000000001</v>
      </c>
      <c r="AW12" s="22">
        <v>22282</v>
      </c>
      <c r="AX12" s="24">
        <v>1.5720499999999999</v>
      </c>
      <c r="BJ12" s="22">
        <v>22282</v>
      </c>
      <c r="BK12" s="24">
        <v>0</v>
      </c>
      <c r="BW12" s="22">
        <v>22282</v>
      </c>
      <c r="BX12" s="24">
        <v>1.4129799999999999</v>
      </c>
      <c r="CJ12" s="22">
        <v>22282</v>
      </c>
      <c r="CK12" s="24">
        <v>2.1838000000000002</v>
      </c>
    </row>
    <row r="13" spans="1:89">
      <c r="A13" s="22">
        <v>22007</v>
      </c>
      <c r="B13" s="23">
        <v>1.3333333333333299</v>
      </c>
      <c r="M13" s="18">
        <v>22678</v>
      </c>
      <c r="N13" s="19">
        <v>0.50568999999999997</v>
      </c>
      <c r="Y13" s="18">
        <v>25965</v>
      </c>
      <c r="Z13" s="19">
        <v>22.817460000000001</v>
      </c>
      <c r="AJ13" s="22">
        <v>25965</v>
      </c>
      <c r="AK13" s="24">
        <v>11.874510000000001</v>
      </c>
      <c r="AW13" s="22">
        <v>22372</v>
      </c>
      <c r="AX13" s="24">
        <v>1.3949400000000001</v>
      </c>
      <c r="BJ13" s="22">
        <v>22313</v>
      </c>
      <c r="BK13" s="24">
        <v>0</v>
      </c>
      <c r="BW13" s="22">
        <v>22313</v>
      </c>
      <c r="BX13" s="24">
        <v>1.62632</v>
      </c>
      <c r="CJ13" s="22">
        <v>22313</v>
      </c>
      <c r="CK13" s="24">
        <v>2.1838000000000002</v>
      </c>
    </row>
    <row r="14" spans="1:89">
      <c r="A14" s="22">
        <v>22098</v>
      </c>
      <c r="B14" s="23">
        <v>1.31578947368421</v>
      </c>
      <c r="M14" s="18">
        <v>22706</v>
      </c>
      <c r="N14" s="19">
        <v>0.88832</v>
      </c>
      <c r="Y14" s="18">
        <v>25993</v>
      </c>
      <c r="Z14" s="19">
        <v>20.134229999999999</v>
      </c>
      <c r="AJ14" s="22">
        <v>25993</v>
      </c>
      <c r="AK14" s="24">
        <v>12.24507</v>
      </c>
      <c r="AW14" s="22">
        <v>22463</v>
      </c>
      <c r="AX14" s="24">
        <v>2.0743299999999998</v>
      </c>
      <c r="BJ14" s="22">
        <v>22341</v>
      </c>
      <c r="BK14" s="24">
        <v>0.86207</v>
      </c>
      <c r="BW14" s="22">
        <v>22341</v>
      </c>
      <c r="BX14" s="24">
        <v>2.0749200000000001</v>
      </c>
      <c r="CJ14" s="22">
        <v>22341</v>
      </c>
      <c r="CK14" s="24">
        <v>2.7347299999999999</v>
      </c>
    </row>
    <row r="15" spans="1:89">
      <c r="A15" s="22">
        <v>22190</v>
      </c>
      <c r="B15" s="23">
        <v>1.2987012987013</v>
      </c>
      <c r="M15" s="18">
        <v>22737</v>
      </c>
      <c r="N15" s="19">
        <v>1.3994899999999999</v>
      </c>
      <c r="Y15" s="18">
        <v>26024</v>
      </c>
      <c r="Z15" s="19">
        <v>20.224720000000001</v>
      </c>
      <c r="AJ15" s="22">
        <v>26024</v>
      </c>
      <c r="AK15" s="24">
        <v>12.24677</v>
      </c>
      <c r="AW15" s="22">
        <v>22555</v>
      </c>
      <c r="AX15" s="24">
        <v>2.1404100000000001</v>
      </c>
      <c r="BJ15" s="22">
        <v>22372</v>
      </c>
      <c r="BK15" s="24">
        <v>0.86207</v>
      </c>
      <c r="BW15" s="22">
        <v>22372</v>
      </c>
      <c r="BX15" s="24">
        <v>2.24031</v>
      </c>
      <c r="CJ15" s="22">
        <v>22372</v>
      </c>
      <c r="CK15" s="24">
        <v>2.7198500000000001</v>
      </c>
    </row>
    <row r="16" spans="1:89">
      <c r="A16" s="22">
        <v>22282</v>
      </c>
      <c r="B16" s="23">
        <v>0</v>
      </c>
      <c r="M16" s="18">
        <v>22767</v>
      </c>
      <c r="N16" s="19">
        <v>1.79257</v>
      </c>
      <c r="Y16" s="18">
        <v>26054</v>
      </c>
      <c r="Z16" s="19">
        <v>20.989920000000001</v>
      </c>
      <c r="AJ16" s="22">
        <v>26054</v>
      </c>
      <c r="AK16" s="24">
        <v>11.428229999999999</v>
      </c>
      <c r="AW16" s="22">
        <v>22647</v>
      </c>
      <c r="AX16" s="24">
        <v>2.92347</v>
      </c>
      <c r="BJ16" s="22">
        <v>22402</v>
      </c>
      <c r="BK16" s="24">
        <v>1.72414</v>
      </c>
      <c r="BW16" s="22">
        <v>22402</v>
      </c>
      <c r="BX16" s="24">
        <v>2.2598500000000001</v>
      </c>
      <c r="CJ16" s="22">
        <v>22402</v>
      </c>
      <c r="CK16" s="24">
        <v>2.9918399999999998</v>
      </c>
    </row>
    <row r="17" spans="1:89">
      <c r="A17" s="22">
        <v>22372</v>
      </c>
      <c r="B17" s="23">
        <v>1.2820512820512799</v>
      </c>
      <c r="M17" s="18">
        <v>22798</v>
      </c>
      <c r="N17" s="19">
        <v>1.6581600000000001</v>
      </c>
      <c r="Y17" s="18">
        <v>26085</v>
      </c>
      <c r="Z17" s="19">
        <v>21.04317</v>
      </c>
      <c r="AJ17" s="22">
        <v>26085</v>
      </c>
      <c r="AK17" s="24">
        <v>11.832079999999999</v>
      </c>
      <c r="AW17" s="22">
        <v>22737</v>
      </c>
      <c r="AX17" s="24">
        <v>3.2674099999999999</v>
      </c>
      <c r="BJ17" s="22">
        <v>22433</v>
      </c>
      <c r="BK17" s="24">
        <v>1.72414</v>
      </c>
      <c r="BW17" s="22">
        <v>22433</v>
      </c>
      <c r="BX17" s="24">
        <v>2.1957300000000002</v>
      </c>
      <c r="CJ17" s="22">
        <v>22433</v>
      </c>
      <c r="CK17" s="24">
        <v>3.3363399999999999</v>
      </c>
    </row>
    <row r="18" spans="1:89">
      <c r="A18" s="22">
        <v>22463</v>
      </c>
      <c r="B18" s="23">
        <v>-1.26582278481013</v>
      </c>
      <c r="M18" s="18">
        <v>22828</v>
      </c>
      <c r="N18" s="19">
        <v>2.0382199999999999</v>
      </c>
      <c r="Y18" s="18">
        <v>26115</v>
      </c>
      <c r="Z18" s="19">
        <v>19.047619999999998</v>
      </c>
      <c r="AJ18" s="22">
        <v>26115</v>
      </c>
      <c r="AK18" s="24">
        <v>11.68563</v>
      </c>
      <c r="AW18" s="22">
        <v>22828</v>
      </c>
      <c r="AX18" s="24">
        <v>2.4555500000000001</v>
      </c>
      <c r="BJ18" s="22">
        <v>22463</v>
      </c>
      <c r="BK18" s="24">
        <v>1.72414</v>
      </c>
      <c r="BW18" s="22">
        <v>22463</v>
      </c>
      <c r="BX18" s="24">
        <v>2.0590099999999998</v>
      </c>
      <c r="CJ18" s="22">
        <v>22463</v>
      </c>
      <c r="CK18" s="24">
        <v>3.1503199999999998</v>
      </c>
    </row>
    <row r="19" spans="1:89">
      <c r="A19" s="22">
        <v>22555</v>
      </c>
      <c r="B19" s="23">
        <v>0</v>
      </c>
      <c r="M19" s="18">
        <v>22859</v>
      </c>
      <c r="N19" s="19">
        <v>2.1600999999999999</v>
      </c>
      <c r="Y19" s="18">
        <v>26146</v>
      </c>
      <c r="Z19" s="19">
        <v>17.368870000000001</v>
      </c>
      <c r="AJ19" s="22">
        <v>26146</v>
      </c>
      <c r="AK19" s="24">
        <v>11.725770000000001</v>
      </c>
      <c r="AW19" s="22">
        <v>22920</v>
      </c>
      <c r="AX19" s="24">
        <v>2.0955499999999998</v>
      </c>
      <c r="BJ19" s="22">
        <v>22494</v>
      </c>
      <c r="BK19" s="24">
        <v>2.5862099999999999</v>
      </c>
      <c r="BW19" s="22">
        <v>22494</v>
      </c>
      <c r="BX19" s="24">
        <v>2.3450299999999999</v>
      </c>
      <c r="CJ19" s="22">
        <v>22494</v>
      </c>
      <c r="CK19" s="24">
        <v>4.8007200000000001</v>
      </c>
    </row>
    <row r="20" spans="1:89">
      <c r="A20" s="22">
        <v>22647</v>
      </c>
      <c r="B20" s="23">
        <v>0</v>
      </c>
      <c r="M20" s="18">
        <v>22890</v>
      </c>
      <c r="N20" s="19">
        <v>1.0113799999999999</v>
      </c>
      <c r="Y20" s="18">
        <v>26177</v>
      </c>
      <c r="Z20" s="19">
        <v>15.49414</v>
      </c>
      <c r="AJ20" s="22">
        <v>26177</v>
      </c>
      <c r="AK20" s="24">
        <v>10.907389999999999</v>
      </c>
      <c r="AW20" s="22">
        <v>23012</v>
      </c>
      <c r="AX20" s="24">
        <v>1.8379300000000001</v>
      </c>
      <c r="BJ20" s="22">
        <v>22525</v>
      </c>
      <c r="BK20" s="24">
        <v>3.44828</v>
      </c>
      <c r="BW20" s="22">
        <v>22525</v>
      </c>
      <c r="BX20" s="24">
        <v>2.3306900000000002</v>
      </c>
      <c r="CJ20" s="22">
        <v>22525</v>
      </c>
      <c r="CK20" s="24">
        <v>4.5248900000000001</v>
      </c>
    </row>
    <row r="21" spans="1:89">
      <c r="A21" s="22">
        <v>22737</v>
      </c>
      <c r="B21" s="23">
        <v>0</v>
      </c>
      <c r="M21" s="18">
        <v>22920</v>
      </c>
      <c r="N21" s="19">
        <v>0.62734999999999996</v>
      </c>
      <c r="Y21" s="18">
        <v>26207</v>
      </c>
      <c r="Z21" s="19">
        <v>16.52824</v>
      </c>
      <c r="AJ21" s="22">
        <v>26207</v>
      </c>
      <c r="AK21" s="24">
        <v>11.050789999999999</v>
      </c>
      <c r="AW21" s="22">
        <v>23102</v>
      </c>
      <c r="AX21" s="24">
        <v>1.9150700000000001</v>
      </c>
      <c r="BJ21" s="22">
        <v>22555</v>
      </c>
      <c r="BK21" s="24">
        <v>4.3103400000000001</v>
      </c>
      <c r="BW21" s="22">
        <v>22555</v>
      </c>
      <c r="BX21" s="24">
        <v>2.5884299999999998</v>
      </c>
      <c r="CJ21" s="22">
        <v>22555</v>
      </c>
      <c r="CK21" s="24">
        <v>3.8599600000000001</v>
      </c>
    </row>
    <row r="22" spans="1:89">
      <c r="A22" s="22">
        <v>22828</v>
      </c>
      <c r="B22" s="23">
        <v>0</v>
      </c>
      <c r="M22" s="18">
        <v>22951</v>
      </c>
      <c r="N22" s="19">
        <v>0.87609999999999999</v>
      </c>
      <c r="Y22" s="18">
        <v>26238</v>
      </c>
      <c r="Z22" s="19">
        <v>18.811879999999999</v>
      </c>
      <c r="AJ22" s="22">
        <v>26238</v>
      </c>
      <c r="AK22" s="24">
        <v>12.84801</v>
      </c>
      <c r="AW22" s="22">
        <v>23193</v>
      </c>
      <c r="AX22" s="24">
        <v>1.90083</v>
      </c>
      <c r="BJ22" s="22">
        <v>22586</v>
      </c>
      <c r="BK22" s="24">
        <v>4.3103400000000001</v>
      </c>
      <c r="BW22" s="22">
        <v>22586</v>
      </c>
      <c r="BX22" s="24">
        <v>2.4779399999999998</v>
      </c>
      <c r="CJ22" s="22">
        <v>22586</v>
      </c>
      <c r="CK22" s="24">
        <v>4.46828</v>
      </c>
    </row>
    <row r="23" spans="1:89">
      <c r="A23" s="22">
        <v>22920</v>
      </c>
      <c r="B23" s="23">
        <v>0</v>
      </c>
      <c r="M23" s="18">
        <v>22981</v>
      </c>
      <c r="N23" s="19">
        <v>1.1264099999999999</v>
      </c>
      <c r="Y23" s="18">
        <v>26268</v>
      </c>
      <c r="Z23" s="19">
        <v>22.112210000000001</v>
      </c>
      <c r="AJ23" s="22">
        <v>26268</v>
      </c>
      <c r="AK23" s="24">
        <v>13.381</v>
      </c>
      <c r="AW23" s="22">
        <v>23285</v>
      </c>
      <c r="AX23" s="24">
        <v>2.2167500000000002</v>
      </c>
      <c r="BJ23" s="22">
        <v>22616</v>
      </c>
      <c r="BK23" s="24">
        <v>4.3103400000000001</v>
      </c>
      <c r="BW23" s="22">
        <v>22616</v>
      </c>
      <c r="BX23" s="24">
        <v>2.2779799999999999</v>
      </c>
      <c r="CJ23" s="22">
        <v>22616</v>
      </c>
      <c r="CK23" s="24">
        <v>4.3672000000000004</v>
      </c>
    </row>
    <row r="24" spans="1:89">
      <c r="A24" s="22">
        <v>23012</v>
      </c>
      <c r="B24" s="23">
        <v>0</v>
      </c>
      <c r="M24" s="18">
        <v>23012</v>
      </c>
      <c r="N24" s="19">
        <v>1.76101</v>
      </c>
      <c r="Y24" s="18">
        <v>26299</v>
      </c>
      <c r="Z24" s="19">
        <v>24.81692</v>
      </c>
      <c r="AJ24" s="22">
        <v>26299</v>
      </c>
      <c r="AK24" s="24">
        <v>12.97106</v>
      </c>
      <c r="AW24" s="22">
        <v>23377</v>
      </c>
      <c r="AX24" s="24">
        <v>2.5430700000000002</v>
      </c>
      <c r="BJ24" s="22">
        <v>22647</v>
      </c>
      <c r="BK24" s="24">
        <v>5.1724100000000002</v>
      </c>
      <c r="BW24" s="22">
        <v>22647</v>
      </c>
      <c r="BX24" s="24">
        <v>4.0928000000000004</v>
      </c>
      <c r="CJ24" s="22">
        <v>22647</v>
      </c>
      <c r="CK24" s="24">
        <v>4.6304499999999997</v>
      </c>
    </row>
    <row r="25" spans="1:89">
      <c r="A25" s="22">
        <v>23102</v>
      </c>
      <c r="B25" s="23">
        <v>0</v>
      </c>
      <c r="M25" s="18">
        <v>23043</v>
      </c>
      <c r="N25" s="19">
        <v>1.76101</v>
      </c>
      <c r="Y25" s="18">
        <v>26330</v>
      </c>
      <c r="Z25" s="19">
        <v>31.906300000000002</v>
      </c>
      <c r="AJ25" s="22">
        <v>26330</v>
      </c>
      <c r="AK25" s="24">
        <v>12.45626</v>
      </c>
      <c r="AW25" s="22">
        <v>23468</v>
      </c>
      <c r="AX25" s="24">
        <v>3.0228700000000002</v>
      </c>
      <c r="BJ25" s="22">
        <v>22678</v>
      </c>
      <c r="BK25" s="24">
        <v>5.1724100000000002</v>
      </c>
      <c r="BW25" s="22">
        <v>22678</v>
      </c>
      <c r="BX25" s="24">
        <v>3.87669</v>
      </c>
      <c r="CJ25" s="22">
        <v>22678</v>
      </c>
      <c r="CK25" s="24">
        <v>4.73508</v>
      </c>
    </row>
    <row r="26" spans="1:89">
      <c r="A26" s="22">
        <v>23193</v>
      </c>
      <c r="B26" s="23">
        <v>1.2820512820512799</v>
      </c>
      <c r="M26" s="18">
        <v>23071</v>
      </c>
      <c r="N26" s="19">
        <v>1.38365</v>
      </c>
      <c r="Y26" s="18">
        <v>26359</v>
      </c>
      <c r="Z26" s="19">
        <v>33.918599999999998</v>
      </c>
      <c r="AJ26" s="22">
        <v>26359</v>
      </c>
      <c r="AK26" s="24">
        <v>13.246740000000001</v>
      </c>
      <c r="AW26" s="22">
        <v>23559</v>
      </c>
      <c r="AX26" s="24">
        <v>3.8118400000000001</v>
      </c>
      <c r="BJ26" s="22">
        <v>22706</v>
      </c>
      <c r="BK26" s="24">
        <v>5.1282100000000002</v>
      </c>
      <c r="BW26" s="22">
        <v>22706</v>
      </c>
      <c r="BX26" s="24">
        <v>3.7318500000000001</v>
      </c>
      <c r="CJ26" s="22">
        <v>22706</v>
      </c>
      <c r="CK26" s="24">
        <v>4.7803899999999997</v>
      </c>
    </row>
    <row r="27" spans="1:89">
      <c r="A27" s="22">
        <v>23285</v>
      </c>
      <c r="B27" s="23">
        <v>0</v>
      </c>
      <c r="M27" s="18">
        <v>23102</v>
      </c>
      <c r="N27" s="19">
        <v>1.25471</v>
      </c>
      <c r="Y27" s="18">
        <v>26390</v>
      </c>
      <c r="Z27" s="19">
        <v>38.084110000000003</v>
      </c>
      <c r="AJ27" s="22">
        <v>26390</v>
      </c>
      <c r="AK27" s="24">
        <v>13.65964</v>
      </c>
      <c r="AW27" s="22">
        <v>23651</v>
      </c>
      <c r="AX27" s="24">
        <v>4.4979899999999997</v>
      </c>
      <c r="BJ27" s="22">
        <v>22737</v>
      </c>
      <c r="BK27" s="24">
        <v>5.9829100000000004</v>
      </c>
      <c r="BW27" s="22">
        <v>22737</v>
      </c>
      <c r="BX27" s="24">
        <v>4.4379999999999997</v>
      </c>
      <c r="CJ27" s="22">
        <v>22737</v>
      </c>
      <c r="CK27" s="24">
        <v>5.6774100000000001</v>
      </c>
    </row>
    <row r="28" spans="1:89">
      <c r="A28" s="22">
        <v>23377</v>
      </c>
      <c r="B28" s="23">
        <v>1.26582278481013</v>
      </c>
      <c r="M28" s="18">
        <v>23132</v>
      </c>
      <c r="N28" s="19">
        <v>1.50943</v>
      </c>
      <c r="Y28" s="18">
        <v>26420</v>
      </c>
      <c r="Z28" s="19">
        <v>40</v>
      </c>
      <c r="AJ28" s="22">
        <v>26420</v>
      </c>
      <c r="AK28" s="24">
        <v>14.27399</v>
      </c>
      <c r="AW28" s="22">
        <v>23743</v>
      </c>
      <c r="AX28" s="24">
        <v>4.32</v>
      </c>
      <c r="BJ28" s="22">
        <v>22767</v>
      </c>
      <c r="BK28" s="24">
        <v>5.0847499999999997</v>
      </c>
      <c r="BW28" s="22">
        <v>22767</v>
      </c>
      <c r="BX28" s="24">
        <v>4.97384</v>
      </c>
      <c r="CJ28" s="22">
        <v>22767</v>
      </c>
      <c r="CK28" s="24">
        <v>5.7086300000000003</v>
      </c>
    </row>
    <row r="29" spans="1:89">
      <c r="A29" s="22">
        <v>23468</v>
      </c>
      <c r="B29" s="23">
        <v>0</v>
      </c>
      <c r="M29" s="18">
        <v>23163</v>
      </c>
      <c r="N29" s="19">
        <v>1.7565900000000001</v>
      </c>
      <c r="Y29" s="18">
        <v>26451</v>
      </c>
      <c r="Z29" s="19">
        <v>40.193159999999999</v>
      </c>
      <c r="AJ29" s="22">
        <v>26451</v>
      </c>
      <c r="AK29" s="24">
        <v>12.457140000000001</v>
      </c>
      <c r="AW29" s="22">
        <v>23833</v>
      </c>
      <c r="AX29" s="24">
        <v>3.5686</v>
      </c>
      <c r="BJ29" s="22">
        <v>22798</v>
      </c>
      <c r="BK29" s="24">
        <v>5.0847499999999997</v>
      </c>
      <c r="BW29" s="22">
        <v>22798</v>
      </c>
      <c r="BX29" s="24">
        <v>5.1688200000000002</v>
      </c>
      <c r="CJ29" s="22">
        <v>22798</v>
      </c>
      <c r="CK29" s="24">
        <v>5.5039300000000004</v>
      </c>
    </row>
    <row r="30" spans="1:89">
      <c r="A30" s="22">
        <v>23559</v>
      </c>
      <c r="B30" s="23">
        <v>1.25</v>
      </c>
      <c r="M30" s="18">
        <v>23193</v>
      </c>
      <c r="N30" s="19">
        <v>1.7478199999999999</v>
      </c>
      <c r="Y30" s="18">
        <v>26481</v>
      </c>
      <c r="Z30" s="19">
        <v>46</v>
      </c>
      <c r="AJ30" s="22">
        <v>26481</v>
      </c>
      <c r="AK30" s="24">
        <v>13.807869999999999</v>
      </c>
      <c r="AW30" s="22">
        <v>23924</v>
      </c>
      <c r="AX30" s="24">
        <v>3.3593799999999998</v>
      </c>
      <c r="BJ30" s="22">
        <v>22828</v>
      </c>
      <c r="BK30" s="24">
        <v>6.7796599999999998</v>
      </c>
      <c r="BW30" s="22">
        <v>22828</v>
      </c>
      <c r="BX30" s="24">
        <v>5.5049799999999998</v>
      </c>
      <c r="CJ30" s="22">
        <v>22828</v>
      </c>
      <c r="CK30" s="24">
        <v>5.0937999999999999</v>
      </c>
    </row>
    <row r="31" spans="1:89">
      <c r="A31" s="22">
        <v>23651</v>
      </c>
      <c r="B31" s="23">
        <v>1.2345679012345501</v>
      </c>
      <c r="M31" s="18">
        <v>23224</v>
      </c>
      <c r="N31" s="19">
        <v>1.6169199999999999</v>
      </c>
      <c r="Y31" s="18">
        <v>26512</v>
      </c>
      <c r="Z31" s="19">
        <v>77.216120000000004</v>
      </c>
      <c r="AJ31" s="22">
        <v>26512</v>
      </c>
      <c r="AK31" s="24">
        <v>13.737209999999999</v>
      </c>
      <c r="AW31" s="22">
        <v>24016</v>
      </c>
      <c r="AX31" s="24">
        <v>2.3827799999999999</v>
      </c>
      <c r="BJ31" s="22">
        <v>22859</v>
      </c>
      <c r="BK31" s="24">
        <v>5.8823499999999997</v>
      </c>
      <c r="BW31" s="22">
        <v>22859</v>
      </c>
      <c r="BX31" s="24">
        <v>5.6146000000000003</v>
      </c>
      <c r="CJ31" s="22">
        <v>22859</v>
      </c>
      <c r="CK31" s="24">
        <v>3.1806399999999999</v>
      </c>
    </row>
    <row r="32" spans="1:89">
      <c r="A32" s="22">
        <v>23743</v>
      </c>
      <c r="B32" s="23">
        <v>0</v>
      </c>
      <c r="M32" s="18">
        <v>23255</v>
      </c>
      <c r="N32" s="19">
        <v>2.1276600000000001</v>
      </c>
      <c r="Y32" s="18">
        <v>26543</v>
      </c>
      <c r="Z32" s="19">
        <v>114.35823000000001</v>
      </c>
      <c r="AJ32" s="22">
        <v>26543</v>
      </c>
      <c r="AK32" s="24">
        <v>11.73569</v>
      </c>
      <c r="AW32" s="22">
        <v>24108</v>
      </c>
      <c r="AX32" s="24">
        <v>2.8377300000000001</v>
      </c>
      <c r="BJ32" s="22">
        <v>22890</v>
      </c>
      <c r="BK32" s="24">
        <v>5.8333300000000001</v>
      </c>
      <c r="BW32" s="22">
        <v>22890</v>
      </c>
      <c r="BX32" s="24">
        <v>5.26736</v>
      </c>
      <c r="CJ32" s="22">
        <v>22890</v>
      </c>
      <c r="CK32" s="24">
        <v>3.2575799999999999</v>
      </c>
    </row>
    <row r="33" spans="1:89">
      <c r="A33" s="22">
        <v>23833</v>
      </c>
      <c r="B33" s="23">
        <v>1.2195121951219701</v>
      </c>
      <c r="M33" s="18">
        <v>23285</v>
      </c>
      <c r="N33" s="19">
        <v>1.6209499999999999</v>
      </c>
      <c r="Y33" s="18">
        <v>26573</v>
      </c>
      <c r="Z33" s="19">
        <v>142.83678</v>
      </c>
      <c r="AJ33" s="22">
        <v>26573</v>
      </c>
      <c r="AK33" s="24">
        <v>11.97409</v>
      </c>
      <c r="AW33" s="22">
        <v>24198</v>
      </c>
      <c r="AX33" s="24">
        <v>3.28484</v>
      </c>
      <c r="BJ33" s="22">
        <v>22920</v>
      </c>
      <c r="BK33" s="24">
        <v>4.1322299999999998</v>
      </c>
      <c r="BW33" s="22">
        <v>22920</v>
      </c>
      <c r="BX33" s="24">
        <v>4.7155399999999998</v>
      </c>
      <c r="CJ33" s="22">
        <v>22920</v>
      </c>
      <c r="CK33" s="24">
        <v>2.9775299999999998</v>
      </c>
    </row>
    <row r="34" spans="1:89">
      <c r="A34" s="22">
        <v>23924</v>
      </c>
      <c r="B34" s="23">
        <v>1.2048192771084301</v>
      </c>
      <c r="M34" s="18">
        <v>23316</v>
      </c>
      <c r="N34" s="19">
        <v>1.4888300000000001</v>
      </c>
      <c r="Y34" s="18">
        <v>26604</v>
      </c>
      <c r="Z34" s="19">
        <v>149.86111</v>
      </c>
      <c r="AJ34" s="22">
        <v>26604</v>
      </c>
      <c r="AK34" s="24">
        <v>12.101559999999999</v>
      </c>
      <c r="AW34" s="22">
        <v>24289</v>
      </c>
      <c r="AX34" s="24">
        <v>2.5545</v>
      </c>
      <c r="BJ34" s="22">
        <v>22951</v>
      </c>
      <c r="BK34" s="24">
        <v>4.1322299999999998</v>
      </c>
      <c r="BW34" s="22">
        <v>22951</v>
      </c>
      <c r="BX34" s="24">
        <v>4.7322499999999996</v>
      </c>
      <c r="CJ34" s="22">
        <v>22951</v>
      </c>
      <c r="CK34" s="24">
        <v>2.3224999999999998</v>
      </c>
    </row>
    <row r="35" spans="1:89">
      <c r="A35" s="22">
        <v>24016</v>
      </c>
      <c r="B35" s="23">
        <v>1.19047619047619</v>
      </c>
      <c r="M35" s="18">
        <v>23346</v>
      </c>
      <c r="N35" s="19">
        <v>1.6089100000000001</v>
      </c>
      <c r="Y35" s="18">
        <v>26634</v>
      </c>
      <c r="Z35" s="19">
        <v>163.37837999999999</v>
      </c>
      <c r="AJ35" s="22">
        <v>26634</v>
      </c>
      <c r="AK35" s="24">
        <v>12.352169999999999</v>
      </c>
      <c r="AW35" s="22">
        <v>24381</v>
      </c>
      <c r="AX35" s="24">
        <v>2.3555600000000001</v>
      </c>
      <c r="BJ35" s="22">
        <v>22981</v>
      </c>
      <c r="BK35" s="24">
        <v>4.9586800000000002</v>
      </c>
      <c r="BW35" s="22">
        <v>22981</v>
      </c>
      <c r="BX35" s="24">
        <v>5.0524800000000001</v>
      </c>
      <c r="CJ35" s="22">
        <v>22981</v>
      </c>
      <c r="CK35" s="24">
        <v>2.6494399999999998</v>
      </c>
    </row>
    <row r="36" spans="1:89">
      <c r="A36" s="22">
        <v>24108</v>
      </c>
      <c r="B36" s="23">
        <v>1.1764705882352799</v>
      </c>
      <c r="M36" s="18">
        <v>23377</v>
      </c>
      <c r="N36" s="19">
        <v>1.1124799999999999</v>
      </c>
      <c r="Y36" s="18">
        <v>26665</v>
      </c>
      <c r="Z36" s="19">
        <v>180.24771999999999</v>
      </c>
      <c r="AJ36" s="22">
        <v>26665</v>
      </c>
      <c r="AK36" s="24">
        <v>12.87829</v>
      </c>
      <c r="AW36" s="22">
        <v>24473</v>
      </c>
      <c r="AX36" s="24">
        <v>4.2198200000000003</v>
      </c>
      <c r="BJ36" s="22">
        <v>23012</v>
      </c>
      <c r="BK36" s="24">
        <v>4.0983599999999996</v>
      </c>
      <c r="BW36" s="22">
        <v>23012</v>
      </c>
      <c r="BX36" s="24">
        <v>3.1431100000000001</v>
      </c>
      <c r="CJ36" s="22">
        <v>23012</v>
      </c>
      <c r="CK36" s="24">
        <v>2.7</v>
      </c>
    </row>
    <row r="37" spans="1:89">
      <c r="A37" s="22">
        <v>24198</v>
      </c>
      <c r="B37" s="23">
        <v>0</v>
      </c>
      <c r="M37" s="18">
        <v>23408</v>
      </c>
      <c r="N37" s="19">
        <v>1.7305299999999999</v>
      </c>
      <c r="Y37" s="18">
        <v>26696</v>
      </c>
      <c r="Z37" s="19">
        <v>174.15799000000001</v>
      </c>
      <c r="AJ37" s="22">
        <v>26696</v>
      </c>
      <c r="AK37" s="24">
        <v>14.586650000000001</v>
      </c>
      <c r="AW37" s="22">
        <v>24563</v>
      </c>
      <c r="AX37" s="24">
        <v>6.4390200000000002</v>
      </c>
      <c r="BJ37" s="22">
        <v>23043</v>
      </c>
      <c r="BK37" s="24">
        <v>4.9180299999999999</v>
      </c>
      <c r="BW37" s="22">
        <v>23043</v>
      </c>
      <c r="BX37" s="24">
        <v>3.4633099999999999</v>
      </c>
      <c r="CJ37" s="22">
        <v>23043</v>
      </c>
      <c r="CK37" s="24">
        <v>3.4965000000000002</v>
      </c>
    </row>
    <row r="38" spans="1:89">
      <c r="A38" s="22">
        <v>24289</v>
      </c>
      <c r="B38" s="23">
        <v>0</v>
      </c>
      <c r="M38" s="18">
        <v>23437</v>
      </c>
      <c r="N38" s="19">
        <v>1.86104</v>
      </c>
      <c r="Y38" s="18">
        <v>26724</v>
      </c>
      <c r="Z38" s="19">
        <v>183.31347</v>
      </c>
      <c r="AJ38" s="22">
        <v>26724</v>
      </c>
      <c r="AK38" s="24">
        <v>15.06077</v>
      </c>
      <c r="AW38" s="22">
        <v>24654</v>
      </c>
      <c r="AX38" s="24">
        <v>6.9835099999999999</v>
      </c>
      <c r="BJ38" s="22">
        <v>23071</v>
      </c>
      <c r="BK38" s="24">
        <v>4.87805</v>
      </c>
      <c r="BW38" s="22">
        <v>23071</v>
      </c>
      <c r="BX38" s="24">
        <v>3.5916399999999999</v>
      </c>
      <c r="CJ38" s="22">
        <v>23071</v>
      </c>
      <c r="CK38" s="24">
        <v>3.1840799999999998</v>
      </c>
    </row>
    <row r="39" spans="1:89">
      <c r="A39" s="22">
        <v>24381</v>
      </c>
      <c r="B39" s="23">
        <v>1.16279069767442</v>
      </c>
      <c r="M39" s="18">
        <v>23468</v>
      </c>
      <c r="N39" s="19">
        <v>1.98265</v>
      </c>
      <c r="Y39" s="18">
        <v>26755</v>
      </c>
      <c r="Z39" s="19">
        <v>195.48786999999999</v>
      </c>
      <c r="AJ39" s="22">
        <v>26755</v>
      </c>
      <c r="AK39" s="24">
        <v>18.140650000000001</v>
      </c>
      <c r="AW39" s="22">
        <v>24746</v>
      </c>
      <c r="AX39" s="24">
        <v>6.5637100000000004</v>
      </c>
      <c r="BJ39" s="22">
        <v>23102</v>
      </c>
      <c r="BK39" s="24">
        <v>4.03226</v>
      </c>
      <c r="BW39" s="22">
        <v>23102</v>
      </c>
      <c r="BX39" s="24">
        <v>3.1914899999999999</v>
      </c>
      <c r="CJ39" s="22">
        <v>23102</v>
      </c>
      <c r="CK39" s="24">
        <v>2.0608399999999998</v>
      </c>
    </row>
    <row r="40" spans="1:89">
      <c r="A40" s="22">
        <v>24473</v>
      </c>
      <c r="B40" s="23">
        <v>1.14942528735634</v>
      </c>
      <c r="M40" s="18">
        <v>23498</v>
      </c>
      <c r="N40" s="19">
        <v>1.73482</v>
      </c>
      <c r="Y40" s="18">
        <v>26785</v>
      </c>
      <c r="Z40" s="19">
        <v>238.52814000000001</v>
      </c>
      <c r="AJ40" s="22">
        <v>26785</v>
      </c>
      <c r="AK40" s="24">
        <v>18.548970000000001</v>
      </c>
      <c r="AW40" s="22">
        <v>24838</v>
      </c>
      <c r="AX40" s="24">
        <v>4.9905799999999996</v>
      </c>
      <c r="BJ40" s="22">
        <v>23132</v>
      </c>
      <c r="BK40" s="24">
        <v>2.4193500000000001</v>
      </c>
      <c r="BW40" s="22">
        <v>23132</v>
      </c>
      <c r="BX40" s="24">
        <v>2.4980899999999999</v>
      </c>
      <c r="CJ40" s="22">
        <v>23132</v>
      </c>
      <c r="CK40" s="24">
        <v>1.6634100000000001</v>
      </c>
    </row>
    <row r="41" spans="1:89">
      <c r="A41" s="22">
        <v>24563</v>
      </c>
      <c r="B41" s="23">
        <v>1.13636363636364</v>
      </c>
      <c r="M41" s="18">
        <v>23529</v>
      </c>
      <c r="N41" s="19">
        <v>1.8495699999999999</v>
      </c>
      <c r="Y41" s="18">
        <v>26816</v>
      </c>
      <c r="Z41" s="19">
        <v>283.41282000000001</v>
      </c>
      <c r="AJ41" s="22">
        <v>26816</v>
      </c>
      <c r="AK41" s="24">
        <v>20.637339999999998</v>
      </c>
      <c r="AW41" s="22">
        <v>24929</v>
      </c>
      <c r="AX41" s="24">
        <v>3.5747</v>
      </c>
      <c r="BJ41" s="22">
        <v>23163</v>
      </c>
      <c r="BK41" s="24">
        <v>2.4193500000000001</v>
      </c>
      <c r="BW41" s="22">
        <v>23163</v>
      </c>
      <c r="BX41" s="24">
        <v>2.4048600000000002</v>
      </c>
      <c r="CJ41" s="22">
        <v>23163</v>
      </c>
      <c r="CK41" s="24">
        <v>0.97182000000000002</v>
      </c>
    </row>
    <row r="42" spans="1:89">
      <c r="A42" s="22">
        <v>24654</v>
      </c>
      <c r="B42" s="23">
        <v>1.1235955056179601</v>
      </c>
      <c r="M42" s="18">
        <v>23559</v>
      </c>
      <c r="N42" s="19">
        <v>1.7177899999999999</v>
      </c>
      <c r="Y42" s="18">
        <v>26846</v>
      </c>
      <c r="Z42" s="19">
        <v>323.18619999999999</v>
      </c>
      <c r="AJ42" s="22">
        <v>26846</v>
      </c>
      <c r="AK42" s="24">
        <v>21.853850000000001</v>
      </c>
      <c r="AW42" s="22">
        <v>25020</v>
      </c>
      <c r="AX42" s="24">
        <v>3.6264699999999999</v>
      </c>
      <c r="BJ42" s="22">
        <v>23193</v>
      </c>
      <c r="BK42" s="24">
        <v>2.3809499999999999</v>
      </c>
      <c r="BW42" s="22">
        <v>23193</v>
      </c>
      <c r="BX42" s="24">
        <v>2.22702</v>
      </c>
      <c r="CJ42" s="22">
        <v>23193</v>
      </c>
      <c r="CK42" s="24">
        <v>0.78049000000000002</v>
      </c>
    </row>
    <row r="43" spans="1:89">
      <c r="A43" s="22">
        <v>24746</v>
      </c>
      <c r="B43" s="23">
        <v>0</v>
      </c>
      <c r="M43" s="18">
        <v>23590</v>
      </c>
      <c r="N43" s="19">
        <v>1.34639</v>
      </c>
      <c r="Y43" s="18">
        <v>26877</v>
      </c>
      <c r="Z43" s="19">
        <v>303.63787000000002</v>
      </c>
      <c r="AJ43" s="22">
        <v>26877</v>
      </c>
      <c r="AK43" s="24">
        <v>22.055299999999999</v>
      </c>
      <c r="AW43" s="22">
        <v>25112</v>
      </c>
      <c r="AX43" s="24">
        <v>5.0724600000000004</v>
      </c>
      <c r="BJ43" s="22">
        <v>23224</v>
      </c>
      <c r="BK43" s="24">
        <v>0.79364999999999997</v>
      </c>
      <c r="BW43" s="22">
        <v>23224</v>
      </c>
      <c r="BX43" s="24">
        <v>2.1404100000000001</v>
      </c>
      <c r="CJ43" s="22">
        <v>23224</v>
      </c>
      <c r="CK43" s="24">
        <v>1.37795</v>
      </c>
    </row>
    <row r="44" spans="1:89">
      <c r="A44" s="22">
        <v>24838</v>
      </c>
      <c r="B44" s="23">
        <v>1.1111111111111101</v>
      </c>
      <c r="M44" s="18">
        <v>23621</v>
      </c>
      <c r="N44" s="19">
        <v>1.22549</v>
      </c>
      <c r="Y44" s="18">
        <v>26908</v>
      </c>
      <c r="Z44" s="19">
        <v>286.09607999999997</v>
      </c>
      <c r="AJ44" s="22">
        <v>26908</v>
      </c>
      <c r="AK44" s="24">
        <v>22.337620000000001</v>
      </c>
      <c r="AW44" s="22">
        <v>25204</v>
      </c>
      <c r="AX44" s="24">
        <v>5.4708500000000004</v>
      </c>
      <c r="BJ44" s="22">
        <v>23255</v>
      </c>
      <c r="BK44" s="24">
        <v>0</v>
      </c>
      <c r="BW44" s="22">
        <v>23255</v>
      </c>
      <c r="BX44" s="24">
        <v>2.50773</v>
      </c>
      <c r="CJ44" s="22">
        <v>23255</v>
      </c>
      <c r="CK44" s="24">
        <v>1.7734000000000001</v>
      </c>
    </row>
    <row r="45" spans="1:89">
      <c r="A45" s="22">
        <v>24929</v>
      </c>
      <c r="B45" s="23">
        <v>0</v>
      </c>
      <c r="M45" s="18">
        <v>23651</v>
      </c>
      <c r="N45" s="19">
        <v>1.3496900000000001</v>
      </c>
      <c r="Y45" s="18">
        <v>26938</v>
      </c>
      <c r="Z45" s="19">
        <v>528.32403999999997</v>
      </c>
      <c r="AJ45" s="22">
        <v>26938</v>
      </c>
      <c r="AK45" s="24">
        <v>21.67652</v>
      </c>
      <c r="AW45" s="22">
        <v>25294</v>
      </c>
      <c r="AX45" s="24">
        <v>5.2212399999999999</v>
      </c>
      <c r="BJ45" s="22">
        <v>23285</v>
      </c>
      <c r="BK45" s="24">
        <v>0.79364999999999997</v>
      </c>
      <c r="BW45" s="22">
        <v>23285</v>
      </c>
      <c r="BX45" s="24">
        <v>3.1054400000000002</v>
      </c>
      <c r="CJ45" s="22">
        <v>23285</v>
      </c>
      <c r="CK45" s="24">
        <v>2.26824</v>
      </c>
    </row>
    <row r="46" spans="1:89">
      <c r="A46" s="22">
        <v>25020</v>
      </c>
      <c r="B46" s="23">
        <v>1.0989010989011001</v>
      </c>
      <c r="M46" s="18">
        <v>23682</v>
      </c>
      <c r="N46" s="19">
        <v>1.46699</v>
      </c>
      <c r="Y46" s="18">
        <v>26969</v>
      </c>
      <c r="Z46" s="19">
        <v>528.87715000000003</v>
      </c>
      <c r="AJ46" s="22">
        <v>26969</v>
      </c>
      <c r="AK46" s="24">
        <v>24.858219999999999</v>
      </c>
      <c r="AW46" s="22">
        <v>25385</v>
      </c>
      <c r="AX46" s="24">
        <v>5.07437</v>
      </c>
      <c r="BJ46" s="22">
        <v>23316</v>
      </c>
      <c r="BK46" s="24">
        <v>1.5872999999999999</v>
      </c>
      <c r="BW46" s="22">
        <v>23316</v>
      </c>
      <c r="BX46" s="24">
        <v>3.11917</v>
      </c>
      <c r="CJ46" s="22">
        <v>23316</v>
      </c>
      <c r="CK46" s="24">
        <v>2.1610999999999998</v>
      </c>
    </row>
    <row r="47" spans="1:89">
      <c r="A47" s="22">
        <v>25112</v>
      </c>
      <c r="B47" s="23">
        <v>0</v>
      </c>
      <c r="M47" s="18">
        <v>23712</v>
      </c>
      <c r="N47" s="19">
        <v>1.3398300000000001</v>
      </c>
      <c r="Y47" s="18">
        <v>26999</v>
      </c>
      <c r="Z47" s="19">
        <v>508.02976000000001</v>
      </c>
      <c r="AJ47" s="22">
        <v>26999</v>
      </c>
      <c r="AK47" s="24">
        <v>26.400649999999999</v>
      </c>
      <c r="AW47" s="22">
        <v>25477</v>
      </c>
      <c r="AX47" s="24">
        <v>3.9655200000000002</v>
      </c>
      <c r="BJ47" s="22">
        <v>23346</v>
      </c>
      <c r="BK47" s="24">
        <v>1.5748</v>
      </c>
      <c r="BW47" s="22">
        <v>23346</v>
      </c>
      <c r="BX47" s="24">
        <v>3.1075699999999999</v>
      </c>
      <c r="CJ47" s="22">
        <v>23346</v>
      </c>
      <c r="CK47" s="24">
        <v>1.85728</v>
      </c>
    </row>
    <row r="48" spans="1:89">
      <c r="A48" s="22">
        <v>25204</v>
      </c>
      <c r="B48" s="23">
        <v>2.1739130434782599</v>
      </c>
      <c r="M48" s="18">
        <v>23743</v>
      </c>
      <c r="N48" s="19">
        <v>1.8337399999999999</v>
      </c>
      <c r="Y48" s="18">
        <v>27030</v>
      </c>
      <c r="Z48" s="19">
        <v>529.14630999999997</v>
      </c>
      <c r="AJ48" s="22">
        <v>27030</v>
      </c>
      <c r="AK48" s="24">
        <v>28.453720000000001</v>
      </c>
      <c r="AW48" s="22">
        <v>25569</v>
      </c>
      <c r="AX48" s="24">
        <v>4.7619100000000003</v>
      </c>
      <c r="BJ48" s="22">
        <v>23377</v>
      </c>
      <c r="BK48" s="24">
        <v>3.9370099999999999</v>
      </c>
      <c r="BW48" s="22">
        <v>23377</v>
      </c>
      <c r="BX48" s="24">
        <v>3.24431</v>
      </c>
      <c r="CJ48" s="22">
        <v>23377</v>
      </c>
      <c r="CK48" s="24">
        <v>1.9474199999999999</v>
      </c>
    </row>
    <row r="49" spans="1:89">
      <c r="A49" s="22">
        <v>25294</v>
      </c>
      <c r="B49" s="23">
        <v>0</v>
      </c>
      <c r="M49" s="18">
        <v>23774</v>
      </c>
      <c r="N49" s="19">
        <v>1.2150700000000001</v>
      </c>
      <c r="Y49" s="18">
        <v>27061</v>
      </c>
      <c r="Z49" s="19">
        <v>651.99910999999997</v>
      </c>
      <c r="AJ49" s="22">
        <v>27061</v>
      </c>
      <c r="AK49" s="24">
        <v>37.508049999999997</v>
      </c>
      <c r="AW49" s="22">
        <v>25659</v>
      </c>
      <c r="AX49" s="24">
        <v>5.2144700000000004</v>
      </c>
      <c r="BJ49" s="22">
        <v>23408</v>
      </c>
      <c r="BK49" s="24">
        <v>3.90625</v>
      </c>
      <c r="BW49" s="22">
        <v>23408</v>
      </c>
      <c r="BX49" s="24">
        <v>2.9837799999999999</v>
      </c>
      <c r="CJ49" s="22">
        <v>23408</v>
      </c>
      <c r="CK49" s="24">
        <v>1.1583000000000001</v>
      </c>
    </row>
    <row r="50" spans="1:89">
      <c r="A50" s="22">
        <v>25385</v>
      </c>
      <c r="B50" s="23">
        <v>1.0638297872340401</v>
      </c>
      <c r="M50" s="18">
        <v>23802</v>
      </c>
      <c r="N50" s="19">
        <v>1.46163</v>
      </c>
      <c r="Y50" s="18">
        <v>27089</v>
      </c>
      <c r="Z50" s="19">
        <v>708.79259999999999</v>
      </c>
      <c r="AJ50" s="22">
        <v>27089</v>
      </c>
      <c r="AK50" s="24">
        <v>37.807549999999999</v>
      </c>
      <c r="AW50" s="22">
        <v>25750</v>
      </c>
      <c r="AX50" s="24">
        <v>6.0782699999999998</v>
      </c>
      <c r="BJ50" s="22">
        <v>23437</v>
      </c>
      <c r="BK50" s="24">
        <v>3.1007799999999999</v>
      </c>
      <c r="BW50" s="22">
        <v>23437</v>
      </c>
      <c r="BX50" s="24">
        <v>3.1451199999999999</v>
      </c>
      <c r="CJ50" s="22">
        <v>23437</v>
      </c>
      <c r="CK50" s="24">
        <v>1.44648</v>
      </c>
    </row>
    <row r="51" spans="1:89">
      <c r="A51" s="22">
        <v>25477</v>
      </c>
      <c r="B51" s="23">
        <v>0</v>
      </c>
      <c r="M51" s="18">
        <v>23833</v>
      </c>
      <c r="N51" s="19">
        <v>1.57959</v>
      </c>
      <c r="Y51" s="18">
        <v>27120</v>
      </c>
      <c r="Z51" s="19">
        <v>746.28746000000001</v>
      </c>
      <c r="AJ51" s="22">
        <v>27120</v>
      </c>
      <c r="AK51" s="24">
        <v>36.276510000000002</v>
      </c>
      <c r="AW51" s="22">
        <v>25842</v>
      </c>
      <c r="AX51" s="24">
        <v>9.9502500000000005</v>
      </c>
      <c r="BJ51" s="22">
        <v>23468</v>
      </c>
      <c r="BK51" s="24">
        <v>3.8759700000000001</v>
      </c>
      <c r="BW51" s="22">
        <v>23468</v>
      </c>
      <c r="BX51" s="24">
        <v>2.6804100000000002</v>
      </c>
      <c r="CJ51" s="22">
        <v>23468</v>
      </c>
      <c r="CK51" s="24">
        <v>2.0192299999999999</v>
      </c>
    </row>
    <row r="52" spans="1:89">
      <c r="A52" s="22">
        <v>25569</v>
      </c>
      <c r="B52" s="23">
        <v>1.0526315789473699</v>
      </c>
      <c r="M52" s="18">
        <v>23863</v>
      </c>
      <c r="N52" s="19">
        <v>2.3142499999999999</v>
      </c>
      <c r="Y52" s="18">
        <v>27150</v>
      </c>
      <c r="Z52" s="19">
        <v>670.18862000000001</v>
      </c>
      <c r="AJ52" s="22">
        <v>27150</v>
      </c>
      <c r="AK52" s="24">
        <v>37.98095</v>
      </c>
      <c r="AW52" s="22">
        <v>25934</v>
      </c>
      <c r="AX52" s="24">
        <v>10.308439999999999</v>
      </c>
      <c r="BJ52" s="22">
        <v>23498</v>
      </c>
      <c r="BK52" s="24">
        <v>5.5118099999999997</v>
      </c>
      <c r="BW52" s="22">
        <v>23498</v>
      </c>
      <c r="BX52" s="24">
        <v>2.8834599999999999</v>
      </c>
      <c r="CJ52" s="22">
        <v>23498</v>
      </c>
      <c r="CK52" s="24">
        <v>2.9836399999999998</v>
      </c>
    </row>
    <row r="53" spans="1:89">
      <c r="A53" s="22">
        <v>25659</v>
      </c>
      <c r="B53" s="23">
        <v>1.0416666666666501</v>
      </c>
      <c r="M53" s="18">
        <v>23894</v>
      </c>
      <c r="N53" s="19">
        <v>2.3002400000000001</v>
      </c>
      <c r="Y53" s="18">
        <v>27181</v>
      </c>
      <c r="Z53" s="19">
        <v>704.56115999999997</v>
      </c>
      <c r="AJ53" s="22">
        <v>27181</v>
      </c>
      <c r="AK53" s="24">
        <v>37.987569999999998</v>
      </c>
      <c r="AW53" s="22">
        <v>26024</v>
      </c>
      <c r="AX53" s="24">
        <v>11.031169999999999</v>
      </c>
      <c r="BJ53" s="22">
        <v>23529</v>
      </c>
      <c r="BK53" s="24">
        <v>5.5118099999999997</v>
      </c>
      <c r="BW53" s="22">
        <v>23529</v>
      </c>
      <c r="BX53" s="24">
        <v>2.71888</v>
      </c>
      <c r="CJ53" s="22">
        <v>23529</v>
      </c>
      <c r="CK53" s="24">
        <v>3.3686199999999999</v>
      </c>
    </row>
    <row r="54" spans="1:89">
      <c r="A54" s="22">
        <v>25750</v>
      </c>
      <c r="B54" s="23">
        <v>1.03092783505156</v>
      </c>
      <c r="M54" s="18">
        <v>23924</v>
      </c>
      <c r="N54" s="19">
        <v>2.41255</v>
      </c>
      <c r="Y54" s="18">
        <v>27211</v>
      </c>
      <c r="Z54" s="19">
        <v>678.20405000000005</v>
      </c>
      <c r="AJ54" s="22">
        <v>27211</v>
      </c>
      <c r="AK54" s="24">
        <v>37.538600000000002</v>
      </c>
      <c r="AW54" s="22">
        <v>26115</v>
      </c>
      <c r="AX54" s="24">
        <v>11.146000000000001</v>
      </c>
      <c r="BJ54" s="22">
        <v>23559</v>
      </c>
      <c r="BK54" s="24">
        <v>5.4263599999999999</v>
      </c>
      <c r="BW54" s="22">
        <v>23559</v>
      </c>
      <c r="BX54" s="24">
        <v>3.2563399999999998</v>
      </c>
      <c r="CJ54" s="22">
        <v>23559</v>
      </c>
      <c r="CK54" s="24">
        <v>3.96902</v>
      </c>
    </row>
    <row r="55" spans="1:89">
      <c r="A55" s="22">
        <v>25842</v>
      </c>
      <c r="B55" s="23">
        <v>2.0408163265306101</v>
      </c>
      <c r="M55" s="18">
        <v>23955</v>
      </c>
      <c r="N55" s="19">
        <v>2.4154599999999999</v>
      </c>
      <c r="Y55" s="18">
        <v>27242</v>
      </c>
      <c r="Z55" s="19">
        <v>637.21834999999999</v>
      </c>
      <c r="AJ55" s="22">
        <v>27242</v>
      </c>
      <c r="AK55" s="24">
        <v>37.369750000000003</v>
      </c>
      <c r="AW55" s="22">
        <v>26207</v>
      </c>
      <c r="AX55" s="24">
        <v>9.1251899999999999</v>
      </c>
      <c r="BJ55" s="22">
        <v>23590</v>
      </c>
      <c r="BK55" s="24">
        <v>7.8740199999999998</v>
      </c>
      <c r="BW55" s="22">
        <v>23590</v>
      </c>
      <c r="BX55" s="24">
        <v>3.7640199999999999</v>
      </c>
      <c r="CJ55" s="22">
        <v>23590</v>
      </c>
      <c r="CK55" s="24">
        <v>4.6601900000000001</v>
      </c>
    </row>
    <row r="56" spans="1:89">
      <c r="A56" s="22">
        <v>25934</v>
      </c>
      <c r="B56" s="23">
        <v>0.99999999999998701</v>
      </c>
      <c r="M56" s="18">
        <v>23986</v>
      </c>
      <c r="N56" s="19">
        <v>2.1791800000000001</v>
      </c>
      <c r="Y56" s="18">
        <v>27273</v>
      </c>
      <c r="Z56" s="19">
        <v>611.43433000000005</v>
      </c>
      <c r="AJ56" s="22">
        <v>27273</v>
      </c>
      <c r="AK56" s="24">
        <v>37.786769999999997</v>
      </c>
      <c r="AW56" s="22">
        <v>26299</v>
      </c>
      <c r="AX56" s="24">
        <v>8.4621099999999991</v>
      </c>
      <c r="BJ56" s="22">
        <v>23621</v>
      </c>
      <c r="BK56" s="24">
        <v>8.6614199999999997</v>
      </c>
      <c r="BW56" s="22">
        <v>23621</v>
      </c>
      <c r="BX56" s="24">
        <v>4.0621299999999998</v>
      </c>
      <c r="CJ56" s="22">
        <v>23621</v>
      </c>
      <c r="CK56" s="24">
        <v>4.3562399999999997</v>
      </c>
    </row>
    <row r="57" spans="1:89">
      <c r="A57" s="22">
        <v>26024</v>
      </c>
      <c r="B57" s="23">
        <v>0.99009900990099098</v>
      </c>
      <c r="M57" s="18">
        <v>24016</v>
      </c>
      <c r="N57" s="19">
        <v>2.4213100000000001</v>
      </c>
      <c r="Y57" s="18">
        <v>27303</v>
      </c>
      <c r="Z57" s="19">
        <v>350.95528999999999</v>
      </c>
      <c r="AJ57" s="22">
        <v>27303</v>
      </c>
      <c r="AK57" s="24">
        <v>38.717329999999997</v>
      </c>
      <c r="AW57" s="22">
        <v>26390</v>
      </c>
      <c r="AX57" s="24">
        <v>7.4154099999999996</v>
      </c>
      <c r="BJ57" s="22">
        <v>23651</v>
      </c>
      <c r="BK57" s="24">
        <v>7.8740199999999998</v>
      </c>
      <c r="BW57" s="22">
        <v>23651</v>
      </c>
      <c r="BX57" s="24">
        <v>3.9648300000000001</v>
      </c>
      <c r="CJ57" s="22">
        <v>23651</v>
      </c>
      <c r="CK57" s="24">
        <v>4.0501399999999999</v>
      </c>
    </row>
    <row r="58" spans="1:89">
      <c r="A58" s="22">
        <v>26115</v>
      </c>
      <c r="B58" s="23">
        <v>2.9411764705882399</v>
      </c>
      <c r="M58" s="18">
        <v>24047</v>
      </c>
      <c r="N58" s="19">
        <v>2.6505999999999998</v>
      </c>
      <c r="Y58" s="18">
        <v>27334</v>
      </c>
      <c r="Z58" s="19">
        <v>368.06027999999998</v>
      </c>
      <c r="AJ58" s="22">
        <v>27334</v>
      </c>
      <c r="AK58" s="24">
        <v>48.350389999999997</v>
      </c>
      <c r="AW58" s="22">
        <v>26481</v>
      </c>
      <c r="AX58" s="24">
        <v>6.4971800000000002</v>
      </c>
      <c r="BJ58" s="22">
        <v>23682</v>
      </c>
      <c r="BK58" s="24">
        <v>7.8125</v>
      </c>
      <c r="BW58" s="22">
        <v>23682</v>
      </c>
      <c r="BX58" s="24">
        <v>4.0198999999999998</v>
      </c>
      <c r="CJ58" s="22">
        <v>23682</v>
      </c>
      <c r="CK58" s="24">
        <v>4.61538</v>
      </c>
    </row>
    <row r="59" spans="1:89">
      <c r="A59" s="22">
        <v>26207</v>
      </c>
      <c r="B59" s="23">
        <v>1.90476190476191</v>
      </c>
      <c r="M59" s="18">
        <v>24077</v>
      </c>
      <c r="N59" s="19">
        <v>2.88462</v>
      </c>
      <c r="Y59" s="18">
        <v>27364</v>
      </c>
      <c r="Z59" s="19">
        <v>375.88287000000003</v>
      </c>
      <c r="AJ59" s="22">
        <v>27364</v>
      </c>
      <c r="AK59" s="24">
        <v>56.17718</v>
      </c>
      <c r="AW59" s="22">
        <v>26573</v>
      </c>
      <c r="AX59" s="24">
        <v>5.4595700000000003</v>
      </c>
      <c r="BJ59" s="22">
        <v>23712</v>
      </c>
      <c r="BK59" s="24">
        <v>6.9767400000000004</v>
      </c>
      <c r="BW59" s="22">
        <v>23712</v>
      </c>
      <c r="BX59" s="24">
        <v>3.8983699999999999</v>
      </c>
      <c r="CJ59" s="22">
        <v>23712</v>
      </c>
      <c r="CK59" s="24">
        <v>4.7984600000000004</v>
      </c>
    </row>
    <row r="60" spans="1:89">
      <c r="A60" s="22">
        <v>26299</v>
      </c>
      <c r="B60" s="23">
        <v>0.93457943925234999</v>
      </c>
      <c r="M60" s="18">
        <v>24108</v>
      </c>
      <c r="N60" s="19">
        <v>2.7610999999999999</v>
      </c>
      <c r="Y60" s="18">
        <v>27395</v>
      </c>
      <c r="Z60" s="19">
        <v>375.09890000000001</v>
      </c>
      <c r="AJ60" s="22">
        <v>27395</v>
      </c>
      <c r="AK60" s="24">
        <v>53.772190000000002</v>
      </c>
      <c r="AW60" s="22">
        <v>26665</v>
      </c>
      <c r="AX60" s="24">
        <v>5.9701500000000003</v>
      </c>
      <c r="BJ60" s="22">
        <v>23743</v>
      </c>
      <c r="BK60" s="24">
        <v>5.3030299999999997</v>
      </c>
      <c r="BW60" s="22">
        <v>23743</v>
      </c>
      <c r="BX60" s="24">
        <v>3.7820499999999999</v>
      </c>
      <c r="CJ60" s="22">
        <v>23743</v>
      </c>
      <c r="CK60" s="24">
        <v>4.58453</v>
      </c>
    </row>
    <row r="61" spans="1:89">
      <c r="A61" s="22">
        <v>26390</v>
      </c>
      <c r="B61" s="23">
        <v>0.92592592592591405</v>
      </c>
      <c r="M61" s="18">
        <v>24139</v>
      </c>
      <c r="N61" s="19">
        <v>3.6014400000000002</v>
      </c>
      <c r="Y61" s="18">
        <v>27426</v>
      </c>
      <c r="Z61" s="19">
        <v>344.79460999999998</v>
      </c>
      <c r="AJ61" s="22">
        <v>27426</v>
      </c>
      <c r="AK61" s="24">
        <v>44.40605</v>
      </c>
      <c r="AW61" s="22">
        <v>26755</v>
      </c>
      <c r="AX61" s="24">
        <v>7.5737300000000003</v>
      </c>
      <c r="BJ61" s="22">
        <v>23774</v>
      </c>
      <c r="BK61" s="24">
        <v>4.5112800000000002</v>
      </c>
      <c r="BW61" s="22">
        <v>23774</v>
      </c>
      <c r="BX61" s="24">
        <v>3.7379500000000001</v>
      </c>
      <c r="CJ61" s="22">
        <v>23774</v>
      </c>
      <c r="CK61" s="24">
        <v>4.4847299999999999</v>
      </c>
    </row>
    <row r="62" spans="1:89">
      <c r="A62" s="22">
        <v>26481</v>
      </c>
      <c r="B62" s="23">
        <v>1.8348623853210999</v>
      </c>
      <c r="M62" s="18">
        <v>24167</v>
      </c>
      <c r="N62" s="19">
        <v>3.4813900000000002</v>
      </c>
      <c r="Y62" s="18">
        <v>27454</v>
      </c>
      <c r="Z62" s="19">
        <v>371.89337</v>
      </c>
      <c r="AJ62" s="22">
        <v>27454</v>
      </c>
      <c r="AK62" s="24">
        <v>44.069290000000002</v>
      </c>
      <c r="AW62" s="22">
        <v>26846</v>
      </c>
      <c r="AX62" s="24">
        <v>8.8859399999999997</v>
      </c>
      <c r="BJ62" s="22">
        <v>23802</v>
      </c>
      <c r="BK62" s="24">
        <v>6.0150399999999999</v>
      </c>
      <c r="BW62" s="22">
        <v>23802</v>
      </c>
      <c r="BX62" s="24">
        <v>3.90211</v>
      </c>
      <c r="CJ62" s="22">
        <v>23802</v>
      </c>
      <c r="CK62" s="24">
        <v>4.4676799999999997</v>
      </c>
    </row>
    <row r="63" spans="1:89">
      <c r="A63" s="22">
        <v>26573</v>
      </c>
      <c r="B63" s="23">
        <v>0.90090090090088903</v>
      </c>
      <c r="M63" s="18">
        <v>24198</v>
      </c>
      <c r="N63" s="19">
        <v>3.4689000000000001</v>
      </c>
      <c r="Y63" s="18">
        <v>27485</v>
      </c>
      <c r="Z63" s="19">
        <v>394.25310999999999</v>
      </c>
      <c r="AJ63" s="22">
        <v>27485</v>
      </c>
      <c r="AK63" s="24">
        <v>42.675919999999998</v>
      </c>
      <c r="AW63" s="22">
        <v>26938</v>
      </c>
      <c r="AX63" s="24">
        <v>10.15727</v>
      </c>
      <c r="BJ63" s="22">
        <v>23833</v>
      </c>
      <c r="BK63" s="24">
        <v>5.2238800000000003</v>
      </c>
      <c r="BW63" s="22">
        <v>23833</v>
      </c>
      <c r="BX63" s="24">
        <v>4.3172699999999997</v>
      </c>
      <c r="CJ63" s="22">
        <v>23833</v>
      </c>
      <c r="CK63" s="24">
        <v>5.5607899999999999</v>
      </c>
    </row>
    <row r="64" spans="1:89">
      <c r="A64" s="22">
        <v>26665</v>
      </c>
      <c r="B64" s="23">
        <v>1.7857142857143</v>
      </c>
      <c r="M64" s="18">
        <v>24228</v>
      </c>
      <c r="N64" s="19">
        <v>2.9761899999999999</v>
      </c>
      <c r="Y64" s="18">
        <v>27515</v>
      </c>
      <c r="Z64" s="19">
        <v>427.41422999999998</v>
      </c>
      <c r="AJ64" s="22">
        <v>27515</v>
      </c>
      <c r="AK64" s="24">
        <v>40.923549999999999</v>
      </c>
      <c r="AW64" s="22">
        <v>27030</v>
      </c>
      <c r="AX64" s="24">
        <v>10.3073</v>
      </c>
      <c r="BJ64" s="22">
        <v>23863</v>
      </c>
      <c r="BK64" s="24">
        <v>5.2238800000000003</v>
      </c>
      <c r="BW64" s="22">
        <v>23863</v>
      </c>
      <c r="BX64" s="24">
        <v>4.1094400000000002</v>
      </c>
      <c r="CJ64" s="22">
        <v>23863</v>
      </c>
      <c r="CK64" s="24">
        <v>5.0467300000000002</v>
      </c>
    </row>
    <row r="65" spans="1:89">
      <c r="A65" s="22">
        <v>26755</v>
      </c>
      <c r="B65" s="23">
        <v>3.5087719298245599</v>
      </c>
      <c r="M65" s="18">
        <v>24259</v>
      </c>
      <c r="N65" s="19">
        <v>2.8402400000000001</v>
      </c>
      <c r="Y65" s="18">
        <v>27546</v>
      </c>
      <c r="Z65" s="19">
        <v>422.86549000000002</v>
      </c>
      <c r="AJ65" s="22">
        <v>27546</v>
      </c>
      <c r="AK65" s="24">
        <v>39.972589999999997</v>
      </c>
      <c r="AW65" s="22">
        <v>27120</v>
      </c>
      <c r="AX65" s="24">
        <v>9.9688499999999998</v>
      </c>
      <c r="BJ65" s="22">
        <v>23894</v>
      </c>
      <c r="BK65" s="24">
        <v>5.2238800000000003</v>
      </c>
      <c r="BW65" s="22">
        <v>23894</v>
      </c>
      <c r="BX65" s="24">
        <v>4.3948700000000001</v>
      </c>
      <c r="CJ65" s="22">
        <v>23894</v>
      </c>
      <c r="CK65" s="24">
        <v>4.9348200000000002</v>
      </c>
    </row>
    <row r="66" spans="1:89">
      <c r="A66" s="22">
        <v>26846</v>
      </c>
      <c r="B66" s="23">
        <v>3.3898305084745699</v>
      </c>
      <c r="M66" s="18">
        <v>24289</v>
      </c>
      <c r="N66" s="19">
        <v>2.3557100000000002</v>
      </c>
      <c r="Y66" s="18">
        <v>27576</v>
      </c>
      <c r="Z66" s="19">
        <v>412.50963000000002</v>
      </c>
      <c r="AJ66" s="22">
        <v>27576</v>
      </c>
      <c r="AK66" s="24">
        <v>38.713909999999998</v>
      </c>
      <c r="AW66" s="22">
        <v>27211</v>
      </c>
      <c r="AX66" s="24">
        <v>11.510350000000001</v>
      </c>
      <c r="BJ66" s="22">
        <v>23924</v>
      </c>
      <c r="BK66" s="24">
        <v>4.4117600000000001</v>
      </c>
      <c r="BW66" s="22">
        <v>23924</v>
      </c>
      <c r="BX66" s="24">
        <v>6.7215299999999996</v>
      </c>
      <c r="CJ66" s="22">
        <v>23924</v>
      </c>
      <c r="CK66" s="24">
        <v>4.9348200000000002</v>
      </c>
    </row>
    <row r="67" spans="1:89">
      <c r="A67" s="22">
        <v>26938</v>
      </c>
      <c r="B67" s="23">
        <v>3.2786885245901698</v>
      </c>
      <c r="M67" s="18">
        <v>24320</v>
      </c>
      <c r="N67" s="19">
        <v>2.7122600000000001</v>
      </c>
      <c r="Y67" s="18">
        <v>27607</v>
      </c>
      <c r="Z67" s="19">
        <v>403.31889000000001</v>
      </c>
      <c r="AJ67" s="22">
        <v>27607</v>
      </c>
      <c r="AK67" s="24">
        <v>38.075899999999997</v>
      </c>
      <c r="AW67" s="22">
        <v>27303</v>
      </c>
      <c r="AX67" s="24">
        <v>12.552049999999999</v>
      </c>
      <c r="BJ67" s="22">
        <v>23955</v>
      </c>
      <c r="BK67" s="24">
        <v>2.9197099999999998</v>
      </c>
      <c r="BW67" s="22">
        <v>23955</v>
      </c>
      <c r="BX67" s="24">
        <v>5.8994600000000004</v>
      </c>
      <c r="CJ67" s="22">
        <v>23955</v>
      </c>
      <c r="CK67" s="24">
        <v>4.7309799999999997</v>
      </c>
    </row>
    <row r="68" spans="1:89">
      <c r="A68" s="22">
        <v>27030</v>
      </c>
      <c r="B68" s="23">
        <v>3.1746031746031802</v>
      </c>
      <c r="M68" s="18">
        <v>24351</v>
      </c>
      <c r="N68" s="19">
        <v>3.4360200000000001</v>
      </c>
      <c r="Y68" s="18">
        <v>27638</v>
      </c>
      <c r="Z68" s="19">
        <v>387.37623000000002</v>
      </c>
      <c r="AJ68" s="22">
        <v>27638</v>
      </c>
      <c r="AK68" s="24">
        <v>38.21857</v>
      </c>
      <c r="AW68" s="22">
        <v>27395</v>
      </c>
      <c r="AX68" s="24">
        <v>13.212540000000001</v>
      </c>
      <c r="BJ68" s="22">
        <v>23986</v>
      </c>
      <c r="BK68" s="24">
        <v>2.8985500000000002</v>
      </c>
      <c r="BW68" s="22">
        <v>23986</v>
      </c>
      <c r="BX68" s="24">
        <v>5.7460000000000004</v>
      </c>
      <c r="CJ68" s="22">
        <v>23986</v>
      </c>
      <c r="CK68" s="24">
        <v>4.8237500000000004</v>
      </c>
    </row>
    <row r="69" spans="1:89">
      <c r="A69" s="22">
        <v>27120</v>
      </c>
      <c r="B69" s="23">
        <v>3.8461538461538498</v>
      </c>
      <c r="M69" s="18">
        <v>24381</v>
      </c>
      <c r="N69" s="19">
        <v>2.9550800000000002</v>
      </c>
      <c r="Y69" s="18">
        <v>27668</v>
      </c>
      <c r="Z69" s="19">
        <v>344.4083</v>
      </c>
      <c r="AJ69" s="22">
        <v>27668</v>
      </c>
      <c r="AK69" s="24">
        <v>43.364800000000002</v>
      </c>
      <c r="AW69" s="22">
        <v>27485</v>
      </c>
      <c r="AX69" s="24">
        <v>14.913539999999999</v>
      </c>
      <c r="BJ69" s="22">
        <v>24016</v>
      </c>
      <c r="BK69" s="24">
        <v>2.9197099999999998</v>
      </c>
      <c r="BW69" s="22">
        <v>24016</v>
      </c>
      <c r="BX69" s="24">
        <v>5.79955</v>
      </c>
      <c r="CJ69" s="22">
        <v>24016</v>
      </c>
      <c r="CK69" s="24">
        <v>4.81928</v>
      </c>
    </row>
    <row r="70" spans="1:89">
      <c r="A70" s="22">
        <v>27211</v>
      </c>
      <c r="B70" s="23">
        <v>5.18518518518517</v>
      </c>
      <c r="M70" s="18">
        <v>24412</v>
      </c>
      <c r="N70" s="19">
        <v>3.0516399999999999</v>
      </c>
      <c r="Y70" s="18">
        <v>27699</v>
      </c>
      <c r="Z70" s="19">
        <v>338.22280000000001</v>
      </c>
      <c r="AJ70" s="22">
        <v>27699</v>
      </c>
      <c r="AK70" s="24">
        <v>32.477029999999999</v>
      </c>
      <c r="AW70" s="22">
        <v>27576</v>
      </c>
      <c r="AX70" s="24">
        <v>14.801310000000001</v>
      </c>
      <c r="BJ70" s="22">
        <v>24047</v>
      </c>
      <c r="BK70" s="24">
        <v>2.8985500000000002</v>
      </c>
      <c r="BW70" s="22">
        <v>24047</v>
      </c>
      <c r="BX70" s="24">
        <v>5.6527900000000004</v>
      </c>
      <c r="CJ70" s="22">
        <v>24047</v>
      </c>
      <c r="CK70" s="24">
        <v>4.4117600000000001</v>
      </c>
    </row>
    <row r="71" spans="1:89">
      <c r="A71" s="22">
        <v>27303</v>
      </c>
      <c r="B71" s="23">
        <v>3.52112676056338</v>
      </c>
      <c r="M71" s="18">
        <v>24442</v>
      </c>
      <c r="N71" s="19">
        <v>2.6869200000000002</v>
      </c>
      <c r="Y71" s="18">
        <v>27729</v>
      </c>
      <c r="Z71" s="19">
        <v>340.69812000000002</v>
      </c>
      <c r="AJ71" s="22">
        <v>27729</v>
      </c>
      <c r="AK71" s="24">
        <v>23.518930000000001</v>
      </c>
      <c r="AW71" s="22">
        <v>27668</v>
      </c>
      <c r="AX71" s="24">
        <v>15.7</v>
      </c>
      <c r="BJ71" s="22">
        <v>24077</v>
      </c>
      <c r="BK71" s="24">
        <v>2.8985500000000002</v>
      </c>
      <c r="BW71" s="22">
        <v>24077</v>
      </c>
      <c r="BX71" s="24">
        <v>5.9751700000000003</v>
      </c>
      <c r="CJ71" s="22">
        <v>24077</v>
      </c>
      <c r="CK71" s="24">
        <v>4.4871800000000004</v>
      </c>
    </row>
    <row r="72" spans="1:89">
      <c r="A72" s="22">
        <v>27395</v>
      </c>
      <c r="B72" s="23">
        <v>4.0816326530612299</v>
      </c>
      <c r="M72" s="18">
        <v>24473</v>
      </c>
      <c r="N72" s="19">
        <v>2.8037399999999999</v>
      </c>
      <c r="Y72" s="18">
        <v>27760</v>
      </c>
      <c r="Z72" s="19">
        <v>327.32373999999999</v>
      </c>
      <c r="AJ72" s="22">
        <v>27760</v>
      </c>
      <c r="AK72" s="24">
        <v>22.790489999999998</v>
      </c>
      <c r="AW72" s="22">
        <v>27760</v>
      </c>
      <c r="AX72" s="24">
        <v>17.1678</v>
      </c>
      <c r="BJ72" s="22">
        <v>24108</v>
      </c>
      <c r="BK72" s="24">
        <v>2.8776999999999999</v>
      </c>
      <c r="BW72" s="22">
        <v>24108</v>
      </c>
      <c r="BX72" s="24">
        <v>6.9586399999999999</v>
      </c>
      <c r="CJ72" s="22">
        <v>24108</v>
      </c>
      <c r="CK72" s="24">
        <v>4.3835600000000001</v>
      </c>
    </row>
    <row r="73" spans="1:89">
      <c r="A73" s="22">
        <v>27485</v>
      </c>
      <c r="B73" s="23">
        <v>3.2679738562091498</v>
      </c>
      <c r="M73" s="18">
        <v>24504</v>
      </c>
      <c r="N73" s="19">
        <v>2.5492499999999998</v>
      </c>
      <c r="Y73" s="18">
        <v>27791</v>
      </c>
      <c r="Z73" s="19">
        <v>303.54059000000001</v>
      </c>
      <c r="AJ73" s="22">
        <v>27791</v>
      </c>
      <c r="AK73" s="24">
        <v>21.837430000000001</v>
      </c>
      <c r="AW73" s="22">
        <v>27851</v>
      </c>
      <c r="AX73" s="24">
        <v>17.723880000000001</v>
      </c>
      <c r="BJ73" s="22">
        <v>24139</v>
      </c>
      <c r="BK73" s="24">
        <v>2.8776999999999999</v>
      </c>
      <c r="BW73" s="22">
        <v>24139</v>
      </c>
      <c r="BX73" s="24">
        <v>7.9196200000000001</v>
      </c>
      <c r="CJ73" s="22">
        <v>24139</v>
      </c>
      <c r="CK73" s="24">
        <v>4.4748900000000003</v>
      </c>
    </row>
    <row r="74" spans="1:89">
      <c r="A74" s="22">
        <v>27576</v>
      </c>
      <c r="B74" s="23">
        <v>0.632911392405064</v>
      </c>
      <c r="M74" s="18">
        <v>24532</v>
      </c>
      <c r="N74" s="19">
        <v>3.0162399999999998</v>
      </c>
      <c r="Y74" s="18">
        <v>27820</v>
      </c>
      <c r="Z74" s="19">
        <v>278.16228999999998</v>
      </c>
      <c r="AJ74" s="22">
        <v>27820</v>
      </c>
      <c r="AK74" s="24">
        <v>23.22626</v>
      </c>
      <c r="AW74" s="22">
        <v>27942</v>
      </c>
      <c r="AX74" s="24">
        <v>17.19172</v>
      </c>
      <c r="BJ74" s="22">
        <v>24167</v>
      </c>
      <c r="BK74" s="24">
        <v>2.1276600000000001</v>
      </c>
      <c r="BW74" s="22">
        <v>24167</v>
      </c>
      <c r="BX74" s="24">
        <v>7.6345299999999998</v>
      </c>
      <c r="CJ74" s="22">
        <v>24167</v>
      </c>
      <c r="CK74" s="24">
        <v>4.2766200000000003</v>
      </c>
    </row>
    <row r="75" spans="1:89">
      <c r="A75" s="22">
        <v>27668</v>
      </c>
      <c r="B75" s="23">
        <v>5.6603773584905701</v>
      </c>
      <c r="M75" s="18">
        <v>24563</v>
      </c>
      <c r="N75" s="19">
        <v>3.8150300000000001</v>
      </c>
      <c r="Y75" s="18">
        <v>27851</v>
      </c>
      <c r="Z75" s="19">
        <v>250.37260000000001</v>
      </c>
      <c r="AJ75" s="22">
        <v>27851</v>
      </c>
      <c r="AK75" s="24">
        <v>28.101479999999999</v>
      </c>
      <c r="AW75" s="22">
        <v>28034</v>
      </c>
      <c r="AX75" s="24">
        <v>15.64391</v>
      </c>
      <c r="BJ75" s="22">
        <v>24198</v>
      </c>
      <c r="BK75" s="24">
        <v>2.1276600000000001</v>
      </c>
      <c r="BW75" s="22">
        <v>24198</v>
      </c>
      <c r="BX75" s="24">
        <v>7.4591000000000003</v>
      </c>
      <c r="CJ75" s="22">
        <v>24198</v>
      </c>
      <c r="CK75" s="24">
        <v>3.5714299999999999</v>
      </c>
    </row>
    <row r="76" spans="1:89">
      <c r="A76" s="22">
        <v>27760</v>
      </c>
      <c r="B76" s="23">
        <v>2.9761904761904798</v>
      </c>
      <c r="M76" s="18">
        <v>24593</v>
      </c>
      <c r="N76" s="19">
        <v>3.9306399999999999</v>
      </c>
      <c r="Y76" s="18">
        <v>27881</v>
      </c>
      <c r="Z76" s="19">
        <v>231.87145000000001</v>
      </c>
      <c r="AJ76" s="22">
        <v>27881</v>
      </c>
      <c r="AK76" s="24">
        <v>29.00695</v>
      </c>
      <c r="AW76" s="22">
        <v>28126</v>
      </c>
      <c r="AX76" s="24">
        <v>13.658939999999999</v>
      </c>
      <c r="BJ76" s="22">
        <v>24228</v>
      </c>
      <c r="BK76" s="24">
        <v>2.1276600000000001</v>
      </c>
      <c r="BW76" s="22">
        <v>24228</v>
      </c>
      <c r="BX76" s="24">
        <v>7.8944599999999996</v>
      </c>
      <c r="CJ76" s="22">
        <v>24228</v>
      </c>
      <c r="CK76" s="24">
        <v>3.91459</v>
      </c>
    </row>
    <row r="77" spans="1:89">
      <c r="A77" s="22">
        <v>27851</v>
      </c>
      <c r="B77" s="23">
        <v>2.3121387283236898</v>
      </c>
      <c r="M77" s="18">
        <v>24624</v>
      </c>
      <c r="N77" s="19">
        <v>3.7974700000000001</v>
      </c>
      <c r="Y77" s="18">
        <v>27912</v>
      </c>
      <c r="Z77" s="19">
        <v>211.28368</v>
      </c>
      <c r="AJ77" s="22">
        <v>27912</v>
      </c>
      <c r="AK77" s="24">
        <v>29.729790000000001</v>
      </c>
      <c r="AW77" s="22">
        <v>28216</v>
      </c>
      <c r="AX77" s="24">
        <v>14.025359999999999</v>
      </c>
      <c r="BJ77" s="22">
        <v>24259</v>
      </c>
      <c r="BK77" s="24">
        <v>2.1276600000000001</v>
      </c>
      <c r="BW77" s="22">
        <v>24259</v>
      </c>
      <c r="BX77" s="24">
        <v>7.6649099999999999</v>
      </c>
      <c r="CJ77" s="22">
        <v>24259</v>
      </c>
      <c r="CK77" s="24">
        <v>3.9041700000000001</v>
      </c>
    </row>
    <row r="78" spans="1:89">
      <c r="A78" s="22">
        <v>27942</v>
      </c>
      <c r="B78" s="23">
        <v>2.2598870056497402</v>
      </c>
      <c r="M78" s="18">
        <v>24654</v>
      </c>
      <c r="N78" s="19">
        <v>4.71807</v>
      </c>
      <c r="Y78" s="18">
        <v>27942</v>
      </c>
      <c r="Z78" s="19">
        <v>210.05561</v>
      </c>
      <c r="AJ78" s="22">
        <v>27942</v>
      </c>
      <c r="AK78" s="24">
        <v>35.721089999999997</v>
      </c>
      <c r="AW78" s="22">
        <v>28307</v>
      </c>
      <c r="AX78" s="24">
        <v>14.43932</v>
      </c>
      <c r="BJ78" s="22">
        <v>24289</v>
      </c>
      <c r="BK78" s="24">
        <v>3.5211299999999999</v>
      </c>
      <c r="BW78" s="22">
        <v>24289</v>
      </c>
      <c r="BX78" s="24">
        <v>4.5593300000000001</v>
      </c>
      <c r="CJ78" s="22">
        <v>24289</v>
      </c>
      <c r="CK78" s="24">
        <v>3.4605100000000002</v>
      </c>
    </row>
    <row r="79" spans="1:89">
      <c r="A79" s="22">
        <v>28034</v>
      </c>
      <c r="B79" s="23">
        <v>6.0773480662983301</v>
      </c>
      <c r="M79" s="18">
        <v>24685</v>
      </c>
      <c r="N79" s="19">
        <v>5.05166</v>
      </c>
      <c r="Y79" s="18">
        <v>27973</v>
      </c>
      <c r="Z79" s="19">
        <v>200.25559000000001</v>
      </c>
      <c r="AJ79" s="22">
        <v>27973</v>
      </c>
      <c r="AK79" s="24">
        <v>37.330019999999998</v>
      </c>
      <c r="AW79" s="22">
        <v>28399</v>
      </c>
      <c r="AX79" s="24">
        <v>15.32137</v>
      </c>
      <c r="BJ79" s="22">
        <v>24320</v>
      </c>
      <c r="BK79" s="24">
        <v>4.2553200000000002</v>
      </c>
      <c r="BW79" s="22">
        <v>24320</v>
      </c>
      <c r="BX79" s="24">
        <v>5.3842600000000003</v>
      </c>
      <c r="CJ79" s="22">
        <v>24320</v>
      </c>
      <c r="CK79" s="24">
        <v>3.8972500000000001</v>
      </c>
    </row>
    <row r="80" spans="1:89">
      <c r="A80" s="22">
        <v>28126</v>
      </c>
      <c r="B80" s="23">
        <v>2.0833333333333401</v>
      </c>
      <c r="M80" s="18">
        <v>24716</v>
      </c>
      <c r="N80" s="19">
        <v>4.3528099999999998</v>
      </c>
      <c r="Y80" s="18">
        <v>28004</v>
      </c>
      <c r="Z80" s="19">
        <v>195.82999000000001</v>
      </c>
      <c r="AJ80" s="22">
        <v>28004</v>
      </c>
      <c r="AK80" s="24">
        <v>37.619100000000003</v>
      </c>
      <c r="AW80" s="22">
        <v>28491</v>
      </c>
      <c r="AX80" s="24">
        <v>14.62928</v>
      </c>
      <c r="BJ80" s="22">
        <v>24351</v>
      </c>
      <c r="BK80" s="24">
        <v>3.5211299999999999</v>
      </c>
      <c r="BW80" s="22">
        <v>24351</v>
      </c>
      <c r="BX80" s="24">
        <v>5.3820699999999997</v>
      </c>
      <c r="CJ80" s="22">
        <v>24351</v>
      </c>
      <c r="CK80" s="24">
        <v>3.62832</v>
      </c>
    </row>
    <row r="81" spans="1:89">
      <c r="A81" s="22">
        <v>28216</v>
      </c>
      <c r="B81" s="23">
        <v>2.5510204081632701</v>
      </c>
      <c r="M81" s="18">
        <v>24746</v>
      </c>
      <c r="N81" s="19">
        <v>4.3628</v>
      </c>
      <c r="Y81" s="18">
        <v>28034</v>
      </c>
      <c r="Z81" s="19">
        <v>191.20052000000001</v>
      </c>
      <c r="AJ81" s="22">
        <v>28034</v>
      </c>
      <c r="AK81" s="24">
        <v>33.771149999999999</v>
      </c>
      <c r="AW81" s="22">
        <v>28581</v>
      </c>
      <c r="AX81" s="24">
        <v>12.266920000000001</v>
      </c>
      <c r="BJ81" s="22">
        <v>24381</v>
      </c>
      <c r="BK81" s="24">
        <v>4.9645400000000004</v>
      </c>
      <c r="BW81" s="22">
        <v>24381</v>
      </c>
      <c r="BX81" s="24">
        <v>5.5074300000000003</v>
      </c>
      <c r="CJ81" s="22">
        <v>24381</v>
      </c>
      <c r="CK81" s="24">
        <v>3.8019500000000002</v>
      </c>
    </row>
    <row r="82" spans="1:89">
      <c r="A82" s="22">
        <v>28307</v>
      </c>
      <c r="B82" s="23">
        <v>1.99004975124378</v>
      </c>
      <c r="M82" s="18">
        <v>24777</v>
      </c>
      <c r="N82" s="19">
        <v>4.1002299999999998</v>
      </c>
      <c r="Y82" s="18">
        <v>28065</v>
      </c>
      <c r="Z82" s="19">
        <v>179.46276</v>
      </c>
      <c r="AJ82" s="22">
        <v>28065</v>
      </c>
      <c r="AK82" s="24">
        <v>35.455840000000002</v>
      </c>
      <c r="AW82" s="22">
        <v>28672</v>
      </c>
      <c r="AX82" s="24">
        <v>11.116709999999999</v>
      </c>
      <c r="BJ82" s="22">
        <v>24412</v>
      </c>
      <c r="BK82" s="24">
        <v>4.2253499999999997</v>
      </c>
      <c r="BW82" s="22">
        <v>24412</v>
      </c>
      <c r="BX82" s="24">
        <v>5.6178600000000003</v>
      </c>
      <c r="CJ82" s="22">
        <v>24412</v>
      </c>
      <c r="CK82" s="24">
        <v>3.9612699999999998</v>
      </c>
    </row>
    <row r="83" spans="1:89">
      <c r="A83" s="22">
        <v>28399</v>
      </c>
      <c r="B83" s="23">
        <v>2.43902439024389</v>
      </c>
      <c r="M83" s="18">
        <v>24807</v>
      </c>
      <c r="N83" s="19">
        <v>4.3230899999999997</v>
      </c>
      <c r="Y83" s="18">
        <v>28095</v>
      </c>
      <c r="Z83" s="19">
        <v>174.32034999999999</v>
      </c>
      <c r="AJ83" s="22">
        <v>28095</v>
      </c>
      <c r="AK83" s="24">
        <v>38.02422</v>
      </c>
      <c r="AW83" s="22">
        <v>28764</v>
      </c>
      <c r="AX83" s="24">
        <v>10.1</v>
      </c>
      <c r="BJ83" s="22">
        <v>24442</v>
      </c>
      <c r="BK83" s="24">
        <v>4.2253499999999997</v>
      </c>
      <c r="BW83" s="22">
        <v>24442</v>
      </c>
      <c r="BX83" s="24">
        <v>5.1419800000000002</v>
      </c>
      <c r="CJ83" s="22">
        <v>24442</v>
      </c>
      <c r="CK83" s="24">
        <v>3.6809799999999999</v>
      </c>
    </row>
    <row r="84" spans="1:89">
      <c r="A84" s="22">
        <v>28491</v>
      </c>
      <c r="B84" s="23">
        <v>1.4285714285714399</v>
      </c>
      <c r="M84" s="18">
        <v>24838</v>
      </c>
      <c r="N84" s="19">
        <v>4.8863599999999998</v>
      </c>
      <c r="Y84" s="18">
        <v>28126</v>
      </c>
      <c r="Z84" s="19">
        <v>163.02132</v>
      </c>
      <c r="AJ84" s="22">
        <v>28126</v>
      </c>
      <c r="AK84" s="24">
        <v>35.86262</v>
      </c>
      <c r="AW84" s="22">
        <v>28856</v>
      </c>
      <c r="AX84" s="24">
        <v>10.392160000000001</v>
      </c>
      <c r="BJ84" s="22">
        <v>24473</v>
      </c>
      <c r="BK84" s="24">
        <v>4.1958000000000002</v>
      </c>
      <c r="BW84" s="22">
        <v>24473</v>
      </c>
      <c r="BX84" s="24">
        <v>4.7113500000000004</v>
      </c>
      <c r="CJ84" s="22">
        <v>24473</v>
      </c>
      <c r="CK84" s="24">
        <v>3.6745399999999999</v>
      </c>
    </row>
    <row r="85" spans="1:89">
      <c r="A85" s="22">
        <v>28581</v>
      </c>
      <c r="B85" s="23">
        <v>1.87793427230046</v>
      </c>
      <c r="M85" s="18">
        <v>24869</v>
      </c>
      <c r="N85" s="19">
        <v>4.2937900000000004</v>
      </c>
      <c r="Y85" s="18">
        <v>28157</v>
      </c>
      <c r="Z85" s="19">
        <v>152.92488</v>
      </c>
      <c r="AJ85" s="22">
        <v>28157</v>
      </c>
      <c r="AK85" s="24">
        <v>36.179830000000003</v>
      </c>
      <c r="AW85" s="22">
        <v>28946</v>
      </c>
      <c r="AX85" s="24">
        <v>12.41643</v>
      </c>
      <c r="BJ85" s="22">
        <v>24504</v>
      </c>
      <c r="BK85" s="24">
        <v>4.1958000000000002</v>
      </c>
      <c r="BW85" s="22">
        <v>24504</v>
      </c>
      <c r="BX85" s="24">
        <v>4.4451099999999997</v>
      </c>
      <c r="CJ85" s="22">
        <v>24504</v>
      </c>
      <c r="CK85" s="24">
        <v>3.6713300000000002</v>
      </c>
    </row>
    <row r="86" spans="1:89">
      <c r="A86" s="22">
        <v>28672</v>
      </c>
      <c r="B86" s="23">
        <v>1.84331797235024</v>
      </c>
      <c r="M86" s="18">
        <v>24898</v>
      </c>
      <c r="N86" s="19">
        <v>3.82883</v>
      </c>
      <c r="Y86" s="18">
        <v>28185</v>
      </c>
      <c r="Z86" s="19">
        <v>136.34909999999999</v>
      </c>
      <c r="AJ86" s="22">
        <v>28185</v>
      </c>
      <c r="AK86" s="24">
        <v>34.014139999999998</v>
      </c>
      <c r="AW86" s="22">
        <v>29037</v>
      </c>
      <c r="AX86" s="24">
        <v>15.191050000000001</v>
      </c>
      <c r="BJ86" s="22">
        <v>24532</v>
      </c>
      <c r="BK86" s="24">
        <v>4.1666699999999999</v>
      </c>
      <c r="BW86" s="22">
        <v>24532</v>
      </c>
      <c r="BX86" s="24">
        <v>4.7004299999999999</v>
      </c>
      <c r="CJ86" s="22">
        <v>24532</v>
      </c>
      <c r="CK86" s="24">
        <v>3.4904000000000002</v>
      </c>
    </row>
    <row r="87" spans="1:89">
      <c r="A87" s="22">
        <v>28764</v>
      </c>
      <c r="B87" s="23">
        <v>2.26244343891402</v>
      </c>
      <c r="M87" s="18">
        <v>24929</v>
      </c>
      <c r="N87" s="19">
        <v>3.4521199999999999</v>
      </c>
      <c r="Y87" s="18">
        <v>28216</v>
      </c>
      <c r="Z87" s="19">
        <v>121.14324999999999</v>
      </c>
      <c r="AJ87" s="22">
        <v>28216</v>
      </c>
      <c r="AK87" s="24">
        <v>29.813739999999999</v>
      </c>
      <c r="AW87" s="22">
        <v>29129</v>
      </c>
      <c r="AX87" s="24">
        <v>16.530429999999999</v>
      </c>
      <c r="BJ87" s="22">
        <v>24563</v>
      </c>
      <c r="BK87" s="24">
        <v>4.1666699999999999</v>
      </c>
      <c r="BW87" s="22">
        <v>24563</v>
      </c>
      <c r="BX87" s="24">
        <v>4.56785</v>
      </c>
      <c r="CJ87" s="22">
        <v>24563</v>
      </c>
      <c r="CK87" s="24">
        <v>3.0172400000000001</v>
      </c>
    </row>
    <row r="88" spans="1:89">
      <c r="A88" s="22">
        <v>28856</v>
      </c>
      <c r="B88" s="23">
        <v>1.76991150442478</v>
      </c>
      <c r="M88" s="18">
        <v>24959</v>
      </c>
      <c r="N88" s="19">
        <v>3.33704</v>
      </c>
      <c r="Y88" s="18">
        <v>28246</v>
      </c>
      <c r="Z88" s="19">
        <v>109.02575</v>
      </c>
      <c r="AJ88" s="22">
        <v>28246</v>
      </c>
      <c r="AK88" s="24">
        <v>30.103159999999999</v>
      </c>
      <c r="AW88" s="22">
        <v>29221</v>
      </c>
      <c r="AX88" s="24">
        <v>18.383659999999999</v>
      </c>
      <c r="BJ88" s="22">
        <v>24593</v>
      </c>
      <c r="BK88" s="24">
        <v>4.86111</v>
      </c>
      <c r="BW88" s="22">
        <v>24593</v>
      </c>
      <c r="BX88" s="24">
        <v>4.2574300000000003</v>
      </c>
      <c r="CJ88" s="22">
        <v>24593</v>
      </c>
      <c r="CK88" s="24">
        <v>2.2260300000000002</v>
      </c>
    </row>
    <row r="89" spans="1:89">
      <c r="A89" s="22">
        <v>28946</v>
      </c>
      <c r="B89" s="23">
        <v>2.6086956521739202</v>
      </c>
      <c r="M89" s="18">
        <v>24990</v>
      </c>
      <c r="N89" s="19">
        <v>3.1042100000000001</v>
      </c>
      <c r="Y89" s="18">
        <v>28277</v>
      </c>
      <c r="Z89" s="19">
        <v>92.264380000000003</v>
      </c>
      <c r="AJ89" s="22">
        <v>28277</v>
      </c>
      <c r="AK89" s="24">
        <v>32.938180000000003</v>
      </c>
      <c r="AW89" s="22">
        <v>29312</v>
      </c>
      <c r="AX89" s="24">
        <v>17.926929999999999</v>
      </c>
      <c r="BJ89" s="22">
        <v>24624</v>
      </c>
      <c r="BK89" s="24">
        <v>6.25</v>
      </c>
      <c r="BW89" s="22">
        <v>24624</v>
      </c>
      <c r="BX89" s="24">
        <v>4.1668700000000003</v>
      </c>
      <c r="CJ89" s="22">
        <v>24624</v>
      </c>
      <c r="CK89" s="24">
        <v>2.3911199999999999</v>
      </c>
    </row>
    <row r="90" spans="1:89">
      <c r="A90" s="22">
        <v>29037</v>
      </c>
      <c r="B90" s="23">
        <v>2.5423728813559201</v>
      </c>
      <c r="M90" s="18">
        <v>25020</v>
      </c>
      <c r="N90" s="19">
        <v>2.7472500000000002</v>
      </c>
      <c r="Y90" s="18">
        <v>28307</v>
      </c>
      <c r="Z90" s="19">
        <v>83.494979999999998</v>
      </c>
      <c r="AJ90" s="22">
        <v>28307</v>
      </c>
      <c r="AK90" s="24">
        <v>28.358830000000001</v>
      </c>
      <c r="AW90" s="22">
        <v>29403</v>
      </c>
      <c r="AX90" s="24">
        <v>16.343039999999998</v>
      </c>
      <c r="BJ90" s="22">
        <v>24654</v>
      </c>
      <c r="BK90" s="24">
        <v>4.7618999999999998</v>
      </c>
      <c r="BW90" s="22">
        <v>24654</v>
      </c>
      <c r="BX90" s="24">
        <v>4.9000199999999996</v>
      </c>
      <c r="CJ90" s="22">
        <v>24654</v>
      </c>
      <c r="CK90" s="24">
        <v>2.2298499999999999</v>
      </c>
    </row>
    <row r="91" spans="1:89">
      <c r="A91" s="22">
        <v>29129</v>
      </c>
      <c r="B91" s="23">
        <v>2.8925619834710798</v>
      </c>
      <c r="M91" s="18">
        <v>25051</v>
      </c>
      <c r="N91" s="19">
        <v>2.6229499999999999</v>
      </c>
      <c r="Y91" s="18">
        <v>28338</v>
      </c>
      <c r="Z91" s="19">
        <v>79.902060000000006</v>
      </c>
      <c r="AJ91" s="22">
        <v>28338</v>
      </c>
      <c r="AK91" s="24">
        <v>31.762499999999999</v>
      </c>
      <c r="AW91" s="22">
        <v>29495</v>
      </c>
      <c r="AX91" s="24">
        <v>16.134060000000002</v>
      </c>
      <c r="BJ91" s="22">
        <v>24685</v>
      </c>
      <c r="BK91" s="24">
        <v>4.7618999999999998</v>
      </c>
      <c r="BW91" s="22">
        <v>24685</v>
      </c>
      <c r="BX91" s="24">
        <v>4.4256500000000001</v>
      </c>
      <c r="CJ91" s="22">
        <v>24685</v>
      </c>
      <c r="CK91" s="24">
        <v>1.36402</v>
      </c>
    </row>
    <row r="92" spans="1:89">
      <c r="A92" s="22">
        <v>29221</v>
      </c>
      <c r="B92" s="23">
        <v>2.0080321285140599</v>
      </c>
      <c r="M92" s="18">
        <v>25082</v>
      </c>
      <c r="N92" s="19">
        <v>2.8540100000000002</v>
      </c>
      <c r="Y92" s="18">
        <v>28369</v>
      </c>
      <c r="Z92" s="19">
        <v>73.403419999999997</v>
      </c>
      <c r="AJ92" s="22">
        <v>28369</v>
      </c>
      <c r="AK92" s="24">
        <v>33.746839999999999</v>
      </c>
      <c r="AW92" s="22">
        <v>29587</v>
      </c>
      <c r="AX92" s="24">
        <v>15.24306</v>
      </c>
      <c r="BJ92" s="22">
        <v>24716</v>
      </c>
      <c r="BK92" s="24">
        <v>4.7618999999999998</v>
      </c>
      <c r="BW92" s="22">
        <v>24716</v>
      </c>
      <c r="BX92" s="24">
        <v>4.5184699999999998</v>
      </c>
      <c r="CJ92" s="22">
        <v>24716</v>
      </c>
      <c r="CK92" s="24">
        <v>1.4517500000000001</v>
      </c>
    </row>
    <row r="93" spans="1:89">
      <c r="A93" s="22">
        <v>29312</v>
      </c>
      <c r="B93" s="23">
        <v>3.1496062992125999</v>
      </c>
      <c r="M93" s="18">
        <v>25112</v>
      </c>
      <c r="N93" s="19">
        <v>3.0803099999999999</v>
      </c>
      <c r="Y93" s="18">
        <v>28399</v>
      </c>
      <c r="Z93" s="19">
        <v>69.31756</v>
      </c>
      <c r="AJ93" s="22">
        <v>28399</v>
      </c>
      <c r="AK93" s="24">
        <v>34.098990000000001</v>
      </c>
      <c r="AW93" s="22">
        <v>29677</v>
      </c>
      <c r="AX93" s="24">
        <v>15.077809999999999</v>
      </c>
      <c r="BJ93" s="22">
        <v>24746</v>
      </c>
      <c r="BK93" s="24">
        <v>4.0540500000000002</v>
      </c>
      <c r="BW93" s="22">
        <v>24746</v>
      </c>
      <c r="BX93" s="24">
        <v>4.0127100000000002</v>
      </c>
      <c r="CJ93" s="22">
        <v>24746</v>
      </c>
      <c r="CK93" s="24">
        <v>1.9591099999999999</v>
      </c>
    </row>
    <row r="94" spans="1:89">
      <c r="A94" s="22">
        <v>29403</v>
      </c>
      <c r="B94" s="23">
        <v>1.5267175572519101</v>
      </c>
      <c r="M94" s="18">
        <v>25143</v>
      </c>
      <c r="N94" s="19">
        <v>3.1728700000000001</v>
      </c>
      <c r="Y94" s="18">
        <v>28430</v>
      </c>
      <c r="Z94" s="19">
        <v>66.67268</v>
      </c>
      <c r="AJ94" s="22">
        <v>28430</v>
      </c>
      <c r="AK94" s="24">
        <v>43.568620000000003</v>
      </c>
      <c r="AW94" s="22">
        <v>29768</v>
      </c>
      <c r="AX94" s="24">
        <v>15.428369999999999</v>
      </c>
      <c r="BJ94" s="22">
        <v>24777</v>
      </c>
      <c r="BK94" s="24">
        <v>4.0540500000000002</v>
      </c>
      <c r="BW94" s="22">
        <v>24777</v>
      </c>
      <c r="BX94" s="24">
        <v>3.41452</v>
      </c>
      <c r="CJ94" s="22">
        <v>24777</v>
      </c>
      <c r="CK94" s="24">
        <v>1.9475</v>
      </c>
    </row>
    <row r="95" spans="1:89">
      <c r="A95" s="22">
        <v>29495</v>
      </c>
      <c r="B95" s="23">
        <v>2.2556390977443601</v>
      </c>
      <c r="M95" s="18">
        <v>25173</v>
      </c>
      <c r="N95" s="19">
        <v>3.3805900000000002</v>
      </c>
      <c r="Y95" s="18">
        <v>28460</v>
      </c>
      <c r="Z95" s="19">
        <v>63.491709999999998</v>
      </c>
      <c r="AJ95" s="22">
        <v>28460</v>
      </c>
      <c r="AK95" s="24">
        <v>42.542459999999998</v>
      </c>
      <c r="AW95" s="22">
        <v>29860</v>
      </c>
      <c r="AX95" s="24">
        <v>15.7</v>
      </c>
      <c r="BJ95" s="22">
        <v>24807</v>
      </c>
      <c r="BK95" s="24">
        <v>4.72973</v>
      </c>
      <c r="BW95" s="22">
        <v>24807</v>
      </c>
      <c r="BX95" s="24">
        <v>3.3965900000000002</v>
      </c>
      <c r="CJ95" s="22">
        <v>24807</v>
      </c>
      <c r="CK95" s="24">
        <v>2.45139</v>
      </c>
    </row>
    <row r="96" spans="1:89">
      <c r="A96" s="22">
        <v>29587</v>
      </c>
      <c r="B96" s="23">
        <v>2.2058823529411802</v>
      </c>
      <c r="M96" s="18">
        <v>25204</v>
      </c>
      <c r="N96" s="19">
        <v>2.8169</v>
      </c>
      <c r="Y96" s="18">
        <v>28491</v>
      </c>
      <c r="Z96" s="19">
        <v>57.156480000000002</v>
      </c>
      <c r="AJ96" s="22">
        <v>28491</v>
      </c>
      <c r="AK96" s="24">
        <v>46.140659999999997</v>
      </c>
      <c r="AW96" s="22">
        <v>29952</v>
      </c>
      <c r="AX96" s="24">
        <v>15.809889999999999</v>
      </c>
      <c r="BJ96" s="22">
        <v>24838</v>
      </c>
      <c r="BK96" s="24">
        <v>4.6979899999999999</v>
      </c>
      <c r="BW96" s="22">
        <v>24838</v>
      </c>
      <c r="BX96" s="24">
        <v>3.06073</v>
      </c>
      <c r="CJ96" s="22">
        <v>24838</v>
      </c>
      <c r="CK96" s="24">
        <v>2.6160299999999999</v>
      </c>
    </row>
    <row r="97" spans="1:89">
      <c r="A97" s="22">
        <v>29677</v>
      </c>
      <c r="B97" s="23">
        <v>2.1582733812949502</v>
      </c>
      <c r="M97" s="18">
        <v>25235</v>
      </c>
      <c r="N97" s="19">
        <v>3.0335899999999998</v>
      </c>
      <c r="Y97" s="18">
        <v>28522</v>
      </c>
      <c r="Z97" s="19">
        <v>52.083919999999999</v>
      </c>
      <c r="AJ97" s="22">
        <v>28522</v>
      </c>
      <c r="AK97" s="24">
        <v>47.068710000000003</v>
      </c>
      <c r="AW97" s="22">
        <v>30042</v>
      </c>
      <c r="AX97" s="24">
        <v>16.977609999999999</v>
      </c>
      <c r="BJ97" s="22">
        <v>24869</v>
      </c>
      <c r="BK97" s="24">
        <v>4.6979899999999999</v>
      </c>
      <c r="BW97" s="22">
        <v>24869</v>
      </c>
      <c r="BX97" s="24">
        <v>2.70309</v>
      </c>
      <c r="CJ97" s="22">
        <v>24869</v>
      </c>
      <c r="CK97" s="24">
        <v>3.0354100000000002</v>
      </c>
    </row>
    <row r="98" spans="1:89">
      <c r="A98" s="22">
        <v>29768</v>
      </c>
      <c r="B98" s="23">
        <v>2.1126760563380298</v>
      </c>
      <c r="M98" s="18">
        <v>25263</v>
      </c>
      <c r="N98" s="19">
        <v>2.81996</v>
      </c>
      <c r="Y98" s="18">
        <v>28550</v>
      </c>
      <c r="Z98" s="19">
        <v>47.530659999999997</v>
      </c>
      <c r="AJ98" s="22">
        <v>28550</v>
      </c>
      <c r="AK98" s="24">
        <v>49.583329999999997</v>
      </c>
      <c r="AW98" s="22">
        <v>30133</v>
      </c>
      <c r="AX98" s="24">
        <v>16.606819999999999</v>
      </c>
      <c r="BJ98" s="22">
        <v>24898</v>
      </c>
      <c r="BK98" s="24">
        <v>4</v>
      </c>
      <c r="BW98" s="22">
        <v>24898</v>
      </c>
      <c r="BX98" s="24">
        <v>2.1471100000000001</v>
      </c>
      <c r="CJ98" s="22">
        <v>24898</v>
      </c>
      <c r="CK98" s="24">
        <v>3.3726799999999999</v>
      </c>
    </row>
    <row r="99" spans="1:89">
      <c r="A99" s="22">
        <v>29860</v>
      </c>
      <c r="B99" s="23">
        <v>4.1379310344827598</v>
      </c>
      <c r="M99" s="18">
        <v>25294</v>
      </c>
      <c r="N99" s="19">
        <v>2.9063500000000002</v>
      </c>
      <c r="Y99" s="18">
        <v>28581</v>
      </c>
      <c r="Z99" s="19">
        <v>44.586550000000003</v>
      </c>
      <c r="AJ99" s="22">
        <v>28581</v>
      </c>
      <c r="AK99" s="24">
        <v>54.108969999999999</v>
      </c>
      <c r="AW99" s="22">
        <v>30225</v>
      </c>
      <c r="AX99" s="24">
        <v>15.29818</v>
      </c>
      <c r="BJ99" s="22">
        <v>24929</v>
      </c>
      <c r="BK99" s="24">
        <v>4.6666699999999999</v>
      </c>
      <c r="BW99" s="22">
        <v>24929</v>
      </c>
      <c r="BX99" s="24">
        <v>2.16988</v>
      </c>
      <c r="CJ99" s="22">
        <v>24929</v>
      </c>
      <c r="CK99" s="24">
        <v>4.4351500000000001</v>
      </c>
    </row>
    <row r="100" spans="1:89">
      <c r="A100" s="22">
        <v>29952</v>
      </c>
      <c r="B100" s="23">
        <v>1.98675496688742</v>
      </c>
      <c r="M100" s="18">
        <v>25324</v>
      </c>
      <c r="N100" s="19">
        <v>3.2292800000000002</v>
      </c>
      <c r="Y100" s="18">
        <v>28611</v>
      </c>
      <c r="Z100" s="19">
        <v>42.204329999999999</v>
      </c>
      <c r="AJ100" s="22">
        <v>28611</v>
      </c>
      <c r="AK100" s="24">
        <v>53.338610000000003</v>
      </c>
      <c r="AW100" s="22">
        <v>30317</v>
      </c>
      <c r="AX100" s="24">
        <v>12.646570000000001</v>
      </c>
      <c r="BJ100" s="22">
        <v>24959</v>
      </c>
      <c r="BK100" s="24">
        <v>3.3112599999999999</v>
      </c>
      <c r="BW100" s="22">
        <v>24959</v>
      </c>
      <c r="BX100" s="24">
        <v>1.84236</v>
      </c>
      <c r="CJ100" s="22">
        <v>24959</v>
      </c>
      <c r="CK100" s="24">
        <v>4.6063700000000001</v>
      </c>
    </row>
    <row r="101" spans="1:89">
      <c r="A101" s="22">
        <v>30042</v>
      </c>
      <c r="B101" s="23">
        <v>2.2727272727272698</v>
      </c>
      <c r="M101" s="18">
        <v>25355</v>
      </c>
      <c r="N101" s="19">
        <v>4.0860200000000004</v>
      </c>
      <c r="Y101" s="18">
        <v>28642</v>
      </c>
      <c r="Z101" s="19">
        <v>40.40137</v>
      </c>
      <c r="AJ101" s="22">
        <v>28642</v>
      </c>
      <c r="AK101" s="24">
        <v>52.717509999999997</v>
      </c>
      <c r="AW101" s="22">
        <v>30407</v>
      </c>
      <c r="AX101" s="24">
        <v>8.2934599999999996</v>
      </c>
      <c r="BJ101" s="22">
        <v>24990</v>
      </c>
      <c r="BK101" s="24">
        <v>2.6143800000000001</v>
      </c>
      <c r="BW101" s="22">
        <v>24990</v>
      </c>
      <c r="BX101" s="24">
        <v>1.6920200000000001</v>
      </c>
      <c r="CJ101" s="22">
        <v>24990</v>
      </c>
      <c r="CK101" s="24">
        <v>4.5871599999999999</v>
      </c>
    </row>
    <row r="102" spans="1:89">
      <c r="A102" s="22">
        <v>30133</v>
      </c>
      <c r="B102" s="23">
        <v>3.4920634920635001</v>
      </c>
      <c r="M102" s="18">
        <v>25385</v>
      </c>
      <c r="N102" s="19">
        <v>3.6363599999999998</v>
      </c>
      <c r="Y102" s="18">
        <v>28672</v>
      </c>
      <c r="Z102" s="19">
        <v>38.526780000000002</v>
      </c>
      <c r="AJ102" s="22">
        <v>28672</v>
      </c>
      <c r="AK102" s="24">
        <v>54.093449999999997</v>
      </c>
      <c r="AW102" s="22">
        <v>30498</v>
      </c>
      <c r="AX102" s="24">
        <v>5.3887600000000004</v>
      </c>
      <c r="BJ102" s="22">
        <v>25020</v>
      </c>
      <c r="BK102" s="24">
        <v>2.5973999999999999</v>
      </c>
      <c r="BW102" s="22">
        <v>25020</v>
      </c>
      <c r="BX102" s="24">
        <v>1.77881</v>
      </c>
      <c r="CJ102" s="22">
        <v>25020</v>
      </c>
      <c r="CK102" s="24">
        <v>5.2852300000000003</v>
      </c>
    </row>
    <row r="103" spans="1:89">
      <c r="A103" s="22">
        <v>30225</v>
      </c>
      <c r="B103" s="23">
        <v>3.0674846625766898</v>
      </c>
      <c r="M103" s="18">
        <v>25416</v>
      </c>
      <c r="N103" s="19">
        <v>3.62087</v>
      </c>
      <c r="Y103" s="18">
        <v>28703</v>
      </c>
      <c r="Z103" s="19">
        <v>37.729379999999999</v>
      </c>
      <c r="AJ103" s="22">
        <v>28703</v>
      </c>
      <c r="AK103" s="24">
        <v>51.840910000000001</v>
      </c>
      <c r="AW103" s="22">
        <v>30590</v>
      </c>
      <c r="AX103" s="24">
        <v>3.5981999999999998</v>
      </c>
      <c r="BJ103" s="22">
        <v>25051</v>
      </c>
      <c r="BK103" s="24">
        <v>2.5973999999999999</v>
      </c>
      <c r="BW103" s="22">
        <v>25051</v>
      </c>
      <c r="BX103" s="24">
        <v>1.4692000000000001</v>
      </c>
      <c r="CJ103" s="22">
        <v>25051</v>
      </c>
      <c r="CK103" s="24">
        <v>5.7190899999999996</v>
      </c>
    </row>
    <row r="104" spans="1:89">
      <c r="A104" s="22">
        <v>30317</v>
      </c>
      <c r="B104" s="23">
        <v>2.0833333333333202</v>
      </c>
      <c r="M104" s="18">
        <v>25447</v>
      </c>
      <c r="N104" s="19">
        <v>2.8815400000000002</v>
      </c>
      <c r="Y104" s="18">
        <v>28734</v>
      </c>
      <c r="Z104" s="19">
        <v>36.587649999999996</v>
      </c>
      <c r="AJ104" s="22">
        <v>28734</v>
      </c>
      <c r="AK104" s="24">
        <v>50.638280000000002</v>
      </c>
      <c r="AW104" s="22">
        <v>30682</v>
      </c>
      <c r="AX104" s="24">
        <v>3.4701900000000001</v>
      </c>
      <c r="BJ104" s="22">
        <v>25082</v>
      </c>
      <c r="BK104" s="24">
        <v>2.5973999999999999</v>
      </c>
      <c r="BW104" s="22">
        <v>25082</v>
      </c>
      <c r="BX104" s="24">
        <v>1.3049200000000001</v>
      </c>
      <c r="CJ104" s="22">
        <v>25082</v>
      </c>
      <c r="CK104" s="24">
        <v>5.8922600000000003</v>
      </c>
    </row>
    <row r="105" spans="1:89">
      <c r="A105" s="22">
        <v>30407</v>
      </c>
      <c r="B105" s="23">
        <v>2.0408163265306301</v>
      </c>
      <c r="M105" s="18">
        <v>25477</v>
      </c>
      <c r="N105" s="19">
        <v>2.8815400000000002</v>
      </c>
      <c r="Y105" s="18">
        <v>28764</v>
      </c>
      <c r="Z105" s="19">
        <v>33.509689999999999</v>
      </c>
      <c r="AJ105" s="22">
        <v>28764</v>
      </c>
      <c r="AK105" s="24">
        <v>53.730319999999999</v>
      </c>
      <c r="AW105" s="22">
        <v>30773</v>
      </c>
      <c r="AX105" s="24">
        <v>4.7185600000000001</v>
      </c>
      <c r="BJ105" s="22">
        <v>25112</v>
      </c>
      <c r="BK105" s="24">
        <v>3.24675</v>
      </c>
      <c r="BW105" s="22">
        <v>25112</v>
      </c>
      <c r="BX105" s="24">
        <v>1.68225</v>
      </c>
      <c r="CJ105" s="22">
        <v>25112</v>
      </c>
      <c r="CK105" s="24">
        <v>5.5973300000000004</v>
      </c>
    </row>
    <row r="106" spans="1:89">
      <c r="A106" s="22">
        <v>30498</v>
      </c>
      <c r="B106" s="23">
        <v>1.71428571428572</v>
      </c>
      <c r="M106" s="18">
        <v>25508</v>
      </c>
      <c r="N106" s="19">
        <v>2.8632</v>
      </c>
      <c r="Y106" s="18">
        <v>28795</v>
      </c>
      <c r="Z106" s="19">
        <v>32.387430000000002</v>
      </c>
      <c r="AJ106" s="22">
        <v>28795</v>
      </c>
      <c r="AK106" s="24">
        <v>46.022019999999998</v>
      </c>
      <c r="AW106" s="22">
        <v>30864</v>
      </c>
      <c r="AX106" s="24">
        <v>7.00657</v>
      </c>
      <c r="BJ106" s="22">
        <v>25143</v>
      </c>
      <c r="BK106" s="24">
        <v>3.24675</v>
      </c>
      <c r="BW106" s="22">
        <v>25143</v>
      </c>
      <c r="BX106" s="24">
        <v>1.5025200000000001</v>
      </c>
      <c r="CJ106" s="22">
        <v>25143</v>
      </c>
      <c r="CK106" s="24">
        <v>5.2325600000000003</v>
      </c>
    </row>
    <row r="107" spans="1:89">
      <c r="A107" s="22">
        <v>30590</v>
      </c>
      <c r="B107" s="23">
        <v>2.5280898876404398</v>
      </c>
      <c r="M107" s="18">
        <v>25538</v>
      </c>
      <c r="N107" s="19">
        <v>2.53165</v>
      </c>
      <c r="Y107" s="18">
        <v>28825</v>
      </c>
      <c r="Z107" s="19">
        <v>30.320260000000001</v>
      </c>
      <c r="AJ107" s="22">
        <v>28825</v>
      </c>
      <c r="AK107" s="24">
        <v>48.139200000000002</v>
      </c>
      <c r="AW107" s="22">
        <v>30956</v>
      </c>
      <c r="AX107" s="24">
        <v>9.4</v>
      </c>
      <c r="BJ107" s="22">
        <v>25173</v>
      </c>
      <c r="BK107" s="24">
        <v>3.2258100000000001</v>
      </c>
      <c r="BW107" s="22">
        <v>25173</v>
      </c>
      <c r="BX107" s="24">
        <v>2.0095999999999998</v>
      </c>
      <c r="CJ107" s="22">
        <v>25173</v>
      </c>
      <c r="CK107" s="24">
        <v>5.9405900000000003</v>
      </c>
    </row>
    <row r="108" spans="1:89">
      <c r="A108" s="22">
        <v>30682</v>
      </c>
      <c r="B108" s="23">
        <v>-0.54794520547945302</v>
      </c>
      <c r="M108" s="18">
        <v>25569</v>
      </c>
      <c r="N108" s="19">
        <v>2.8451</v>
      </c>
      <c r="Y108" s="18">
        <v>28856</v>
      </c>
      <c r="Z108" s="19">
        <v>30.84844</v>
      </c>
      <c r="AJ108" s="22">
        <v>28856</v>
      </c>
      <c r="AK108" s="24">
        <v>51.99532</v>
      </c>
      <c r="AW108" s="22">
        <v>31048</v>
      </c>
      <c r="AX108" s="24">
        <v>13.40616</v>
      </c>
      <c r="BJ108" s="22">
        <v>25204</v>
      </c>
      <c r="BK108" s="24">
        <v>2.5640999999999998</v>
      </c>
      <c r="BW108" s="22">
        <v>25204</v>
      </c>
      <c r="BX108" s="24">
        <v>1.9486600000000001</v>
      </c>
      <c r="CJ108" s="22">
        <v>25204</v>
      </c>
      <c r="CK108" s="24">
        <v>6.1677600000000004</v>
      </c>
    </row>
    <row r="109" spans="1:89">
      <c r="A109" s="22">
        <v>30773</v>
      </c>
      <c r="B109" s="23">
        <v>0.27548209366391202</v>
      </c>
      <c r="M109" s="18">
        <v>25600</v>
      </c>
      <c r="N109" s="19">
        <v>3.1545700000000001</v>
      </c>
      <c r="Y109" s="18">
        <v>28887</v>
      </c>
      <c r="Z109" s="19">
        <v>29.843820000000001</v>
      </c>
      <c r="AJ109" s="22">
        <v>28887</v>
      </c>
      <c r="AK109" s="24">
        <v>53.264099999999999</v>
      </c>
      <c r="AW109" s="22">
        <v>31138</v>
      </c>
      <c r="AX109" s="24">
        <v>16.618079999999999</v>
      </c>
      <c r="BJ109" s="22">
        <v>25235</v>
      </c>
      <c r="BK109" s="24">
        <v>2.5640999999999998</v>
      </c>
      <c r="BW109" s="22">
        <v>25235</v>
      </c>
      <c r="BX109" s="24">
        <v>1.8573</v>
      </c>
      <c r="CJ109" s="22">
        <v>25235</v>
      </c>
      <c r="CK109" s="24">
        <v>6.2193100000000001</v>
      </c>
    </row>
    <row r="110" spans="1:89">
      <c r="A110" s="22">
        <v>30864</v>
      </c>
      <c r="B110" s="23">
        <v>1.3736263736263801</v>
      </c>
      <c r="M110" s="18">
        <v>25628</v>
      </c>
      <c r="N110" s="19">
        <v>3.4810099999999999</v>
      </c>
      <c r="Y110" s="18">
        <v>28915</v>
      </c>
      <c r="Z110" s="19">
        <v>29.697289999999999</v>
      </c>
      <c r="AJ110" s="22">
        <v>28915</v>
      </c>
      <c r="AK110" s="24">
        <v>56.100230000000003</v>
      </c>
      <c r="AW110" s="22">
        <v>31229</v>
      </c>
      <c r="AX110" s="24">
        <v>16.32075</v>
      </c>
      <c r="BJ110" s="22">
        <v>25263</v>
      </c>
      <c r="BK110" s="24">
        <v>2.5640999999999998</v>
      </c>
      <c r="BW110" s="22">
        <v>25263</v>
      </c>
      <c r="BX110" s="24">
        <v>1.93885</v>
      </c>
      <c r="CJ110" s="22">
        <v>25263</v>
      </c>
      <c r="CK110" s="24">
        <v>6.2805900000000001</v>
      </c>
    </row>
    <row r="111" spans="1:89">
      <c r="A111" s="22">
        <v>30956</v>
      </c>
      <c r="B111" s="23">
        <v>1.3550135501355001</v>
      </c>
      <c r="M111" s="18">
        <v>25659</v>
      </c>
      <c r="N111" s="19">
        <v>3.0334699999999999</v>
      </c>
      <c r="Y111" s="18">
        <v>28946</v>
      </c>
      <c r="Z111" s="19">
        <v>29.675350000000002</v>
      </c>
      <c r="AJ111" s="22">
        <v>28946</v>
      </c>
      <c r="AK111" s="24">
        <v>60.77084</v>
      </c>
      <c r="AW111" s="22">
        <v>31321</v>
      </c>
      <c r="AX111" s="24">
        <v>15.265079999999999</v>
      </c>
      <c r="BJ111" s="22">
        <v>25294</v>
      </c>
      <c r="BK111" s="24">
        <v>2.5477699999999999</v>
      </c>
      <c r="BW111" s="22">
        <v>25294</v>
      </c>
      <c r="BX111" s="24">
        <v>2.3939300000000001</v>
      </c>
      <c r="CJ111" s="22">
        <v>25294</v>
      </c>
      <c r="CK111" s="24">
        <v>5.5288500000000003</v>
      </c>
    </row>
    <row r="112" spans="1:89">
      <c r="A112" s="22">
        <v>31048</v>
      </c>
      <c r="B112" s="23">
        <v>1.33689839572193</v>
      </c>
      <c r="M112" s="18">
        <v>25689</v>
      </c>
      <c r="N112" s="19">
        <v>2.5026099999999998</v>
      </c>
      <c r="Y112" s="18">
        <v>28976</v>
      </c>
      <c r="Z112" s="19">
        <v>30.190650000000002</v>
      </c>
      <c r="AJ112" s="22">
        <v>28976</v>
      </c>
      <c r="AK112" s="24">
        <v>65.370639999999995</v>
      </c>
      <c r="AW112" s="22">
        <v>31413</v>
      </c>
      <c r="AX112" s="24">
        <v>12.959720000000001</v>
      </c>
      <c r="BJ112" s="22">
        <v>25324</v>
      </c>
      <c r="BK112" s="24">
        <v>3.20513</v>
      </c>
      <c r="BW112" s="22">
        <v>25324</v>
      </c>
      <c r="BX112" s="24">
        <v>2.3591899999999999</v>
      </c>
      <c r="CJ112" s="22">
        <v>25324</v>
      </c>
      <c r="CK112" s="24">
        <v>5.28423</v>
      </c>
    </row>
    <row r="113" spans="1:89">
      <c r="A113" s="22">
        <v>31138</v>
      </c>
      <c r="B113" s="23">
        <v>2.3746701846965599</v>
      </c>
      <c r="M113" s="18">
        <v>25720</v>
      </c>
      <c r="N113" s="19">
        <v>1.9628099999999999</v>
      </c>
      <c r="Y113" s="18">
        <v>29007</v>
      </c>
      <c r="Z113" s="19">
        <v>30.816099999999999</v>
      </c>
      <c r="AJ113" s="22">
        <v>29007</v>
      </c>
      <c r="AK113" s="24">
        <v>67.920649999999995</v>
      </c>
      <c r="AW113" s="22">
        <v>31503</v>
      </c>
      <c r="AX113" s="24">
        <v>10.41667</v>
      </c>
      <c r="BJ113" s="22">
        <v>25355</v>
      </c>
      <c r="BK113" s="24">
        <v>3.1847099999999999</v>
      </c>
      <c r="BW113" s="22">
        <v>25355</v>
      </c>
      <c r="BX113" s="24">
        <v>2.5261</v>
      </c>
      <c r="CJ113" s="22">
        <v>25355</v>
      </c>
      <c r="CK113" s="24">
        <v>5.3429000000000002</v>
      </c>
    </row>
    <row r="114" spans="1:89">
      <c r="A114" s="22">
        <v>31229</v>
      </c>
      <c r="B114" s="23">
        <v>2.319587628866</v>
      </c>
      <c r="M114" s="18">
        <v>25750</v>
      </c>
      <c r="N114" s="19">
        <v>2.1671800000000001</v>
      </c>
      <c r="Y114" s="18">
        <v>29037</v>
      </c>
      <c r="Z114" s="19">
        <v>32.213459999999998</v>
      </c>
      <c r="AJ114" s="22">
        <v>29037</v>
      </c>
      <c r="AK114" s="24">
        <v>73.038719999999998</v>
      </c>
      <c r="AW114" s="22">
        <v>31594</v>
      </c>
      <c r="AX114" s="24">
        <v>11.030010000000001</v>
      </c>
      <c r="BJ114" s="22">
        <v>25385</v>
      </c>
      <c r="BK114" s="24">
        <v>3.1645599999999998</v>
      </c>
      <c r="BW114" s="22">
        <v>25385</v>
      </c>
      <c r="BX114" s="24">
        <v>2.5033599999999998</v>
      </c>
      <c r="CJ114" s="22">
        <v>25385</v>
      </c>
      <c r="CK114" s="24">
        <v>5.2589600000000001</v>
      </c>
    </row>
    <row r="115" spans="1:89">
      <c r="A115" s="22">
        <v>31321</v>
      </c>
      <c r="B115" s="23">
        <v>2.0151133501259499</v>
      </c>
      <c r="M115" s="18">
        <v>25781</v>
      </c>
      <c r="N115" s="19">
        <v>1.3360700000000001</v>
      </c>
      <c r="Y115" s="18">
        <v>29068</v>
      </c>
      <c r="Z115" s="19">
        <v>34.686390000000003</v>
      </c>
      <c r="AJ115" s="22">
        <v>29068</v>
      </c>
      <c r="AK115" s="24">
        <v>83.171599999999998</v>
      </c>
      <c r="AW115" s="22">
        <v>31686</v>
      </c>
      <c r="AX115" s="24">
        <v>18.23949</v>
      </c>
      <c r="BJ115" s="22">
        <v>25416</v>
      </c>
      <c r="BK115" s="24">
        <v>3.1645599999999998</v>
      </c>
      <c r="BW115" s="22">
        <v>25416</v>
      </c>
      <c r="BX115" s="24">
        <v>3.0954100000000002</v>
      </c>
      <c r="CJ115" s="22">
        <v>25416</v>
      </c>
      <c r="CK115" s="24">
        <v>4.8528200000000004</v>
      </c>
    </row>
    <row r="116" spans="1:89">
      <c r="A116" s="22">
        <v>31413</v>
      </c>
      <c r="B116" s="23">
        <v>2.2222222222222099</v>
      </c>
      <c r="M116" s="18">
        <v>25812</v>
      </c>
      <c r="N116" s="19">
        <v>1.8672200000000001</v>
      </c>
      <c r="Y116" s="18">
        <v>29099</v>
      </c>
      <c r="Z116" s="19">
        <v>36.062609999999999</v>
      </c>
      <c r="AJ116" s="22">
        <v>29099</v>
      </c>
      <c r="AK116" s="24">
        <v>92.043270000000007</v>
      </c>
      <c r="AW116" s="22">
        <v>31778</v>
      </c>
      <c r="AX116" s="24">
        <v>18.29457</v>
      </c>
      <c r="BJ116" s="22">
        <v>25447</v>
      </c>
      <c r="BK116" s="24">
        <v>3.1645599999999998</v>
      </c>
      <c r="BW116" s="22">
        <v>25447</v>
      </c>
      <c r="BX116" s="24">
        <v>3.0720000000000001</v>
      </c>
      <c r="CJ116" s="22">
        <v>25447</v>
      </c>
      <c r="CK116" s="24">
        <v>5.08744</v>
      </c>
    </row>
    <row r="117" spans="1:89">
      <c r="A117" s="22">
        <v>31503</v>
      </c>
      <c r="B117" s="23">
        <v>1.69082125603866</v>
      </c>
      <c r="M117" s="18">
        <v>25842</v>
      </c>
      <c r="N117" s="19">
        <v>1.24481</v>
      </c>
      <c r="Y117" s="18">
        <v>29129</v>
      </c>
      <c r="Z117" s="19">
        <v>36.839700000000001</v>
      </c>
      <c r="AJ117" s="22">
        <v>29129</v>
      </c>
      <c r="AK117" s="24">
        <v>95.814800000000005</v>
      </c>
      <c r="AW117" s="22">
        <v>31868</v>
      </c>
      <c r="AX117" s="24">
        <v>18.9434</v>
      </c>
      <c r="BJ117" s="22">
        <v>25477</v>
      </c>
      <c r="BK117" s="24">
        <v>3.1446499999999999</v>
      </c>
      <c r="BW117" s="22">
        <v>25477</v>
      </c>
      <c r="BX117" s="24">
        <v>2.8605800000000001</v>
      </c>
      <c r="CJ117" s="22">
        <v>25477</v>
      </c>
      <c r="CK117" s="24">
        <v>5.3797499999999996</v>
      </c>
    </row>
    <row r="118" spans="1:89">
      <c r="A118" s="22">
        <v>31594</v>
      </c>
      <c r="B118" s="23">
        <v>2.6128266033254199</v>
      </c>
      <c r="M118" s="18">
        <v>25873</v>
      </c>
      <c r="N118" s="19">
        <v>1.0309299999999999</v>
      </c>
      <c r="Y118" s="18">
        <v>29160</v>
      </c>
      <c r="Z118" s="19">
        <v>37.92351</v>
      </c>
      <c r="AJ118" s="22">
        <v>29160</v>
      </c>
      <c r="AK118" s="24">
        <v>102.26315</v>
      </c>
      <c r="AW118" s="22">
        <v>31959</v>
      </c>
      <c r="AX118" s="24">
        <v>16.946680000000001</v>
      </c>
      <c r="BJ118" s="22">
        <v>25508</v>
      </c>
      <c r="BK118" s="24">
        <v>3.1446499999999999</v>
      </c>
      <c r="BW118" s="22">
        <v>25508</v>
      </c>
      <c r="BX118" s="24">
        <v>3.8607900000000002</v>
      </c>
      <c r="CJ118" s="22">
        <v>25508</v>
      </c>
      <c r="CK118" s="24">
        <v>5.3670099999999996</v>
      </c>
    </row>
    <row r="119" spans="1:89">
      <c r="A119" s="22">
        <v>31686</v>
      </c>
      <c r="B119" s="23">
        <v>2.7777777777777701</v>
      </c>
      <c r="M119" s="18">
        <v>25903</v>
      </c>
      <c r="N119" s="19">
        <v>0.61728000000000005</v>
      </c>
      <c r="Y119" s="18">
        <v>29190</v>
      </c>
      <c r="Z119" s="19">
        <v>38.899979999999999</v>
      </c>
      <c r="AJ119" s="22">
        <v>29190</v>
      </c>
      <c r="AK119" s="24">
        <v>111.38582</v>
      </c>
      <c r="AW119" s="22">
        <v>32051</v>
      </c>
      <c r="AX119" s="24">
        <v>9.5908800000000003</v>
      </c>
      <c r="BJ119" s="22">
        <v>25538</v>
      </c>
      <c r="BK119" s="24">
        <v>3.125</v>
      </c>
      <c r="BW119" s="22">
        <v>25538</v>
      </c>
      <c r="BX119" s="24">
        <v>3.8615900000000001</v>
      </c>
      <c r="CJ119" s="22">
        <v>25538</v>
      </c>
      <c r="CK119" s="24">
        <v>4.6729000000000003</v>
      </c>
    </row>
    <row r="120" spans="1:89">
      <c r="A120" s="22">
        <v>31778</v>
      </c>
      <c r="B120" s="23">
        <v>2.0270270270270201</v>
      </c>
      <c r="M120" s="18">
        <v>25934</v>
      </c>
      <c r="N120" s="19">
        <v>0.51229999999999998</v>
      </c>
      <c r="Y120" s="18">
        <v>29221</v>
      </c>
      <c r="Z120" s="19">
        <v>38.765560000000001</v>
      </c>
      <c r="AJ120" s="22">
        <v>29221</v>
      </c>
      <c r="AK120" s="24">
        <v>116.17753999999999</v>
      </c>
      <c r="AW120" s="22">
        <v>32143</v>
      </c>
      <c r="AX120" s="24">
        <v>8.9777199999999997</v>
      </c>
      <c r="BJ120" s="22">
        <v>25569</v>
      </c>
      <c r="BK120" s="24">
        <v>8.75</v>
      </c>
      <c r="BW120" s="22">
        <v>25569</v>
      </c>
      <c r="BX120" s="24">
        <v>4.96692</v>
      </c>
      <c r="CJ120" s="22">
        <v>25569</v>
      </c>
      <c r="CK120" s="24">
        <v>4.9573999999999998</v>
      </c>
    </row>
    <row r="121" spans="1:89">
      <c r="A121" s="22">
        <v>31868</v>
      </c>
      <c r="B121" s="23">
        <v>1.5452538631346699</v>
      </c>
      <c r="M121" s="18">
        <v>25965</v>
      </c>
      <c r="N121" s="19">
        <v>0.48076999999999998</v>
      </c>
      <c r="Y121" s="18">
        <v>29252</v>
      </c>
      <c r="Z121" s="19">
        <v>39.041310000000003</v>
      </c>
      <c r="AJ121" s="22">
        <v>29252</v>
      </c>
      <c r="AK121" s="24">
        <v>121.44731</v>
      </c>
      <c r="AW121" s="22">
        <v>32234</v>
      </c>
      <c r="AX121" s="24">
        <v>6.34518</v>
      </c>
      <c r="BJ121" s="22">
        <v>25600</v>
      </c>
      <c r="BK121" s="24">
        <v>9.375</v>
      </c>
      <c r="BW121" s="22">
        <v>25600</v>
      </c>
      <c r="BX121" s="24">
        <v>6.1071200000000001</v>
      </c>
      <c r="CJ121" s="22">
        <v>25600</v>
      </c>
      <c r="CK121" s="24">
        <v>4.9306599999999996</v>
      </c>
    </row>
    <row r="122" spans="1:89">
      <c r="A122" s="22">
        <v>31959</v>
      </c>
      <c r="B122" s="23">
        <v>1.7391304347826</v>
      </c>
      <c r="M122" s="18">
        <v>25993</v>
      </c>
      <c r="N122" s="19">
        <v>0.96153999999999995</v>
      </c>
      <c r="Y122" s="18">
        <v>29281</v>
      </c>
      <c r="Z122" s="19">
        <v>39.219160000000002</v>
      </c>
      <c r="AJ122" s="22">
        <v>29281</v>
      </c>
      <c r="AK122" s="24">
        <v>120.3783</v>
      </c>
      <c r="AW122" s="22">
        <v>32325</v>
      </c>
      <c r="AX122" s="24">
        <v>5.6214899999999997</v>
      </c>
      <c r="BJ122" s="22">
        <v>25628</v>
      </c>
      <c r="BK122" s="24">
        <v>10</v>
      </c>
      <c r="BW122" s="22">
        <v>25628</v>
      </c>
      <c r="BX122" s="24">
        <v>6.6706300000000001</v>
      </c>
      <c r="CJ122" s="22">
        <v>25628</v>
      </c>
      <c r="CK122" s="24">
        <v>5.1419800000000002</v>
      </c>
    </row>
    <row r="123" spans="1:89">
      <c r="A123" s="22">
        <v>32051</v>
      </c>
      <c r="B123" s="23">
        <v>1.70940170940172</v>
      </c>
      <c r="M123" s="18">
        <v>26024</v>
      </c>
      <c r="N123" s="19">
        <v>1.0303599999999999</v>
      </c>
      <c r="Y123" s="18">
        <v>29312</v>
      </c>
      <c r="Z123" s="19">
        <v>39.14038</v>
      </c>
      <c r="AJ123" s="22">
        <v>29312</v>
      </c>
      <c r="AK123" s="24">
        <v>123.48112999999999</v>
      </c>
      <c r="AW123" s="22">
        <v>32417</v>
      </c>
      <c r="AX123" s="24">
        <v>4.7123600000000003</v>
      </c>
      <c r="BJ123" s="22">
        <v>25659</v>
      </c>
      <c r="BK123" s="24">
        <v>9.9378899999999994</v>
      </c>
      <c r="BW123" s="22">
        <v>25659</v>
      </c>
      <c r="BX123" s="24">
        <v>6.3088499999999996</v>
      </c>
      <c r="CJ123" s="22">
        <v>25659</v>
      </c>
      <c r="CK123" s="24">
        <v>5.61883</v>
      </c>
    </row>
    <row r="124" spans="1:89">
      <c r="A124" s="22">
        <v>32143</v>
      </c>
      <c r="B124" s="23">
        <v>1.6806722689075499</v>
      </c>
      <c r="M124" s="18">
        <v>26054</v>
      </c>
      <c r="N124" s="19">
        <v>1.7157100000000001</v>
      </c>
      <c r="Y124" s="18">
        <v>29342</v>
      </c>
      <c r="Z124" s="19">
        <v>38.864190000000001</v>
      </c>
      <c r="AJ124" s="22">
        <v>29342</v>
      </c>
      <c r="AK124" s="24">
        <v>133.51095000000001</v>
      </c>
      <c r="AW124" s="22">
        <v>32509</v>
      </c>
      <c r="AX124" s="24">
        <v>4.0180999999999996</v>
      </c>
      <c r="BJ124" s="22">
        <v>25689</v>
      </c>
      <c r="BK124" s="24">
        <v>9.9378899999999994</v>
      </c>
      <c r="BW124" s="22">
        <v>25689</v>
      </c>
      <c r="BX124" s="24">
        <v>6.8279100000000001</v>
      </c>
      <c r="CJ124" s="22">
        <v>25689</v>
      </c>
      <c r="CK124" s="24">
        <v>6.0836499999999996</v>
      </c>
    </row>
    <row r="125" spans="1:89">
      <c r="A125" s="22">
        <v>32234</v>
      </c>
      <c r="B125" s="23">
        <v>1.8595041322314101</v>
      </c>
      <c r="M125" s="18">
        <v>26085</v>
      </c>
      <c r="N125" s="19">
        <v>1.7813300000000001</v>
      </c>
      <c r="Y125" s="18">
        <v>29373</v>
      </c>
      <c r="Z125" s="19">
        <v>38.051389999999998</v>
      </c>
      <c r="AJ125" s="22">
        <v>29373</v>
      </c>
      <c r="AK125" s="24">
        <v>135.93699000000001</v>
      </c>
      <c r="AW125" s="22">
        <v>32599</v>
      </c>
      <c r="AX125" s="24">
        <v>4.4363400000000004</v>
      </c>
      <c r="BJ125" s="22">
        <v>25720</v>
      </c>
      <c r="BK125" s="24">
        <v>9.8765400000000003</v>
      </c>
      <c r="BW125" s="22">
        <v>25720</v>
      </c>
      <c r="BX125" s="24">
        <v>7.0915499999999998</v>
      </c>
      <c r="CJ125" s="22">
        <v>25720</v>
      </c>
      <c r="CK125" s="24">
        <v>5.9046200000000004</v>
      </c>
    </row>
    <row r="126" spans="1:89">
      <c r="A126" s="22">
        <v>32325</v>
      </c>
      <c r="B126" s="23">
        <v>1.8255578093306299</v>
      </c>
      <c r="M126" s="18">
        <v>26115</v>
      </c>
      <c r="N126" s="19">
        <v>1.9493</v>
      </c>
      <c r="Y126" s="18">
        <v>29403</v>
      </c>
      <c r="Z126" s="19">
        <v>35.936979999999998</v>
      </c>
      <c r="AJ126" s="22">
        <v>29403</v>
      </c>
      <c r="AK126" s="24">
        <v>133.40026</v>
      </c>
      <c r="AW126" s="22">
        <v>32690</v>
      </c>
      <c r="AX126" s="24">
        <v>7.1525100000000004</v>
      </c>
      <c r="BJ126" s="22">
        <v>25750</v>
      </c>
      <c r="BK126" s="24">
        <v>11.04294</v>
      </c>
      <c r="BW126" s="22">
        <v>25750</v>
      </c>
      <c r="BX126" s="24">
        <v>7.3764200000000004</v>
      </c>
      <c r="CJ126" s="22">
        <v>25750</v>
      </c>
      <c r="CK126" s="24">
        <v>6.6616200000000001</v>
      </c>
    </row>
    <row r="127" spans="1:89">
      <c r="A127" s="22">
        <v>32417</v>
      </c>
      <c r="B127" s="23">
        <v>1.9920318725099599</v>
      </c>
      <c r="M127" s="18">
        <v>26146</v>
      </c>
      <c r="N127" s="19">
        <v>2.3628900000000002</v>
      </c>
      <c r="Y127" s="18">
        <v>29434</v>
      </c>
      <c r="Z127" s="19">
        <v>32.658430000000003</v>
      </c>
      <c r="AJ127" s="22">
        <v>29434</v>
      </c>
      <c r="AK127" s="24">
        <v>133.12156999999999</v>
      </c>
      <c r="AW127" s="22">
        <v>32782</v>
      </c>
      <c r="AX127" s="24">
        <v>7.2</v>
      </c>
      <c r="BJ127" s="22">
        <v>25781</v>
      </c>
      <c r="BK127" s="24">
        <v>10.429449999999999</v>
      </c>
      <c r="BW127" s="22">
        <v>25781</v>
      </c>
      <c r="BX127" s="24">
        <v>7.2608600000000001</v>
      </c>
      <c r="CJ127" s="22">
        <v>25781</v>
      </c>
      <c r="CK127" s="24">
        <v>6.8285299999999998</v>
      </c>
    </row>
    <row r="128" spans="1:89">
      <c r="A128" s="22">
        <v>32509</v>
      </c>
      <c r="B128" s="23">
        <v>0.976562500000001</v>
      </c>
      <c r="M128" s="18">
        <v>26177</v>
      </c>
      <c r="N128" s="19">
        <v>2.7798400000000001</v>
      </c>
      <c r="Y128" s="18">
        <v>29465</v>
      </c>
      <c r="Z128" s="19">
        <v>30.37115</v>
      </c>
      <c r="AJ128" s="22">
        <v>29465</v>
      </c>
      <c r="AK128" s="24">
        <v>131.55181999999999</v>
      </c>
      <c r="AW128" s="22">
        <v>32874</v>
      </c>
      <c r="AX128" s="24">
        <v>7.0227500000000003</v>
      </c>
      <c r="BJ128" s="22">
        <v>25812</v>
      </c>
      <c r="BK128" s="24">
        <v>11.65644</v>
      </c>
      <c r="BW128" s="22">
        <v>25812</v>
      </c>
      <c r="BX128" s="24">
        <v>7.4218900000000003</v>
      </c>
      <c r="CJ128" s="22">
        <v>25812</v>
      </c>
      <c r="CK128" s="24">
        <v>7.0347999999999997</v>
      </c>
    </row>
    <row r="129" spans="1:89">
      <c r="A129" s="22">
        <v>32599</v>
      </c>
      <c r="B129" s="23">
        <v>2.5145067698259198</v>
      </c>
      <c r="M129" s="18">
        <v>26207</v>
      </c>
      <c r="N129" s="19">
        <v>2.9284599999999998</v>
      </c>
      <c r="Y129" s="18">
        <v>29495</v>
      </c>
      <c r="Z129" s="19">
        <v>30.995360000000002</v>
      </c>
      <c r="AJ129" s="22">
        <v>29495</v>
      </c>
      <c r="AK129" s="24">
        <v>138.38106999999999</v>
      </c>
      <c r="AW129" s="22">
        <v>32964</v>
      </c>
      <c r="AX129" s="24">
        <v>7.6246299999999998</v>
      </c>
      <c r="BJ129" s="22">
        <v>25842</v>
      </c>
      <c r="BK129" s="24">
        <v>11.585369999999999</v>
      </c>
      <c r="BW129" s="22">
        <v>25842</v>
      </c>
      <c r="BX129" s="24">
        <v>7.8803099999999997</v>
      </c>
      <c r="CJ129" s="22">
        <v>25842</v>
      </c>
      <c r="CK129" s="24">
        <v>7.3573599999999999</v>
      </c>
    </row>
    <row r="130" spans="1:89">
      <c r="A130" s="22">
        <v>32690</v>
      </c>
      <c r="B130" s="23">
        <v>2.2641509433962299</v>
      </c>
      <c r="M130" s="18">
        <v>26238</v>
      </c>
      <c r="N130" s="19">
        <v>2.9895999999999998</v>
      </c>
      <c r="Y130" s="18">
        <v>29526</v>
      </c>
      <c r="Z130" s="19">
        <v>31.618459999999999</v>
      </c>
      <c r="AJ130" s="22">
        <v>29526</v>
      </c>
      <c r="AK130" s="24">
        <v>137.60875999999999</v>
      </c>
      <c r="AW130" s="22">
        <v>33055</v>
      </c>
      <c r="AX130" s="24">
        <v>5.0047199999999998</v>
      </c>
      <c r="BJ130" s="22">
        <v>25873</v>
      </c>
      <c r="BK130" s="24">
        <v>12.195119999999999</v>
      </c>
      <c r="BW130" s="22">
        <v>25873</v>
      </c>
      <c r="BX130" s="24">
        <v>8.0734499999999993</v>
      </c>
      <c r="CJ130" s="22">
        <v>25873</v>
      </c>
      <c r="CK130" s="24">
        <v>7.86517</v>
      </c>
    </row>
    <row r="131" spans="1:89">
      <c r="A131" s="22">
        <v>32782</v>
      </c>
      <c r="B131" s="23">
        <v>1.8450184501844999</v>
      </c>
      <c r="M131" s="18">
        <v>26268</v>
      </c>
      <c r="N131" s="19">
        <v>4.6469399999999998</v>
      </c>
      <c r="Y131" s="18">
        <v>29556</v>
      </c>
      <c r="Z131" s="19">
        <v>31.238299999999999</v>
      </c>
      <c r="AJ131" s="22">
        <v>29556</v>
      </c>
      <c r="AK131" s="24">
        <v>132.94994</v>
      </c>
      <c r="AW131" s="22">
        <v>33147</v>
      </c>
      <c r="AX131" s="24">
        <v>4.8507499999999997</v>
      </c>
      <c r="BJ131" s="22">
        <v>25903</v>
      </c>
      <c r="BK131" s="24">
        <v>12.727270000000001</v>
      </c>
      <c r="BW131" s="22">
        <v>25903</v>
      </c>
      <c r="BX131" s="24">
        <v>8.1156699999999997</v>
      </c>
      <c r="CJ131" s="22">
        <v>25903</v>
      </c>
      <c r="CK131" s="24">
        <v>7.8868999999999998</v>
      </c>
    </row>
    <row r="132" spans="1:89">
      <c r="A132" s="22">
        <v>32874</v>
      </c>
      <c r="B132" s="23">
        <v>1.8115942028985501</v>
      </c>
      <c r="M132" s="18">
        <v>26299</v>
      </c>
      <c r="N132" s="19">
        <v>4.80769</v>
      </c>
      <c r="Y132" s="18">
        <v>29587</v>
      </c>
      <c r="Z132" s="19">
        <v>30.593520000000002</v>
      </c>
      <c r="AJ132" s="22">
        <v>29587</v>
      </c>
      <c r="AK132" s="24">
        <v>132.90978999999999</v>
      </c>
      <c r="AW132" s="22">
        <v>33239</v>
      </c>
      <c r="AX132" s="24">
        <v>4.5286499999999998</v>
      </c>
      <c r="BJ132" s="22">
        <v>25934</v>
      </c>
      <c r="BK132" s="24">
        <v>7.47126</v>
      </c>
      <c r="BW132" s="22">
        <v>25934</v>
      </c>
      <c r="BX132" s="24">
        <v>9.7395499999999995</v>
      </c>
      <c r="CJ132" s="22">
        <v>25934</v>
      </c>
      <c r="CK132" s="24">
        <v>8.4870800000000006</v>
      </c>
    </row>
    <row r="133" spans="1:89">
      <c r="A133" s="22">
        <v>32964</v>
      </c>
      <c r="B133" s="23">
        <v>1.6014234875444899</v>
      </c>
      <c r="M133" s="18">
        <v>26330</v>
      </c>
      <c r="N133" s="19">
        <v>4.7846900000000003</v>
      </c>
      <c r="Y133" s="18">
        <v>29618</v>
      </c>
      <c r="Z133" s="19">
        <v>28.64659</v>
      </c>
      <c r="AJ133" s="22">
        <v>29618</v>
      </c>
      <c r="AK133" s="24">
        <v>134.18902</v>
      </c>
      <c r="AW133" s="22">
        <v>33329</v>
      </c>
      <c r="AX133" s="24">
        <v>2.81562</v>
      </c>
      <c r="BJ133" s="22">
        <v>25965</v>
      </c>
      <c r="BK133" s="24">
        <v>6.8571400000000002</v>
      </c>
      <c r="BW133" s="22">
        <v>25965</v>
      </c>
      <c r="BX133" s="24">
        <v>8.3635599999999997</v>
      </c>
      <c r="CJ133" s="22">
        <v>25965</v>
      </c>
      <c r="CK133" s="24">
        <v>8.5168900000000001</v>
      </c>
    </row>
    <row r="134" spans="1:89">
      <c r="A134" s="22">
        <v>33055</v>
      </c>
      <c r="B134" s="23">
        <v>0.70052539404553504</v>
      </c>
      <c r="M134" s="18">
        <v>26359</v>
      </c>
      <c r="N134" s="19">
        <v>4.2857099999999999</v>
      </c>
      <c r="Y134" s="18">
        <v>29646</v>
      </c>
      <c r="Z134" s="19">
        <v>25.97176</v>
      </c>
      <c r="AJ134" s="22">
        <v>29646</v>
      </c>
      <c r="AK134" s="24">
        <v>133.4923</v>
      </c>
      <c r="AW134" s="22">
        <v>33420</v>
      </c>
      <c r="AX134" s="24">
        <v>2.1582699999999999</v>
      </c>
      <c r="BJ134" s="22">
        <v>25993</v>
      </c>
      <c r="BK134" s="24">
        <v>6.8181799999999999</v>
      </c>
      <c r="BW134" s="22">
        <v>25993</v>
      </c>
      <c r="BX134" s="24">
        <v>7.8393600000000001</v>
      </c>
      <c r="CJ134" s="22">
        <v>25993</v>
      </c>
      <c r="CK134" s="24">
        <v>8.7591199999999994</v>
      </c>
    </row>
    <row r="135" spans="1:89">
      <c r="A135" s="22">
        <v>33147</v>
      </c>
      <c r="B135" s="23">
        <v>2.6086956521739002</v>
      </c>
      <c r="M135" s="18">
        <v>26390</v>
      </c>
      <c r="N135" s="19">
        <v>4.2653999999999996</v>
      </c>
      <c r="Y135" s="18">
        <v>29677</v>
      </c>
      <c r="Z135" s="19">
        <v>24.358879999999999</v>
      </c>
      <c r="AJ135" s="22">
        <v>29677</v>
      </c>
      <c r="AK135" s="24">
        <v>134.44970000000001</v>
      </c>
      <c r="AW135" s="22">
        <v>33512</v>
      </c>
      <c r="AX135" s="24">
        <v>0.97865000000000002</v>
      </c>
      <c r="BJ135" s="22">
        <v>26024</v>
      </c>
      <c r="BK135" s="24">
        <v>6.21469</v>
      </c>
      <c r="BW135" s="22">
        <v>26024</v>
      </c>
      <c r="BX135" s="24">
        <v>7.4319699999999997</v>
      </c>
      <c r="CJ135" s="22">
        <v>26024</v>
      </c>
      <c r="CK135" s="24">
        <v>9.4176900000000003</v>
      </c>
    </row>
    <row r="136" spans="1:89">
      <c r="A136" s="22">
        <v>33239</v>
      </c>
      <c r="B136" s="23">
        <v>-0.169491525423729</v>
      </c>
      <c r="M136" s="18">
        <v>26420</v>
      </c>
      <c r="N136" s="19">
        <v>3.7735799999999999</v>
      </c>
      <c r="Y136" s="18">
        <v>29707</v>
      </c>
      <c r="Z136" s="19">
        <v>23.153839999999999</v>
      </c>
      <c r="AJ136" s="22">
        <v>29707</v>
      </c>
      <c r="AK136" s="24">
        <v>121.35341</v>
      </c>
      <c r="AW136" s="22">
        <v>33604</v>
      </c>
      <c r="AX136" s="24">
        <v>0.79576000000000002</v>
      </c>
      <c r="BJ136" s="22">
        <v>26054</v>
      </c>
      <c r="BK136" s="24">
        <v>6.7796599999999998</v>
      </c>
      <c r="BW136" s="22">
        <v>26054</v>
      </c>
      <c r="BX136" s="24">
        <v>6.6985000000000001</v>
      </c>
      <c r="CJ136" s="22">
        <v>26054</v>
      </c>
      <c r="CK136" s="24">
        <v>9.8207900000000006</v>
      </c>
    </row>
    <row r="137" spans="1:89">
      <c r="A137" s="22">
        <v>33329</v>
      </c>
      <c r="B137" s="23">
        <v>0.16977928692699501</v>
      </c>
      <c r="M137" s="18">
        <v>26451</v>
      </c>
      <c r="N137" s="19">
        <v>3.2863799999999999</v>
      </c>
      <c r="Y137" s="18">
        <v>29738</v>
      </c>
      <c r="Z137" s="19">
        <v>20.95861</v>
      </c>
      <c r="AJ137" s="22">
        <v>29738</v>
      </c>
      <c r="AK137" s="24">
        <v>117.36745999999999</v>
      </c>
      <c r="AW137" s="22">
        <v>33695</v>
      </c>
      <c r="AX137" s="24">
        <v>0.97172999999999998</v>
      </c>
      <c r="BJ137" s="22">
        <v>26085</v>
      </c>
      <c r="BK137" s="24">
        <v>6.7415700000000003</v>
      </c>
      <c r="BW137" s="22">
        <v>26085</v>
      </c>
      <c r="BX137" s="24">
        <v>6.5328099999999996</v>
      </c>
      <c r="CJ137" s="22">
        <v>26085</v>
      </c>
      <c r="CK137" s="24">
        <v>10.29307</v>
      </c>
    </row>
    <row r="138" spans="1:89">
      <c r="A138" s="22">
        <v>33420</v>
      </c>
      <c r="B138" s="23">
        <v>0.50847457627118697</v>
      </c>
      <c r="M138" s="18">
        <v>26481</v>
      </c>
      <c r="N138" s="19">
        <v>4.2056100000000001</v>
      </c>
      <c r="Y138" s="18">
        <v>29768</v>
      </c>
      <c r="Z138" s="19">
        <v>19.291</v>
      </c>
      <c r="AJ138" s="22">
        <v>29768</v>
      </c>
      <c r="AK138" s="24">
        <v>120.87939</v>
      </c>
      <c r="AW138" s="22">
        <v>33786</v>
      </c>
      <c r="AX138" s="24">
        <v>0.96831</v>
      </c>
      <c r="BJ138" s="22">
        <v>26115</v>
      </c>
      <c r="BK138" s="24">
        <v>5.5248600000000003</v>
      </c>
      <c r="BW138" s="22">
        <v>26115</v>
      </c>
      <c r="BX138" s="24">
        <v>6.2210400000000003</v>
      </c>
      <c r="CJ138" s="22">
        <v>26115</v>
      </c>
      <c r="CK138" s="24">
        <v>10.149039999999999</v>
      </c>
    </row>
    <row r="139" spans="1:89">
      <c r="A139" s="22">
        <v>33512</v>
      </c>
      <c r="B139" s="23">
        <v>1.0118043844856699</v>
      </c>
      <c r="M139" s="18">
        <v>26512</v>
      </c>
      <c r="N139" s="19">
        <v>4.6729000000000003</v>
      </c>
      <c r="Y139" s="18">
        <v>29799</v>
      </c>
      <c r="Z139" s="19">
        <v>18.145620000000001</v>
      </c>
      <c r="AJ139" s="22">
        <v>29799</v>
      </c>
      <c r="AK139" s="24">
        <v>112.01155</v>
      </c>
      <c r="AW139" s="22">
        <v>33878</v>
      </c>
      <c r="AX139" s="24">
        <v>1.32159</v>
      </c>
      <c r="BJ139" s="22">
        <v>26146</v>
      </c>
      <c r="BK139" s="24">
        <v>6.11111</v>
      </c>
      <c r="BW139" s="22">
        <v>26146</v>
      </c>
      <c r="BX139" s="24">
        <v>7.3065300000000004</v>
      </c>
      <c r="CJ139" s="22">
        <v>26146</v>
      </c>
      <c r="CK139" s="24">
        <v>10.298299999999999</v>
      </c>
    </row>
    <row r="140" spans="1:89">
      <c r="A140" s="22">
        <v>33604</v>
      </c>
      <c r="B140" s="23">
        <v>0</v>
      </c>
      <c r="M140" s="18">
        <v>26543</v>
      </c>
      <c r="N140" s="19">
        <v>5.1401899999999996</v>
      </c>
      <c r="Y140" s="18">
        <v>29830</v>
      </c>
      <c r="Z140" s="19">
        <v>16.751329999999999</v>
      </c>
      <c r="AJ140" s="22">
        <v>29830</v>
      </c>
      <c r="AK140" s="24">
        <v>113.73296000000001</v>
      </c>
      <c r="AW140" s="22">
        <v>33970</v>
      </c>
      <c r="AX140" s="24">
        <v>0.96491000000000005</v>
      </c>
      <c r="BJ140" s="22">
        <v>26177</v>
      </c>
      <c r="BK140" s="24">
        <v>5.49451</v>
      </c>
      <c r="BW140" s="22">
        <v>26177</v>
      </c>
      <c r="BX140" s="24">
        <v>7.1225300000000002</v>
      </c>
      <c r="CJ140" s="22">
        <v>26177</v>
      </c>
      <c r="CK140" s="24">
        <v>9.8939900000000005</v>
      </c>
    </row>
    <row r="141" spans="1:89">
      <c r="A141" s="22">
        <v>33695</v>
      </c>
      <c r="B141" s="23">
        <v>-0.33388981636058301</v>
      </c>
      <c r="M141" s="18">
        <v>26573</v>
      </c>
      <c r="N141" s="19">
        <v>4.6948400000000001</v>
      </c>
      <c r="Y141" s="18">
        <v>29860</v>
      </c>
      <c r="Z141" s="19">
        <v>13.79627</v>
      </c>
      <c r="AJ141" s="22">
        <v>29860</v>
      </c>
      <c r="AK141" s="24">
        <v>109.91116</v>
      </c>
      <c r="AW141" s="22">
        <v>34060</v>
      </c>
      <c r="AX141" s="24">
        <v>1.3123400000000001</v>
      </c>
      <c r="BJ141" s="22">
        <v>26207</v>
      </c>
      <c r="BK141" s="24">
        <v>6.0109300000000001</v>
      </c>
      <c r="BW141" s="22">
        <v>26207</v>
      </c>
      <c r="BX141" s="24">
        <v>7.6878200000000003</v>
      </c>
      <c r="CJ141" s="22">
        <v>26207</v>
      </c>
      <c r="CK141" s="24">
        <v>9.3706300000000002</v>
      </c>
    </row>
    <row r="142" spans="1:89">
      <c r="A142" s="22">
        <v>33786</v>
      </c>
      <c r="B142" s="23">
        <v>0.16750418760467201</v>
      </c>
      <c r="M142" s="18">
        <v>26604</v>
      </c>
      <c r="N142" s="19">
        <v>5.1401899999999996</v>
      </c>
      <c r="Y142" s="18">
        <v>29891</v>
      </c>
      <c r="Z142" s="19">
        <v>11.08314</v>
      </c>
      <c r="AJ142" s="22">
        <v>29891</v>
      </c>
      <c r="AK142" s="24">
        <v>103.05601</v>
      </c>
      <c r="AW142" s="22">
        <v>34151</v>
      </c>
      <c r="AX142" s="24">
        <v>1.4821299999999999</v>
      </c>
      <c r="BJ142" s="22">
        <v>26238</v>
      </c>
      <c r="BK142" s="24">
        <v>5.9782599999999997</v>
      </c>
      <c r="BW142" s="22">
        <v>26238</v>
      </c>
      <c r="BX142" s="24">
        <v>6.8171499999999998</v>
      </c>
      <c r="CJ142" s="22">
        <v>26238</v>
      </c>
      <c r="CK142" s="24">
        <v>9.23611</v>
      </c>
    </row>
    <row r="143" spans="1:89">
      <c r="A143" s="22">
        <v>33878</v>
      </c>
      <c r="B143" s="23">
        <v>0.50167224080267603</v>
      </c>
      <c r="M143" s="18">
        <v>26634</v>
      </c>
      <c r="N143" s="19">
        <v>4.1474700000000002</v>
      </c>
      <c r="Y143" s="18">
        <v>29921</v>
      </c>
      <c r="Z143" s="19">
        <v>9.5397599999999994</v>
      </c>
      <c r="AJ143" s="22">
        <v>29921</v>
      </c>
      <c r="AK143" s="24">
        <v>101.48638</v>
      </c>
      <c r="AW143" s="22">
        <v>34243</v>
      </c>
      <c r="AX143" s="24">
        <v>1.3913</v>
      </c>
      <c r="BJ143" s="22">
        <v>26268</v>
      </c>
      <c r="BK143" s="24">
        <v>4.8387099999999998</v>
      </c>
      <c r="BW143" s="22">
        <v>26268</v>
      </c>
      <c r="BX143" s="24">
        <v>7.1079299999999996</v>
      </c>
      <c r="CJ143" s="22">
        <v>26268</v>
      </c>
      <c r="CK143" s="24">
        <v>9.0344800000000003</v>
      </c>
    </row>
    <row r="144" spans="1:89">
      <c r="A144" s="22">
        <v>33970</v>
      </c>
      <c r="B144" s="23">
        <v>0.83194675540765495</v>
      </c>
      <c r="M144" s="18">
        <v>26665</v>
      </c>
      <c r="N144" s="19">
        <v>4.5871599999999999</v>
      </c>
      <c r="Y144" s="18">
        <v>29952</v>
      </c>
      <c r="Z144" s="19">
        <v>8.5339600000000004</v>
      </c>
      <c r="AJ144" s="22">
        <v>29952</v>
      </c>
      <c r="AK144" s="24">
        <v>103.39309</v>
      </c>
      <c r="AW144" s="22">
        <v>34335</v>
      </c>
      <c r="AX144" s="24">
        <v>1.30321</v>
      </c>
      <c r="BJ144" s="22">
        <v>26299</v>
      </c>
      <c r="BK144" s="24">
        <v>5.8823499999999997</v>
      </c>
      <c r="BW144" s="22">
        <v>26299</v>
      </c>
      <c r="BX144" s="24">
        <v>4.9062599999999996</v>
      </c>
      <c r="CJ144" s="22">
        <v>26299</v>
      </c>
      <c r="CK144" s="24">
        <v>8.1632700000000007</v>
      </c>
    </row>
    <row r="145" spans="1:89">
      <c r="A145" s="22">
        <v>34060</v>
      </c>
      <c r="B145" s="23">
        <v>0.33003300330032997</v>
      </c>
      <c r="M145" s="18">
        <v>26696</v>
      </c>
      <c r="N145" s="19">
        <v>5.0228299999999999</v>
      </c>
      <c r="Y145" s="18">
        <v>29983</v>
      </c>
      <c r="Z145" s="19">
        <v>7.3454100000000002</v>
      </c>
      <c r="AJ145" s="22">
        <v>29983</v>
      </c>
      <c r="AK145" s="24">
        <v>103.76214</v>
      </c>
      <c r="AW145" s="22">
        <v>34425</v>
      </c>
      <c r="AX145" s="24">
        <v>1.09361</v>
      </c>
      <c r="BJ145" s="22">
        <v>26330</v>
      </c>
      <c r="BK145" s="24">
        <v>6.4171100000000001</v>
      </c>
      <c r="BW145" s="22">
        <v>26330</v>
      </c>
      <c r="BX145" s="24">
        <v>5.1918600000000001</v>
      </c>
      <c r="CJ145" s="22">
        <v>26330</v>
      </c>
      <c r="CK145" s="24">
        <v>8.1190800000000003</v>
      </c>
    </row>
    <row r="146" spans="1:89">
      <c r="A146" s="22">
        <v>34151</v>
      </c>
      <c r="B146" s="23">
        <v>0.49342105263157898</v>
      </c>
      <c r="M146" s="18">
        <v>26724</v>
      </c>
      <c r="N146" s="19">
        <v>5.0228299999999999</v>
      </c>
      <c r="Y146" s="18">
        <v>30011</v>
      </c>
      <c r="Z146" s="19">
        <v>6.9613500000000004</v>
      </c>
      <c r="AJ146" s="22">
        <v>30011</v>
      </c>
      <c r="AK146" s="24">
        <v>104.28489</v>
      </c>
      <c r="AW146" s="22">
        <v>34516</v>
      </c>
      <c r="AX146" s="24">
        <v>1.77457</v>
      </c>
      <c r="BJ146" s="22">
        <v>26359</v>
      </c>
      <c r="BK146" s="24">
        <v>6.3829799999999999</v>
      </c>
      <c r="BW146" s="22">
        <v>26359</v>
      </c>
      <c r="BX146" s="24">
        <v>5.3855300000000002</v>
      </c>
      <c r="CJ146" s="22">
        <v>26359</v>
      </c>
      <c r="CK146" s="24">
        <v>7.5838900000000002</v>
      </c>
    </row>
    <row r="147" spans="1:89">
      <c r="A147" s="22">
        <v>34243</v>
      </c>
      <c r="B147" s="23">
        <v>0.16366612111293</v>
      </c>
      <c r="M147" s="18">
        <v>26755</v>
      </c>
      <c r="N147" s="19">
        <v>5.4545500000000002</v>
      </c>
      <c r="Y147" s="18">
        <v>30042</v>
      </c>
      <c r="Z147" s="19">
        <v>5.5640499999999999</v>
      </c>
      <c r="AJ147" s="22">
        <v>30042</v>
      </c>
      <c r="AK147" s="24">
        <v>104.29094000000001</v>
      </c>
      <c r="AW147" s="22">
        <v>34608</v>
      </c>
      <c r="AX147" s="24">
        <v>2.8</v>
      </c>
      <c r="BJ147" s="22">
        <v>26390</v>
      </c>
      <c r="BK147" s="24">
        <v>6.9148899999999998</v>
      </c>
      <c r="BW147" s="22">
        <v>26390</v>
      </c>
      <c r="BX147" s="24">
        <v>5.85846</v>
      </c>
      <c r="CJ147" s="22">
        <v>26390</v>
      </c>
      <c r="CK147" s="24">
        <v>6.3074899999999996</v>
      </c>
    </row>
    <row r="148" spans="1:89">
      <c r="A148" s="22">
        <v>34335</v>
      </c>
      <c r="B148" s="23">
        <v>0.49019607843137297</v>
      </c>
      <c r="M148" s="18">
        <v>26785</v>
      </c>
      <c r="N148" s="19">
        <v>5.90909</v>
      </c>
      <c r="Y148" s="18">
        <v>30072</v>
      </c>
      <c r="Z148" s="19">
        <v>3.65916</v>
      </c>
      <c r="AJ148" s="22">
        <v>30072</v>
      </c>
      <c r="AK148" s="24">
        <v>109.97468000000001</v>
      </c>
      <c r="AW148" s="22">
        <v>34700</v>
      </c>
      <c r="AX148" s="24">
        <v>4</v>
      </c>
      <c r="BJ148" s="22">
        <v>26420</v>
      </c>
      <c r="BK148" s="24">
        <v>6.8783099999999999</v>
      </c>
      <c r="BW148" s="22">
        <v>26420</v>
      </c>
      <c r="BX148" s="24">
        <v>6.74153</v>
      </c>
      <c r="CJ148" s="22">
        <v>26420</v>
      </c>
      <c r="CK148" s="24">
        <v>6.1357699999999999</v>
      </c>
    </row>
    <row r="149" spans="1:89">
      <c r="A149" s="22">
        <v>34425</v>
      </c>
      <c r="B149" s="23">
        <v>0.65040650406504097</v>
      </c>
      <c r="M149" s="18">
        <v>26816</v>
      </c>
      <c r="N149" s="19">
        <v>7.2727300000000001</v>
      </c>
      <c r="Y149" s="18">
        <v>30103</v>
      </c>
      <c r="Z149" s="19">
        <v>4.2485799999999996</v>
      </c>
      <c r="AJ149" s="22">
        <v>30103</v>
      </c>
      <c r="AK149" s="24">
        <v>116.70773</v>
      </c>
      <c r="AW149" s="22">
        <v>34790</v>
      </c>
      <c r="AX149" s="24">
        <v>4.5816699999999999</v>
      </c>
      <c r="BJ149" s="22">
        <v>26451</v>
      </c>
      <c r="BK149" s="24">
        <v>7.3684200000000004</v>
      </c>
      <c r="BW149" s="22">
        <v>26451</v>
      </c>
      <c r="BX149" s="24">
        <v>6.9809099999999997</v>
      </c>
      <c r="CJ149" s="22">
        <v>26451</v>
      </c>
      <c r="CK149" s="24">
        <v>6.0920300000000003</v>
      </c>
    </row>
    <row r="150" spans="1:89">
      <c r="A150" s="22">
        <v>34516</v>
      </c>
      <c r="B150" s="23">
        <v>0.646203554119548</v>
      </c>
      <c r="M150" s="18">
        <v>26846</v>
      </c>
      <c r="N150" s="19">
        <v>7.1748900000000004</v>
      </c>
      <c r="Y150" s="18">
        <v>30133</v>
      </c>
      <c r="Z150" s="19">
        <v>5.6592099999999999</v>
      </c>
      <c r="AJ150" s="22">
        <v>30133</v>
      </c>
      <c r="AK150" s="24">
        <v>123.14127000000001</v>
      </c>
      <c r="AW150" s="22">
        <v>34881</v>
      </c>
      <c r="AX150" s="24">
        <v>3.54331</v>
      </c>
      <c r="BJ150" s="22">
        <v>26481</v>
      </c>
      <c r="BK150" s="24">
        <v>7.8533999999999997</v>
      </c>
      <c r="BW150" s="22">
        <v>26481</v>
      </c>
      <c r="BX150" s="24">
        <v>7.0859300000000003</v>
      </c>
      <c r="CJ150" s="22">
        <v>26481</v>
      </c>
      <c r="CK150" s="24">
        <v>5.7989699999999997</v>
      </c>
    </row>
    <row r="151" spans="1:89">
      <c r="A151" s="22">
        <v>34608</v>
      </c>
      <c r="B151" s="23">
        <v>0.80256821829855596</v>
      </c>
      <c r="M151" s="18">
        <v>26877</v>
      </c>
      <c r="N151" s="19">
        <v>8.0357099999999999</v>
      </c>
      <c r="Y151" s="18">
        <v>30164</v>
      </c>
      <c r="Z151" s="19">
        <v>7.7559500000000003</v>
      </c>
      <c r="AJ151" s="22">
        <v>30164</v>
      </c>
      <c r="AK151" s="24">
        <v>131.66369</v>
      </c>
      <c r="AW151" s="22">
        <v>34973</v>
      </c>
      <c r="AX151" s="24">
        <v>2.9182899999999998</v>
      </c>
      <c r="BJ151" s="22">
        <v>26512</v>
      </c>
      <c r="BK151" s="24">
        <v>7.8533999999999997</v>
      </c>
      <c r="BW151" s="22">
        <v>26512</v>
      </c>
      <c r="BX151" s="24">
        <v>5.9994500000000004</v>
      </c>
      <c r="CJ151" s="22">
        <v>26512</v>
      </c>
      <c r="CK151" s="24">
        <v>6.5679299999999996</v>
      </c>
    </row>
    <row r="152" spans="1:89">
      <c r="A152" s="22">
        <v>34700</v>
      </c>
      <c r="B152" s="23">
        <v>1.5923566878980899</v>
      </c>
      <c r="M152" s="18">
        <v>26908</v>
      </c>
      <c r="N152" s="19">
        <v>7.5555599999999998</v>
      </c>
      <c r="Y152" s="18">
        <v>30195</v>
      </c>
      <c r="Z152" s="19">
        <v>11.347770000000001</v>
      </c>
      <c r="AJ152" s="22">
        <v>30195</v>
      </c>
      <c r="AK152" s="24">
        <v>130.47972999999999</v>
      </c>
      <c r="AW152" s="22">
        <v>35065</v>
      </c>
      <c r="AX152" s="24">
        <v>2.2115399999999998</v>
      </c>
      <c r="BJ152" s="22">
        <v>26543</v>
      </c>
      <c r="BK152" s="24">
        <v>8.3333300000000001</v>
      </c>
      <c r="BW152" s="22">
        <v>26543</v>
      </c>
      <c r="BX152" s="24">
        <v>6.3559700000000001</v>
      </c>
      <c r="CJ152" s="22">
        <v>26543</v>
      </c>
      <c r="CK152" s="24">
        <v>7.0096499999999997</v>
      </c>
    </row>
    <row r="153" spans="1:89">
      <c r="A153" s="22">
        <v>34790</v>
      </c>
      <c r="B153" s="23">
        <v>1.41065830721003</v>
      </c>
      <c r="M153" s="18">
        <v>26938</v>
      </c>
      <c r="N153" s="19">
        <v>9.4170400000000001</v>
      </c>
      <c r="Y153" s="18">
        <v>30225</v>
      </c>
      <c r="Z153" s="19">
        <v>16.319520000000001</v>
      </c>
      <c r="AJ153" s="22">
        <v>30225</v>
      </c>
      <c r="AK153" s="24">
        <v>129.17298</v>
      </c>
      <c r="AW153" s="22">
        <v>35156</v>
      </c>
      <c r="AX153" s="24">
        <v>2</v>
      </c>
      <c r="BJ153" s="22">
        <v>26573</v>
      </c>
      <c r="BK153" s="24">
        <v>7.7319599999999999</v>
      </c>
      <c r="BW153" s="22">
        <v>26573</v>
      </c>
      <c r="BX153" s="24">
        <v>5.6114199999999999</v>
      </c>
      <c r="CJ153" s="22">
        <v>26573</v>
      </c>
      <c r="CK153" s="24">
        <v>7.8644499999999997</v>
      </c>
    </row>
    <row r="154" spans="1:89">
      <c r="A154" s="22">
        <v>34881</v>
      </c>
      <c r="B154" s="23">
        <v>1.2364760432766599</v>
      </c>
      <c r="M154" s="18">
        <v>26969</v>
      </c>
      <c r="N154" s="19">
        <v>9.3333300000000001</v>
      </c>
      <c r="Y154" s="18">
        <v>30256</v>
      </c>
      <c r="Z154" s="19">
        <v>19.964770000000001</v>
      </c>
      <c r="AJ154" s="22">
        <v>30256</v>
      </c>
      <c r="AK154" s="24">
        <v>130.65615</v>
      </c>
      <c r="AW154" s="22">
        <v>35247</v>
      </c>
      <c r="AX154" s="24">
        <v>2.37643</v>
      </c>
      <c r="BJ154" s="22">
        <v>26604</v>
      </c>
      <c r="BK154" s="24">
        <v>7.69231</v>
      </c>
      <c r="BW154" s="22">
        <v>26604</v>
      </c>
      <c r="BX154" s="24">
        <v>5.7241299999999997</v>
      </c>
      <c r="CJ154" s="22">
        <v>26604</v>
      </c>
      <c r="CK154" s="24">
        <v>7.62873</v>
      </c>
    </row>
    <row r="155" spans="1:89">
      <c r="A155" s="22">
        <v>34973</v>
      </c>
      <c r="B155" s="23">
        <v>0.76335877862595503</v>
      </c>
      <c r="M155" s="18">
        <v>26999</v>
      </c>
      <c r="N155" s="19">
        <v>10.17699</v>
      </c>
      <c r="Y155" s="18">
        <v>30286</v>
      </c>
      <c r="Z155" s="19">
        <v>20.733170000000001</v>
      </c>
      <c r="AJ155" s="22">
        <v>30286</v>
      </c>
      <c r="AK155" s="24">
        <v>131.50359</v>
      </c>
      <c r="AW155" s="22">
        <v>35339</v>
      </c>
      <c r="AX155" s="24">
        <v>2.5519799999999999</v>
      </c>
      <c r="BJ155" s="22">
        <v>26634</v>
      </c>
      <c r="BK155" s="24">
        <v>7.69231</v>
      </c>
      <c r="BW155" s="22">
        <v>26634</v>
      </c>
      <c r="BX155" s="24">
        <v>6.2488000000000001</v>
      </c>
      <c r="CJ155" s="22">
        <v>26634</v>
      </c>
      <c r="CK155" s="24">
        <v>7.6533800000000003</v>
      </c>
    </row>
    <row r="156" spans="1:89">
      <c r="A156" s="22">
        <v>35065</v>
      </c>
      <c r="B156" s="23">
        <v>0.30303030303030298</v>
      </c>
      <c r="M156" s="18">
        <v>27030</v>
      </c>
      <c r="N156" s="19">
        <v>9.6491199999999999</v>
      </c>
      <c r="Y156" s="18">
        <v>30317</v>
      </c>
      <c r="Z156" s="19">
        <v>22.007259999999999</v>
      </c>
      <c r="AJ156" s="22">
        <v>30317</v>
      </c>
      <c r="AK156" s="24">
        <v>131.85395</v>
      </c>
      <c r="AW156" s="22">
        <v>35431</v>
      </c>
      <c r="AX156" s="24">
        <v>1.78739</v>
      </c>
      <c r="BJ156" s="22">
        <v>26665</v>
      </c>
      <c r="BK156" s="24">
        <v>6.5656600000000003</v>
      </c>
      <c r="BW156" s="22">
        <v>26665</v>
      </c>
      <c r="BX156" s="24">
        <v>5.7376399999999999</v>
      </c>
      <c r="CJ156" s="22">
        <v>26665</v>
      </c>
      <c r="CK156" s="24">
        <v>7.7358500000000001</v>
      </c>
    </row>
    <row r="157" spans="1:89">
      <c r="A157" s="22">
        <v>35156</v>
      </c>
      <c r="B157" s="23">
        <v>0.75528700906344504</v>
      </c>
      <c r="M157" s="18">
        <v>27061</v>
      </c>
      <c r="N157" s="19">
        <v>9.5652200000000001</v>
      </c>
      <c r="Y157" s="18">
        <v>30348</v>
      </c>
      <c r="Z157" s="19">
        <v>23.125139999999998</v>
      </c>
      <c r="AJ157" s="22">
        <v>30348</v>
      </c>
      <c r="AK157" s="24">
        <v>132.66825</v>
      </c>
      <c r="AW157" s="22">
        <v>35521</v>
      </c>
      <c r="AX157" s="24">
        <v>1.1204499999999999</v>
      </c>
      <c r="BJ157" s="22">
        <v>26696</v>
      </c>
      <c r="BK157" s="24">
        <v>7.0351800000000004</v>
      </c>
      <c r="BW157" s="22">
        <v>26696</v>
      </c>
      <c r="BX157" s="24">
        <v>6.1931799999999999</v>
      </c>
      <c r="CJ157" s="22">
        <v>26696</v>
      </c>
      <c r="CK157" s="24">
        <v>7.8848599999999998</v>
      </c>
    </row>
    <row r="158" spans="1:89">
      <c r="A158" s="22">
        <v>35247</v>
      </c>
      <c r="B158" s="23">
        <v>0.29985007496251898</v>
      </c>
      <c r="M158" s="18">
        <v>27089</v>
      </c>
      <c r="N158" s="19">
        <v>10.86957</v>
      </c>
      <c r="Y158" s="18">
        <v>30376</v>
      </c>
      <c r="Z158" s="19">
        <v>24.905180000000001</v>
      </c>
      <c r="AJ158" s="22">
        <v>30376</v>
      </c>
      <c r="AK158" s="24">
        <v>133.95690999999999</v>
      </c>
      <c r="AW158" s="22">
        <v>35612</v>
      </c>
      <c r="AX158" s="24">
        <v>1.02136</v>
      </c>
      <c r="BJ158" s="22">
        <v>26724</v>
      </c>
      <c r="BK158" s="24">
        <v>8</v>
      </c>
      <c r="BW158" s="22">
        <v>26724</v>
      </c>
      <c r="BX158" s="24">
        <v>6.1059799999999997</v>
      </c>
      <c r="CJ158" s="22">
        <v>26724</v>
      </c>
      <c r="CK158" s="24">
        <v>8.1721800000000009</v>
      </c>
    </row>
    <row r="159" spans="1:89">
      <c r="A159" s="22">
        <v>35339</v>
      </c>
      <c r="B159" s="23">
        <v>0.14947683109118101</v>
      </c>
      <c r="M159" s="18">
        <v>27120</v>
      </c>
      <c r="N159" s="19">
        <v>11.206899999999999</v>
      </c>
      <c r="Y159" s="18">
        <v>30407</v>
      </c>
      <c r="Z159" s="19">
        <v>28.74699</v>
      </c>
      <c r="AJ159" s="22">
        <v>30407</v>
      </c>
      <c r="AK159" s="24">
        <v>139.47234</v>
      </c>
      <c r="AW159" s="22">
        <v>35704</v>
      </c>
      <c r="AX159" s="24">
        <v>0.82948999999999995</v>
      </c>
      <c r="BJ159" s="22">
        <v>26755</v>
      </c>
      <c r="BK159" s="24">
        <v>7.9602000000000004</v>
      </c>
      <c r="BW159" s="22">
        <v>26755</v>
      </c>
      <c r="BX159" s="24">
        <v>6.6064699999999998</v>
      </c>
      <c r="CJ159" s="22">
        <v>26755</v>
      </c>
      <c r="CK159" s="24">
        <v>9.2088999999999999</v>
      </c>
    </row>
    <row r="160" spans="1:89">
      <c r="A160" s="22">
        <v>35431</v>
      </c>
      <c r="B160" s="23">
        <v>0.149253731343267</v>
      </c>
      <c r="M160" s="18">
        <v>27150</v>
      </c>
      <c r="N160" s="19">
        <v>12.01717</v>
      </c>
      <c r="Y160" s="18">
        <v>30437</v>
      </c>
      <c r="Z160" s="19">
        <v>31.18253</v>
      </c>
      <c r="AJ160" s="22">
        <v>30437</v>
      </c>
      <c r="AK160" s="24">
        <v>137.88281000000001</v>
      </c>
      <c r="AW160" s="22">
        <v>35796</v>
      </c>
      <c r="AX160" s="24">
        <v>1.2939000000000001</v>
      </c>
      <c r="BJ160" s="22">
        <v>26785</v>
      </c>
      <c r="BK160" s="24">
        <v>7.9207900000000002</v>
      </c>
      <c r="BW160" s="22">
        <v>26785</v>
      </c>
      <c r="BX160" s="24">
        <v>6.4767299999999999</v>
      </c>
      <c r="CJ160" s="22">
        <v>26785</v>
      </c>
      <c r="CK160" s="24">
        <v>9.4710900000000002</v>
      </c>
    </row>
    <row r="161" spans="1:89">
      <c r="A161" s="22">
        <v>35521</v>
      </c>
      <c r="B161" s="23">
        <v>-0.29806259314454397</v>
      </c>
      <c r="M161" s="18">
        <v>27181</v>
      </c>
      <c r="N161" s="19">
        <v>12.28814</v>
      </c>
      <c r="Y161" s="18">
        <v>30468</v>
      </c>
      <c r="Z161" s="19">
        <v>32.348970000000001</v>
      </c>
      <c r="AJ161" s="22">
        <v>30468</v>
      </c>
      <c r="AK161" s="24">
        <v>132.43119999999999</v>
      </c>
      <c r="AW161" s="22">
        <v>35886</v>
      </c>
      <c r="AX161" s="24">
        <v>1.66205</v>
      </c>
      <c r="BJ161" s="22">
        <v>26816</v>
      </c>
      <c r="BK161" s="24">
        <v>7.84314</v>
      </c>
      <c r="BW161" s="22">
        <v>26816</v>
      </c>
      <c r="BX161" s="24">
        <v>6.8531399999999998</v>
      </c>
      <c r="CJ161" s="22">
        <v>26816</v>
      </c>
      <c r="CK161" s="24">
        <v>9.2852800000000002</v>
      </c>
    </row>
    <row r="162" spans="1:89">
      <c r="A162" s="22">
        <v>35612</v>
      </c>
      <c r="B162" s="23">
        <v>-0.44843049327355999</v>
      </c>
      <c r="M162" s="18">
        <v>27211</v>
      </c>
      <c r="N162" s="19">
        <v>11.715479999999999</v>
      </c>
      <c r="Y162" s="18">
        <v>30498</v>
      </c>
      <c r="Z162" s="19">
        <v>32.263739999999999</v>
      </c>
      <c r="AJ162" s="22">
        <v>30498</v>
      </c>
      <c r="AK162" s="24">
        <v>126.13494</v>
      </c>
      <c r="AW162" s="22">
        <v>35977</v>
      </c>
      <c r="AX162" s="24">
        <v>1.7463200000000001</v>
      </c>
      <c r="BJ162" s="22">
        <v>26846</v>
      </c>
      <c r="BK162" s="24">
        <v>7.2815500000000002</v>
      </c>
      <c r="BW162" s="22">
        <v>26846</v>
      </c>
      <c r="BX162" s="24">
        <v>6.6207500000000001</v>
      </c>
      <c r="CJ162" s="22">
        <v>26846</v>
      </c>
      <c r="CK162" s="24">
        <v>9.4397099999999998</v>
      </c>
    </row>
    <row r="163" spans="1:89">
      <c r="A163" s="22">
        <v>35704</v>
      </c>
      <c r="B163" s="23">
        <v>0.30030030030031701</v>
      </c>
      <c r="M163" s="18">
        <v>27242</v>
      </c>
      <c r="N163" s="19">
        <v>11.57025</v>
      </c>
      <c r="Y163" s="18">
        <v>30529</v>
      </c>
      <c r="Z163" s="19">
        <v>31.572209999999998</v>
      </c>
      <c r="AJ163" s="22">
        <v>30529</v>
      </c>
      <c r="AK163" s="24">
        <v>124.65251000000001</v>
      </c>
      <c r="AW163" s="22">
        <v>36069</v>
      </c>
      <c r="AX163" s="24">
        <v>0.36563000000000001</v>
      </c>
      <c r="BJ163" s="22">
        <v>26877</v>
      </c>
      <c r="BK163" s="24">
        <v>6.7961200000000002</v>
      </c>
      <c r="BW163" s="22">
        <v>26877</v>
      </c>
      <c r="BX163" s="24">
        <v>6.5158800000000001</v>
      </c>
      <c r="CJ163" s="22">
        <v>26877</v>
      </c>
      <c r="CK163" s="24">
        <v>8.88218</v>
      </c>
    </row>
    <row r="164" spans="1:89">
      <c r="A164" s="22">
        <v>35796</v>
      </c>
      <c r="B164" s="23">
        <v>0.299401197604791</v>
      </c>
      <c r="M164" s="18">
        <v>27273</v>
      </c>
      <c r="N164" s="19">
        <v>11.57025</v>
      </c>
      <c r="Y164" s="18">
        <v>30560</v>
      </c>
      <c r="Z164" s="19">
        <v>29.106280000000002</v>
      </c>
      <c r="AJ164" s="22">
        <v>30560</v>
      </c>
      <c r="AK164" s="24">
        <v>127.57940000000001</v>
      </c>
      <c r="AW164" s="22">
        <v>36161</v>
      </c>
      <c r="AX164" s="24">
        <v>-9.1240000000000002E-2</v>
      </c>
      <c r="BJ164" s="22">
        <v>26908</v>
      </c>
      <c r="BK164" s="24">
        <v>6.7307699999999997</v>
      </c>
      <c r="BW164" s="22">
        <v>26908</v>
      </c>
      <c r="BX164" s="24">
        <v>6.3838400000000002</v>
      </c>
      <c r="CJ164" s="22">
        <v>26908</v>
      </c>
      <c r="CK164" s="24">
        <v>9.2548100000000009</v>
      </c>
    </row>
    <row r="165" spans="1:89">
      <c r="A165" s="22">
        <v>35886</v>
      </c>
      <c r="B165" s="23">
        <v>0.59701492537313505</v>
      </c>
      <c r="M165" s="18">
        <v>27303</v>
      </c>
      <c r="N165" s="19">
        <v>11.47541</v>
      </c>
      <c r="Y165" s="18">
        <v>30590</v>
      </c>
      <c r="Z165" s="19">
        <v>26.178190000000001</v>
      </c>
      <c r="AJ165" s="22">
        <v>30590</v>
      </c>
      <c r="AK165" s="24">
        <v>154.17976999999999</v>
      </c>
      <c r="AW165" s="22">
        <v>36251</v>
      </c>
      <c r="AX165" s="24">
        <v>-0.36331000000000002</v>
      </c>
      <c r="BJ165" s="22">
        <v>26938</v>
      </c>
      <c r="BK165" s="24">
        <v>7.1770300000000002</v>
      </c>
      <c r="BW165" s="22">
        <v>26938</v>
      </c>
      <c r="BX165" s="24">
        <v>7.1551499999999999</v>
      </c>
      <c r="CJ165" s="22">
        <v>26938</v>
      </c>
      <c r="CK165" s="24">
        <v>9.8992299999999993</v>
      </c>
    </row>
    <row r="166" spans="1:89">
      <c r="A166" s="22">
        <v>35977</v>
      </c>
      <c r="B166" s="23">
        <v>0.14836795252225499</v>
      </c>
      <c r="M166" s="18">
        <v>27334</v>
      </c>
      <c r="N166" s="19">
        <v>11.78862</v>
      </c>
      <c r="Y166" s="18">
        <v>30621</v>
      </c>
      <c r="Z166" s="19">
        <v>23.742190000000001</v>
      </c>
      <c r="AJ166" s="22">
        <v>30621</v>
      </c>
      <c r="AK166" s="24">
        <v>177.70868999999999</v>
      </c>
      <c r="AW166" s="22">
        <v>36342</v>
      </c>
      <c r="AX166" s="24">
        <v>-0.50695999999999997</v>
      </c>
      <c r="BJ166" s="22">
        <v>26969</v>
      </c>
      <c r="BK166" s="24">
        <v>7.6190499999999997</v>
      </c>
      <c r="BW166" s="22">
        <v>26969</v>
      </c>
      <c r="BX166" s="24">
        <v>8.3574300000000008</v>
      </c>
      <c r="CJ166" s="22">
        <v>26969</v>
      </c>
      <c r="CK166" s="24">
        <v>10.336679999999999</v>
      </c>
    </row>
    <row r="167" spans="1:89">
      <c r="A167" s="22">
        <v>36069</v>
      </c>
      <c r="B167" s="23">
        <v>0.44444444444442799</v>
      </c>
      <c r="M167" s="18">
        <v>27364</v>
      </c>
      <c r="N167" s="19">
        <v>11.64659</v>
      </c>
      <c r="Y167" s="18">
        <v>30651</v>
      </c>
      <c r="Z167" s="19">
        <v>23.091919999999998</v>
      </c>
      <c r="AJ167" s="22">
        <v>30651</v>
      </c>
      <c r="AK167" s="24">
        <v>190.69219000000001</v>
      </c>
      <c r="AW167" s="22">
        <v>36434</v>
      </c>
      <c r="AX167" s="24">
        <v>0.50838000000000005</v>
      </c>
      <c r="BJ167" s="22">
        <v>26999</v>
      </c>
      <c r="BK167" s="24">
        <v>8.0952400000000004</v>
      </c>
      <c r="BW167" s="22">
        <v>26999</v>
      </c>
      <c r="BX167" s="24">
        <v>7.5167900000000003</v>
      </c>
      <c r="CJ167" s="22">
        <v>26999</v>
      </c>
      <c r="CK167" s="24">
        <v>10.57579</v>
      </c>
    </row>
    <row r="168" spans="1:89">
      <c r="A168" s="22">
        <v>36161</v>
      </c>
      <c r="B168" s="23">
        <v>0</v>
      </c>
      <c r="M168" s="18">
        <v>27395</v>
      </c>
      <c r="N168" s="19">
        <v>12</v>
      </c>
      <c r="Y168" s="18">
        <v>30682</v>
      </c>
      <c r="Z168" s="19">
        <v>21.050070000000002</v>
      </c>
      <c r="AJ168" s="22">
        <v>30682</v>
      </c>
      <c r="AK168" s="24">
        <v>207.9419</v>
      </c>
      <c r="AW168" s="22">
        <v>36526</v>
      </c>
      <c r="AX168" s="24">
        <v>1.48502</v>
      </c>
      <c r="BJ168" s="22">
        <v>27030</v>
      </c>
      <c r="BK168" s="24">
        <v>9.4786699999999993</v>
      </c>
      <c r="BW168" s="22">
        <v>27030</v>
      </c>
      <c r="BX168" s="24">
        <v>8.3785799999999995</v>
      </c>
      <c r="CJ168" s="22">
        <v>27030</v>
      </c>
      <c r="CK168" s="24">
        <v>11.967309999999999</v>
      </c>
    </row>
    <row r="169" spans="1:89">
      <c r="A169" s="22">
        <v>36251</v>
      </c>
      <c r="B169" s="23">
        <v>0.44247787610619499</v>
      </c>
      <c r="M169" s="18">
        <v>27426</v>
      </c>
      <c r="N169" s="19">
        <v>12.301589999999999</v>
      </c>
      <c r="Y169" s="18">
        <v>30713</v>
      </c>
      <c r="Z169" s="19">
        <v>20.71585</v>
      </c>
      <c r="AJ169" s="22">
        <v>30713</v>
      </c>
      <c r="AK169" s="24">
        <v>225.0736</v>
      </c>
      <c r="AW169" s="22">
        <v>36617</v>
      </c>
      <c r="AX169" s="24">
        <v>2</v>
      </c>
      <c r="BJ169" s="22">
        <v>27061</v>
      </c>
      <c r="BK169" s="24">
        <v>9.3896700000000006</v>
      </c>
      <c r="BW169" s="22">
        <v>27061</v>
      </c>
      <c r="BX169" s="24">
        <v>10.1837</v>
      </c>
      <c r="CJ169" s="22">
        <v>27061</v>
      </c>
      <c r="CK169" s="24">
        <v>13.1442</v>
      </c>
    </row>
    <row r="170" spans="1:89">
      <c r="A170" s="22">
        <v>36342</v>
      </c>
      <c r="B170" s="23">
        <v>0.88105726872248402</v>
      </c>
      <c r="M170" s="18">
        <v>27454</v>
      </c>
      <c r="N170" s="19">
        <v>11.37255</v>
      </c>
      <c r="Y170" s="18">
        <v>30742</v>
      </c>
      <c r="Z170" s="19">
        <v>21.47767</v>
      </c>
      <c r="AJ170" s="22">
        <v>30742</v>
      </c>
      <c r="AK170" s="24">
        <v>240.5258</v>
      </c>
      <c r="AW170" s="22">
        <v>36708</v>
      </c>
      <c r="AX170" s="24">
        <v>2.9880499999999999</v>
      </c>
      <c r="BJ170" s="22">
        <v>27089</v>
      </c>
      <c r="BK170" s="24">
        <v>8.7963000000000005</v>
      </c>
      <c r="BW170" s="22">
        <v>27089</v>
      </c>
      <c r="BX170" s="24">
        <v>10.776999999999999</v>
      </c>
      <c r="CJ170" s="22">
        <v>27089</v>
      </c>
      <c r="CK170" s="24">
        <v>13.4872</v>
      </c>
    </row>
    <row r="171" spans="1:89">
      <c r="A171" s="22">
        <v>36434</v>
      </c>
      <c r="B171" s="23">
        <v>0.58224163027654896</v>
      </c>
      <c r="M171" s="18">
        <v>27485</v>
      </c>
      <c r="N171" s="19">
        <v>10.07752</v>
      </c>
      <c r="Y171" s="18">
        <v>30773</v>
      </c>
      <c r="Z171" s="19">
        <v>19.732279999999999</v>
      </c>
      <c r="AJ171" s="22">
        <v>30773</v>
      </c>
      <c r="AK171" s="24">
        <v>262.57353999999998</v>
      </c>
      <c r="AW171" s="22">
        <v>36800</v>
      </c>
      <c r="AX171" s="24">
        <v>3.97614</v>
      </c>
      <c r="BJ171" s="22">
        <v>27120</v>
      </c>
      <c r="BK171" s="24">
        <v>9.2165900000000001</v>
      </c>
      <c r="BW171" s="22">
        <v>27120</v>
      </c>
      <c r="BX171" s="24">
        <v>9.3908799999999992</v>
      </c>
      <c r="CJ171" s="22">
        <v>27120</v>
      </c>
      <c r="CK171" s="24">
        <v>15.166840000000001</v>
      </c>
    </row>
    <row r="172" spans="1:89">
      <c r="A172" s="22">
        <v>36526</v>
      </c>
      <c r="B172" s="23">
        <v>0.868306801736631</v>
      </c>
      <c r="M172" s="18">
        <v>27515</v>
      </c>
      <c r="N172" s="19">
        <v>9.9616900000000008</v>
      </c>
      <c r="Y172" s="18">
        <v>30803</v>
      </c>
      <c r="Z172" s="19">
        <v>19.52158</v>
      </c>
      <c r="AJ172" s="22">
        <v>30803</v>
      </c>
      <c r="AK172" s="24">
        <v>292.73187999999999</v>
      </c>
      <c r="AW172" s="22">
        <v>36892</v>
      </c>
      <c r="AX172" s="24">
        <v>3.0602200000000002</v>
      </c>
      <c r="BJ172" s="22">
        <v>27150</v>
      </c>
      <c r="BK172" s="24">
        <v>8.7156000000000002</v>
      </c>
      <c r="BW172" s="22">
        <v>27150</v>
      </c>
      <c r="BX172" s="24">
        <v>8.5369700000000002</v>
      </c>
      <c r="CJ172" s="22">
        <v>27150</v>
      </c>
      <c r="CK172" s="24">
        <v>15.942019999999999</v>
      </c>
    </row>
    <row r="173" spans="1:89">
      <c r="A173" s="22">
        <v>36617</v>
      </c>
      <c r="B173" s="23">
        <v>0.71736011477761896</v>
      </c>
      <c r="M173" s="18">
        <v>27546</v>
      </c>
      <c r="N173" s="19">
        <v>10.566039999999999</v>
      </c>
      <c r="Y173" s="18">
        <v>30834</v>
      </c>
      <c r="Z173" s="19">
        <v>19.18431</v>
      </c>
      <c r="AJ173" s="22">
        <v>30834</v>
      </c>
      <c r="AK173" s="24">
        <v>329.71625</v>
      </c>
      <c r="AW173" s="22">
        <v>36982</v>
      </c>
      <c r="AX173" s="24">
        <v>3.23529</v>
      </c>
      <c r="BJ173" s="22">
        <v>27181</v>
      </c>
      <c r="BK173" s="24">
        <v>8.1818200000000001</v>
      </c>
      <c r="BW173" s="22">
        <v>27181</v>
      </c>
      <c r="BX173" s="24">
        <v>8.5119699999999998</v>
      </c>
      <c r="CJ173" s="22">
        <v>27181</v>
      </c>
      <c r="CK173" s="24">
        <v>16.538070000000001</v>
      </c>
    </row>
    <row r="174" spans="1:89">
      <c r="A174" s="22">
        <v>36708</v>
      </c>
      <c r="B174" s="23">
        <v>3.8461538461538498</v>
      </c>
      <c r="M174" s="18">
        <v>27576</v>
      </c>
      <c r="N174" s="19">
        <v>10.861420000000001</v>
      </c>
      <c r="Y174" s="18">
        <v>30864</v>
      </c>
      <c r="Z174" s="19">
        <v>17.977170000000001</v>
      </c>
      <c r="AJ174" s="22">
        <v>30864</v>
      </c>
      <c r="AK174" s="24">
        <v>354.37885999999997</v>
      </c>
      <c r="AW174" s="22">
        <v>37073</v>
      </c>
      <c r="AX174" s="24">
        <v>2.4178000000000002</v>
      </c>
      <c r="BJ174" s="22">
        <v>27211</v>
      </c>
      <c r="BK174" s="24">
        <v>9.0497700000000005</v>
      </c>
      <c r="BW174" s="22">
        <v>27211</v>
      </c>
      <c r="BX174" s="24">
        <v>8.4253699999999991</v>
      </c>
      <c r="CJ174" s="22">
        <v>27211</v>
      </c>
      <c r="CK174" s="24">
        <v>17.086590000000001</v>
      </c>
    </row>
    <row r="175" spans="1:89">
      <c r="A175" s="22">
        <v>36800</v>
      </c>
      <c r="B175" s="23">
        <v>0.274348422496556</v>
      </c>
      <c r="M175" s="18">
        <v>27607</v>
      </c>
      <c r="N175" s="19">
        <v>11.11111</v>
      </c>
      <c r="Y175" s="18">
        <v>30895</v>
      </c>
      <c r="Z175" s="19">
        <v>15.17994</v>
      </c>
      <c r="AJ175" s="22">
        <v>30895</v>
      </c>
      <c r="AK175" s="24">
        <v>393.84721000000002</v>
      </c>
      <c r="AW175" s="22">
        <v>37165</v>
      </c>
      <c r="AX175" s="24">
        <v>1.8164400000000001</v>
      </c>
      <c r="BJ175" s="22">
        <v>27242</v>
      </c>
      <c r="BK175" s="24">
        <v>10</v>
      </c>
      <c r="BW175" s="22">
        <v>27242</v>
      </c>
      <c r="BX175" s="24">
        <v>9.2452100000000002</v>
      </c>
      <c r="CJ175" s="22">
        <v>27242</v>
      </c>
      <c r="CK175" s="24">
        <v>16.86815</v>
      </c>
    </row>
    <row r="176" spans="1:89">
      <c r="A176" s="22">
        <v>36892</v>
      </c>
      <c r="B176" s="23">
        <v>1.0943912448700599</v>
      </c>
      <c r="M176" s="18">
        <v>27638</v>
      </c>
      <c r="N176" s="19">
        <v>11.11111</v>
      </c>
      <c r="Y176" s="18">
        <v>30926</v>
      </c>
      <c r="Z176" s="19">
        <v>15.83309</v>
      </c>
      <c r="AJ176" s="22">
        <v>30926</v>
      </c>
      <c r="AK176" s="24">
        <v>449.94875000000002</v>
      </c>
      <c r="AW176" s="22">
        <v>37257</v>
      </c>
      <c r="AX176" s="24">
        <v>2.5862099999999999</v>
      </c>
      <c r="BJ176" s="22">
        <v>27273</v>
      </c>
      <c r="BK176" s="24">
        <v>9.90991</v>
      </c>
      <c r="BW176" s="22">
        <v>27273</v>
      </c>
      <c r="BX176" s="24">
        <v>9.83324</v>
      </c>
      <c r="CJ176" s="22">
        <v>27273</v>
      </c>
      <c r="CK176" s="24">
        <v>17.105609999999999</v>
      </c>
    </row>
    <row r="177" spans="1:89">
      <c r="A177" s="22">
        <v>36982</v>
      </c>
      <c r="B177" s="23">
        <v>0.81190798376182605</v>
      </c>
      <c r="M177" s="18">
        <v>27668</v>
      </c>
      <c r="N177" s="19">
        <v>11.39706</v>
      </c>
      <c r="Y177" s="18">
        <v>30956</v>
      </c>
      <c r="Z177" s="19">
        <v>22.355129999999999</v>
      </c>
      <c r="AJ177" s="22">
        <v>30956</v>
      </c>
      <c r="AK177" s="24">
        <v>464.80624999999998</v>
      </c>
      <c r="AW177" s="22">
        <v>37347</v>
      </c>
      <c r="AX177" s="24">
        <v>2.7540399999999998</v>
      </c>
      <c r="BJ177" s="22">
        <v>27303</v>
      </c>
      <c r="BK177" s="24">
        <v>10.267860000000001</v>
      </c>
      <c r="BW177" s="22">
        <v>27303</v>
      </c>
      <c r="BX177" s="24">
        <v>12.07668</v>
      </c>
      <c r="CJ177" s="22">
        <v>27303</v>
      </c>
      <c r="CK177" s="24">
        <v>17.107659999999999</v>
      </c>
    </row>
    <row r="178" spans="1:89">
      <c r="A178" s="22">
        <v>37073</v>
      </c>
      <c r="B178" s="23">
        <v>0.26845637583892601</v>
      </c>
      <c r="M178" s="18">
        <v>27699</v>
      </c>
      <c r="N178" s="19">
        <v>10.909090000000001</v>
      </c>
      <c r="Y178" s="18">
        <v>30987</v>
      </c>
      <c r="Z178" s="19">
        <v>22.157360000000001</v>
      </c>
      <c r="AJ178" s="22">
        <v>30987</v>
      </c>
      <c r="AK178" s="24">
        <v>480.31905999999998</v>
      </c>
      <c r="AW178" s="22">
        <v>37438</v>
      </c>
      <c r="AX178" s="24">
        <v>2.6440000000000001</v>
      </c>
      <c r="BJ178" s="22">
        <v>27334</v>
      </c>
      <c r="BK178" s="24">
        <v>9.7345100000000002</v>
      </c>
      <c r="BW178" s="22">
        <v>27334</v>
      </c>
      <c r="BX178" s="24">
        <v>11.80405</v>
      </c>
      <c r="CJ178" s="22">
        <v>27334</v>
      </c>
      <c r="CK178" s="24">
        <v>18.28351</v>
      </c>
    </row>
    <row r="179" spans="1:89">
      <c r="A179" s="22">
        <v>37165</v>
      </c>
      <c r="B179" s="23">
        <v>0.937081659973242</v>
      </c>
      <c r="M179" s="18">
        <v>27729</v>
      </c>
      <c r="N179" s="19">
        <v>9.7122299999999999</v>
      </c>
      <c r="Y179" s="18">
        <v>31017</v>
      </c>
      <c r="Z179" s="19">
        <v>23.039560000000002</v>
      </c>
      <c r="AJ179" s="22">
        <v>31017</v>
      </c>
      <c r="AK179" s="24">
        <v>444.87790000000001</v>
      </c>
      <c r="AW179" s="22">
        <v>37530</v>
      </c>
      <c r="AX179" s="24">
        <v>2.7229999999999999</v>
      </c>
      <c r="BJ179" s="22">
        <v>27364</v>
      </c>
      <c r="BK179" s="24">
        <v>10.132160000000001</v>
      </c>
      <c r="BW179" s="22">
        <v>27364</v>
      </c>
      <c r="BX179" s="24">
        <v>11.578239999999999</v>
      </c>
      <c r="CJ179" s="22">
        <v>27364</v>
      </c>
      <c r="CK179" s="24">
        <v>19.136130000000001</v>
      </c>
    </row>
    <row r="180" spans="1:89">
      <c r="A180" s="22">
        <v>37257</v>
      </c>
      <c r="B180" s="23">
        <v>0.92838196286470698</v>
      </c>
      <c r="M180" s="18">
        <v>27760</v>
      </c>
      <c r="N180" s="19">
        <v>8.9285700000000006</v>
      </c>
      <c r="Y180" s="18">
        <v>31048</v>
      </c>
      <c r="Z180" s="19">
        <v>26.811710000000001</v>
      </c>
      <c r="AJ180" s="22">
        <v>31048</v>
      </c>
      <c r="AK180" s="24">
        <v>399.05214999999998</v>
      </c>
      <c r="AW180" s="22">
        <v>37622</v>
      </c>
      <c r="AX180" s="24">
        <v>2.52101</v>
      </c>
      <c r="BJ180" s="22">
        <v>27395</v>
      </c>
      <c r="BK180" s="24">
        <v>11.255409999999999</v>
      </c>
      <c r="BW180" s="22">
        <v>27395</v>
      </c>
      <c r="BX180" s="24">
        <v>9.8012499999999996</v>
      </c>
      <c r="CJ180" s="22">
        <v>27395</v>
      </c>
      <c r="CK180" s="24">
        <v>19.899999999999999</v>
      </c>
    </row>
    <row r="181" spans="1:89">
      <c r="A181" s="22">
        <v>37347</v>
      </c>
      <c r="B181" s="23">
        <v>0.65703022339027595</v>
      </c>
      <c r="M181" s="18">
        <v>27791</v>
      </c>
      <c r="N181" s="19">
        <v>8.4805700000000002</v>
      </c>
      <c r="Y181" s="18">
        <v>31079</v>
      </c>
      <c r="Z181" s="19">
        <v>29.56589</v>
      </c>
      <c r="AJ181" s="22">
        <v>31079</v>
      </c>
      <c r="AK181" s="24">
        <v>405.70305000000002</v>
      </c>
      <c r="AW181" s="22">
        <v>37712</v>
      </c>
      <c r="AX181" s="24">
        <v>1.4787399999999999</v>
      </c>
      <c r="BJ181" s="22">
        <v>27426</v>
      </c>
      <c r="BK181" s="24">
        <v>10.729609999999999</v>
      </c>
      <c r="BW181" s="22">
        <v>27426</v>
      </c>
      <c r="BX181" s="24">
        <v>8.2162500000000005</v>
      </c>
      <c r="CJ181" s="22">
        <v>27426</v>
      </c>
      <c r="CK181" s="24">
        <v>19.86234</v>
      </c>
    </row>
    <row r="182" spans="1:89">
      <c r="A182" s="22">
        <v>37438</v>
      </c>
      <c r="B182" s="23">
        <v>0.65274151436029904</v>
      </c>
      <c r="M182" s="18">
        <v>27820</v>
      </c>
      <c r="N182" s="19">
        <v>7.74648</v>
      </c>
      <c r="Y182" s="18">
        <v>31107</v>
      </c>
      <c r="Z182" s="19">
        <v>29.913599999999999</v>
      </c>
      <c r="AJ182" s="22">
        <v>31107</v>
      </c>
      <c r="AK182" s="24">
        <v>418.92356000000001</v>
      </c>
      <c r="AW182" s="22">
        <v>37803</v>
      </c>
      <c r="AX182" s="24">
        <v>1.47194</v>
      </c>
      <c r="BJ182" s="22">
        <v>27454</v>
      </c>
      <c r="BK182" s="24">
        <v>11.063829999999999</v>
      </c>
      <c r="BW182" s="22">
        <v>27454</v>
      </c>
      <c r="BX182" s="24">
        <v>7.8707599999999998</v>
      </c>
      <c r="CJ182" s="22">
        <v>27454</v>
      </c>
      <c r="CK182" s="24">
        <v>21.150099999999998</v>
      </c>
    </row>
    <row r="183" spans="1:89">
      <c r="A183" s="22">
        <v>37530</v>
      </c>
      <c r="B183" s="23">
        <v>0.64850843060959895</v>
      </c>
      <c r="M183" s="18">
        <v>27851</v>
      </c>
      <c r="N183" s="19">
        <v>8.8028200000000005</v>
      </c>
      <c r="Y183" s="18">
        <v>31138</v>
      </c>
      <c r="Z183" s="19">
        <v>30.922059999999998</v>
      </c>
      <c r="AJ183" s="22">
        <v>31138</v>
      </c>
      <c r="AK183" s="24">
        <v>413.77363000000003</v>
      </c>
      <c r="AW183" s="22">
        <v>37895</v>
      </c>
      <c r="AX183" s="24">
        <v>1.55393</v>
      </c>
      <c r="BJ183" s="22">
        <v>27485</v>
      </c>
      <c r="BK183" s="24">
        <v>10.970459999999999</v>
      </c>
      <c r="BW183" s="22">
        <v>27485</v>
      </c>
      <c r="BX183" s="24">
        <v>8.6782599999999999</v>
      </c>
      <c r="CJ183" s="22">
        <v>27485</v>
      </c>
      <c r="CK183" s="24">
        <v>21.677659999999999</v>
      </c>
    </row>
    <row r="184" spans="1:89">
      <c r="A184" s="22">
        <v>37622</v>
      </c>
      <c r="B184" s="23">
        <v>1.28865979381443</v>
      </c>
      <c r="M184" s="18">
        <v>27881</v>
      </c>
      <c r="N184" s="19">
        <v>8.0139399999999998</v>
      </c>
      <c r="Y184" s="18">
        <v>31168</v>
      </c>
      <c r="Z184" s="19">
        <v>31.977440000000001</v>
      </c>
      <c r="AJ184" s="22">
        <v>31168</v>
      </c>
      <c r="AK184" s="24">
        <v>377.60489000000001</v>
      </c>
      <c r="AW184" s="22">
        <v>37987</v>
      </c>
      <c r="AX184" s="24">
        <v>1.54827</v>
      </c>
      <c r="BJ184" s="22">
        <v>27515</v>
      </c>
      <c r="BK184" s="24">
        <v>11.39241</v>
      </c>
      <c r="BW184" s="22">
        <v>27515</v>
      </c>
      <c r="BX184" s="24">
        <v>10.862030000000001</v>
      </c>
      <c r="CJ184" s="22">
        <v>27515</v>
      </c>
      <c r="CK184" s="24">
        <v>25</v>
      </c>
    </row>
    <row r="185" spans="1:89">
      <c r="A185" s="22">
        <v>37712</v>
      </c>
      <c r="B185" s="23">
        <v>0</v>
      </c>
      <c r="M185" s="18">
        <v>27912</v>
      </c>
      <c r="N185" s="19">
        <v>6.8259400000000001</v>
      </c>
      <c r="Y185" s="18">
        <v>31199</v>
      </c>
      <c r="Z185" s="19">
        <v>35.121209999999998</v>
      </c>
      <c r="AJ185" s="22">
        <v>31199</v>
      </c>
      <c r="AK185" s="24">
        <v>385.77649000000002</v>
      </c>
      <c r="AW185" s="22">
        <v>38078</v>
      </c>
      <c r="AX185" s="24">
        <v>2.3679399999999999</v>
      </c>
      <c r="BJ185" s="22">
        <v>27546</v>
      </c>
      <c r="BK185" s="24">
        <v>12.18487</v>
      </c>
      <c r="BW185" s="22">
        <v>27546</v>
      </c>
      <c r="BX185" s="24">
        <v>10.616429999999999</v>
      </c>
      <c r="CJ185" s="22">
        <v>27546</v>
      </c>
      <c r="CK185" s="24">
        <v>26.126950000000001</v>
      </c>
    </row>
    <row r="186" spans="1:89">
      <c r="A186" s="22">
        <v>37803</v>
      </c>
      <c r="B186" s="23">
        <v>0.63613231552162897</v>
      </c>
      <c r="M186" s="18">
        <v>27942</v>
      </c>
      <c r="N186" s="19">
        <v>6.08108</v>
      </c>
      <c r="Y186" s="18">
        <v>31229</v>
      </c>
      <c r="Z186" s="19">
        <v>35.66957</v>
      </c>
      <c r="AJ186" s="22">
        <v>31229</v>
      </c>
      <c r="AK186" s="24">
        <v>451.49952999999999</v>
      </c>
      <c r="AW186" s="22">
        <v>38169</v>
      </c>
      <c r="AX186" s="24">
        <v>2.5385300000000002</v>
      </c>
      <c r="BJ186" s="22">
        <v>27576</v>
      </c>
      <c r="BK186" s="24">
        <v>12.86307</v>
      </c>
      <c r="BW186" s="22">
        <v>27576</v>
      </c>
      <c r="BX186" s="24">
        <v>11.720050000000001</v>
      </c>
      <c r="CJ186" s="22">
        <v>27576</v>
      </c>
      <c r="CK186" s="24">
        <v>26.253419999999998</v>
      </c>
    </row>
    <row r="187" spans="1:89">
      <c r="A187" s="22">
        <v>37895</v>
      </c>
      <c r="B187" s="23">
        <v>0.50568900126423699</v>
      </c>
      <c r="M187" s="18">
        <v>27973</v>
      </c>
      <c r="N187" s="19">
        <v>5.3333300000000001</v>
      </c>
      <c r="Y187" s="18">
        <v>31260</v>
      </c>
      <c r="Z187" s="19">
        <v>36.52666</v>
      </c>
      <c r="AJ187" s="22">
        <v>31260</v>
      </c>
      <c r="AK187" s="24">
        <v>388.65141</v>
      </c>
      <c r="AW187" s="22">
        <v>38261</v>
      </c>
      <c r="AX187" s="24">
        <v>2.7002700000000002</v>
      </c>
      <c r="BJ187" s="22">
        <v>27607</v>
      </c>
      <c r="BK187" s="24">
        <v>11.983470000000001</v>
      </c>
      <c r="BW187" s="22">
        <v>27607</v>
      </c>
      <c r="BX187" s="24">
        <v>11.779439999999999</v>
      </c>
      <c r="CJ187" s="22">
        <v>27607</v>
      </c>
      <c r="CK187" s="24">
        <v>26.86703</v>
      </c>
    </row>
    <row r="188" spans="1:89">
      <c r="A188" s="22">
        <v>37987</v>
      </c>
      <c r="B188" s="23">
        <v>0.88050314465408897</v>
      </c>
      <c r="M188" s="18">
        <v>28004</v>
      </c>
      <c r="N188" s="19">
        <v>5.6666699999999999</v>
      </c>
      <c r="Y188" s="18">
        <v>31291</v>
      </c>
      <c r="Z188" s="19">
        <v>34.274360000000001</v>
      </c>
      <c r="AJ188" s="22">
        <v>31291</v>
      </c>
      <c r="AK188" s="24">
        <v>315.09787999999998</v>
      </c>
      <c r="AW188" s="22">
        <v>38353</v>
      </c>
      <c r="AX188" s="24">
        <v>2.7802699999999998</v>
      </c>
      <c r="BJ188" s="22">
        <v>27638</v>
      </c>
      <c r="BK188" s="24">
        <v>12.70492</v>
      </c>
      <c r="BW188" s="22">
        <v>27638</v>
      </c>
      <c r="BX188" s="24">
        <v>11.099930000000001</v>
      </c>
      <c r="CJ188" s="22">
        <v>27638</v>
      </c>
      <c r="CK188" s="24">
        <v>26.57658</v>
      </c>
    </row>
    <row r="189" spans="1:89">
      <c r="A189" s="22">
        <v>38078</v>
      </c>
      <c r="B189" s="23">
        <v>0.49875311720696902</v>
      </c>
      <c r="M189" s="18">
        <v>28034</v>
      </c>
      <c r="N189" s="19">
        <v>4.9504999999999999</v>
      </c>
      <c r="Y189" s="18">
        <v>31321</v>
      </c>
      <c r="Z189" s="19">
        <v>25.982150000000001</v>
      </c>
      <c r="AJ189" s="22">
        <v>31321</v>
      </c>
      <c r="AK189" s="24">
        <v>253.92634000000001</v>
      </c>
      <c r="AW189" s="22">
        <v>38443</v>
      </c>
      <c r="AX189" s="24">
        <v>2.8469799999999998</v>
      </c>
      <c r="BJ189" s="22">
        <v>27668</v>
      </c>
      <c r="BK189" s="24">
        <v>11.74089</v>
      </c>
      <c r="BW189" s="22">
        <v>27668</v>
      </c>
      <c r="BX189" s="24">
        <v>8.9001999999999999</v>
      </c>
      <c r="CJ189" s="22">
        <v>27668</v>
      </c>
      <c r="CK189" s="24">
        <v>25.883389999999999</v>
      </c>
    </row>
    <row r="190" spans="1:89">
      <c r="A190" s="22">
        <v>38169</v>
      </c>
      <c r="B190" s="23">
        <v>0.37220843672457998</v>
      </c>
      <c r="M190" s="18">
        <v>28065</v>
      </c>
      <c r="N190" s="19">
        <v>4.9180299999999999</v>
      </c>
      <c r="Y190" s="18">
        <v>31352</v>
      </c>
      <c r="Z190" s="19">
        <v>26.5275</v>
      </c>
      <c r="AJ190" s="22">
        <v>31352</v>
      </c>
      <c r="AK190" s="24">
        <v>196.06859</v>
      </c>
      <c r="AW190" s="22">
        <v>38534</v>
      </c>
      <c r="AX190" s="24">
        <v>3.3598599999999998</v>
      </c>
      <c r="BJ190" s="22">
        <v>27699</v>
      </c>
      <c r="BK190" s="24">
        <v>12.096769999999999</v>
      </c>
      <c r="BW190" s="22">
        <v>27699</v>
      </c>
      <c r="BX190" s="24">
        <v>9.0227799999999991</v>
      </c>
      <c r="CJ190" s="22">
        <v>27699</v>
      </c>
      <c r="CK190" s="24">
        <v>25.17361</v>
      </c>
    </row>
    <row r="191" spans="1:89">
      <c r="A191" s="22">
        <v>38261</v>
      </c>
      <c r="B191" s="23">
        <v>0.74165636588380801</v>
      </c>
      <c r="M191" s="18">
        <v>28095</v>
      </c>
      <c r="N191" s="19">
        <v>5.5737699999999997</v>
      </c>
      <c r="Y191" s="18">
        <v>31382</v>
      </c>
      <c r="Z191" s="19">
        <v>26.416039999999999</v>
      </c>
      <c r="AJ191" s="22">
        <v>31382</v>
      </c>
      <c r="AK191" s="24">
        <v>189.45214999999999</v>
      </c>
      <c r="AW191" s="22">
        <v>38626</v>
      </c>
      <c r="AX191" s="24">
        <v>3.1551300000000002</v>
      </c>
      <c r="BJ191" s="22">
        <v>27729</v>
      </c>
      <c r="BK191" s="24">
        <v>11.2</v>
      </c>
      <c r="BW191" s="22">
        <v>27729</v>
      </c>
      <c r="BX191" s="24">
        <v>8.8810599999999997</v>
      </c>
      <c r="CJ191" s="22">
        <v>27729</v>
      </c>
      <c r="CK191" s="24">
        <v>24.893070000000002</v>
      </c>
    </row>
    <row r="192" spans="1:89">
      <c r="A192" s="22">
        <v>38353</v>
      </c>
      <c r="B192" s="23">
        <v>0.736196319018392</v>
      </c>
      <c r="M192" s="18">
        <v>28126</v>
      </c>
      <c r="N192" s="19">
        <v>6.8852500000000001</v>
      </c>
      <c r="Y192" s="18">
        <v>31413</v>
      </c>
      <c r="Z192" s="19">
        <v>25.853660000000001</v>
      </c>
      <c r="AJ192" s="22">
        <v>31413</v>
      </c>
      <c r="AK192" s="24">
        <v>171.15385000000001</v>
      </c>
      <c r="AW192" s="22">
        <v>38718</v>
      </c>
      <c r="AX192" s="24">
        <v>3.3158799999999999</v>
      </c>
      <c r="BJ192" s="22">
        <v>27760</v>
      </c>
      <c r="BK192" s="24">
        <v>9.3385200000000008</v>
      </c>
      <c r="BW192" s="22">
        <v>27760</v>
      </c>
      <c r="BX192" s="24">
        <v>10.92376</v>
      </c>
      <c r="CJ192" s="22">
        <v>27760</v>
      </c>
      <c r="CK192" s="24">
        <v>23.352789999999999</v>
      </c>
    </row>
    <row r="193" spans="1:89">
      <c r="A193" s="22">
        <v>38443</v>
      </c>
      <c r="B193" s="23">
        <v>0.60901339829476298</v>
      </c>
      <c r="M193" s="18">
        <v>28157</v>
      </c>
      <c r="N193" s="19">
        <v>7.1661200000000003</v>
      </c>
      <c r="Y193" s="18">
        <v>31444</v>
      </c>
      <c r="Z193" s="19">
        <v>24.490449999999999</v>
      </c>
      <c r="AJ193" s="22">
        <v>31444</v>
      </c>
      <c r="AK193" s="24">
        <v>142.37288000000001</v>
      </c>
      <c r="AW193" s="22">
        <v>38808</v>
      </c>
      <c r="AX193" s="24">
        <v>3.9792399999999999</v>
      </c>
      <c r="BJ193" s="22">
        <v>27791</v>
      </c>
      <c r="BK193" s="24">
        <v>9.6899200000000008</v>
      </c>
      <c r="BW193" s="22">
        <v>27791</v>
      </c>
      <c r="BX193" s="24">
        <v>10.6677</v>
      </c>
      <c r="CJ193" s="22">
        <v>27791</v>
      </c>
      <c r="CK193" s="24">
        <v>22.887609999999999</v>
      </c>
    </row>
    <row r="194" spans="1:89">
      <c r="A194" s="22">
        <v>38534</v>
      </c>
      <c r="B194" s="23">
        <v>0.96852300242132205</v>
      </c>
      <c r="M194" s="18">
        <v>28185</v>
      </c>
      <c r="N194" s="19">
        <v>8.4967299999999994</v>
      </c>
      <c r="Y194" s="18">
        <v>31472</v>
      </c>
      <c r="Z194" s="19">
        <v>22.904060000000001</v>
      </c>
      <c r="AJ194" s="22">
        <v>31472</v>
      </c>
      <c r="AK194" s="24">
        <v>117.91045</v>
      </c>
      <c r="AW194" s="22">
        <v>38899</v>
      </c>
      <c r="AX194" s="24">
        <v>3.5426899999999999</v>
      </c>
      <c r="BJ194" s="22">
        <v>27820</v>
      </c>
      <c r="BK194" s="24">
        <v>9.9616900000000008</v>
      </c>
      <c r="BW194" s="22">
        <v>27820</v>
      </c>
      <c r="BX194" s="24">
        <v>11.091939999999999</v>
      </c>
      <c r="CJ194" s="22">
        <v>27820</v>
      </c>
      <c r="CK194" s="24">
        <v>21.15849</v>
      </c>
    </row>
    <row r="195" spans="1:89">
      <c r="A195" s="22">
        <v>38626</v>
      </c>
      <c r="B195" s="23">
        <v>0.47961630695442398</v>
      </c>
      <c r="M195" s="18">
        <v>28216</v>
      </c>
      <c r="N195" s="19">
        <v>7.7669899999999998</v>
      </c>
      <c r="Y195" s="18">
        <v>31503</v>
      </c>
      <c r="Z195" s="19">
        <v>21.831389999999999</v>
      </c>
      <c r="AJ195" s="22">
        <v>31503</v>
      </c>
      <c r="AK195" s="24">
        <v>87.5</v>
      </c>
      <c r="AW195" s="22">
        <v>38991</v>
      </c>
      <c r="AX195" s="24">
        <v>2.6346599999999998</v>
      </c>
      <c r="BJ195" s="22">
        <v>27851</v>
      </c>
      <c r="BK195" s="24">
        <v>9.8859300000000001</v>
      </c>
      <c r="BW195" s="22">
        <v>27851</v>
      </c>
      <c r="BX195" s="24">
        <v>11.69294</v>
      </c>
      <c r="CJ195" s="22">
        <v>27851</v>
      </c>
      <c r="CK195" s="24">
        <v>18.900079999999999</v>
      </c>
    </row>
    <row r="196" spans="1:89">
      <c r="A196" s="22">
        <v>38718</v>
      </c>
      <c r="B196" s="23">
        <v>0.83532219570405797</v>
      </c>
      <c r="M196" s="18">
        <v>28246</v>
      </c>
      <c r="N196" s="19">
        <v>8.0645199999999999</v>
      </c>
      <c r="Y196" s="18">
        <v>31533</v>
      </c>
      <c r="Z196" s="19">
        <v>20.27674</v>
      </c>
      <c r="AJ196" s="22">
        <v>31533</v>
      </c>
      <c r="AK196" s="24">
        <v>78.823530000000005</v>
      </c>
      <c r="AW196" s="22">
        <v>39083</v>
      </c>
      <c r="AX196" s="24">
        <v>2.5354700000000001</v>
      </c>
      <c r="BJ196" s="22">
        <v>27881</v>
      </c>
      <c r="BK196" s="24">
        <v>10.227270000000001</v>
      </c>
      <c r="BW196" s="22">
        <v>27881</v>
      </c>
      <c r="BX196" s="24">
        <v>10.90527</v>
      </c>
      <c r="CJ196" s="22">
        <v>27881</v>
      </c>
      <c r="CK196" s="24">
        <v>15.390330000000001</v>
      </c>
    </row>
    <row r="197" spans="1:89">
      <c r="A197" s="22">
        <v>38808</v>
      </c>
      <c r="B197" s="23">
        <v>1.65680473372783</v>
      </c>
      <c r="M197" s="18">
        <v>28277</v>
      </c>
      <c r="N197" s="19">
        <v>7.6677299999999997</v>
      </c>
      <c r="Y197" s="18">
        <v>31564</v>
      </c>
      <c r="Z197" s="19">
        <v>17.552810000000001</v>
      </c>
      <c r="AJ197" s="22">
        <v>31564</v>
      </c>
      <c r="AK197" s="24">
        <v>57.142859999999999</v>
      </c>
      <c r="AW197" s="22">
        <v>39173</v>
      </c>
      <c r="AX197" s="24">
        <v>2</v>
      </c>
      <c r="BJ197" s="22">
        <v>27912</v>
      </c>
      <c r="BK197" s="24">
        <v>10.486890000000001</v>
      </c>
      <c r="BW197" s="22">
        <v>27912</v>
      </c>
      <c r="BX197" s="24">
        <v>11.13951</v>
      </c>
      <c r="CJ197" s="22">
        <v>27912</v>
      </c>
      <c r="CK197" s="24">
        <v>13.78556</v>
      </c>
    </row>
    <row r="198" spans="1:89">
      <c r="A198" s="22">
        <v>38899</v>
      </c>
      <c r="B198" s="23">
        <v>0.93131548311989498</v>
      </c>
      <c r="M198" s="18">
        <v>28307</v>
      </c>
      <c r="N198" s="19">
        <v>8.5987299999999998</v>
      </c>
      <c r="Y198" s="18">
        <v>31594</v>
      </c>
      <c r="Z198" s="19">
        <v>17.20664</v>
      </c>
      <c r="AJ198" s="22">
        <v>31594</v>
      </c>
      <c r="AK198" s="24">
        <v>23.2</v>
      </c>
      <c r="AW198" s="22">
        <v>39264</v>
      </c>
      <c r="AX198" s="24">
        <v>1.78749</v>
      </c>
      <c r="BJ198" s="22">
        <v>27942</v>
      </c>
      <c r="BK198" s="24">
        <v>9.1911799999999992</v>
      </c>
      <c r="BW198" s="22">
        <v>27942</v>
      </c>
      <c r="BX198" s="24">
        <v>9.8626699999999996</v>
      </c>
      <c r="CJ198" s="22">
        <v>27942</v>
      </c>
      <c r="CK198" s="24">
        <v>12.851990000000001</v>
      </c>
    </row>
    <row r="199" spans="1:89">
      <c r="A199" s="22">
        <v>38991</v>
      </c>
      <c r="B199" s="23">
        <v>-0.115340253748558</v>
      </c>
      <c r="M199" s="18">
        <v>28338</v>
      </c>
      <c r="N199" s="19">
        <v>8.5442999999999998</v>
      </c>
      <c r="Y199" s="18">
        <v>31625</v>
      </c>
      <c r="Z199" s="19">
        <v>16.90878</v>
      </c>
      <c r="AJ199" s="22">
        <v>31625</v>
      </c>
      <c r="AK199" s="24">
        <v>20.930230000000002</v>
      </c>
      <c r="AW199" s="22">
        <v>39356</v>
      </c>
      <c r="AX199" s="24">
        <v>3.1840799999999998</v>
      </c>
      <c r="BJ199" s="22">
        <v>27973</v>
      </c>
      <c r="BK199" s="24">
        <v>9.5940999999999992</v>
      </c>
      <c r="BW199" s="22">
        <v>27973</v>
      </c>
      <c r="BX199" s="24">
        <v>9.36374</v>
      </c>
      <c r="CJ199" s="22">
        <v>27973</v>
      </c>
      <c r="CK199" s="24">
        <v>13.783200000000001</v>
      </c>
    </row>
    <row r="200" spans="1:89">
      <c r="A200" s="22">
        <v>39083</v>
      </c>
      <c r="B200" s="23">
        <v>0</v>
      </c>
      <c r="M200" s="18">
        <v>28369</v>
      </c>
      <c r="N200" s="19">
        <v>8.8328100000000003</v>
      </c>
      <c r="Y200" s="18">
        <v>31656</v>
      </c>
      <c r="Z200" s="19">
        <v>17.273350000000001</v>
      </c>
      <c r="AJ200" s="22">
        <v>31656</v>
      </c>
      <c r="AK200" s="24">
        <v>19.548870000000001</v>
      </c>
      <c r="AW200" s="22">
        <v>39448</v>
      </c>
      <c r="AX200" s="24">
        <v>3.3663400000000001</v>
      </c>
      <c r="BJ200" s="22">
        <v>28004</v>
      </c>
      <c r="BK200" s="24">
        <v>8.3636400000000002</v>
      </c>
      <c r="BW200" s="22">
        <v>28004</v>
      </c>
      <c r="BX200" s="24">
        <v>9.2722499999999997</v>
      </c>
      <c r="CJ200" s="22">
        <v>28004</v>
      </c>
      <c r="CK200" s="24">
        <v>14.306050000000001</v>
      </c>
    </row>
    <row r="201" spans="1:89">
      <c r="A201" s="22">
        <v>39173</v>
      </c>
      <c r="B201" s="23">
        <v>1.2702078521939999</v>
      </c>
      <c r="M201" s="18">
        <v>28399</v>
      </c>
      <c r="N201" s="19">
        <v>9.1195000000000004</v>
      </c>
      <c r="Y201" s="18">
        <v>31686</v>
      </c>
      <c r="Z201" s="19">
        <v>17.28669</v>
      </c>
      <c r="AJ201" s="22">
        <v>31686</v>
      </c>
      <c r="AK201" s="24">
        <v>15.60284</v>
      </c>
      <c r="AW201" s="22">
        <v>39539</v>
      </c>
      <c r="AX201" s="24">
        <v>4.0196100000000001</v>
      </c>
      <c r="BJ201" s="22">
        <v>28034</v>
      </c>
      <c r="BK201" s="24">
        <v>7.9710099999999997</v>
      </c>
      <c r="BW201" s="22">
        <v>28034</v>
      </c>
      <c r="BX201" s="24">
        <v>9.6651399999999992</v>
      </c>
      <c r="CJ201" s="22">
        <v>28034</v>
      </c>
      <c r="CK201" s="24">
        <v>14.736840000000001</v>
      </c>
    </row>
    <row r="202" spans="1:89">
      <c r="A202" s="22">
        <v>39264</v>
      </c>
      <c r="B202" s="23">
        <v>0.68415051311288599</v>
      </c>
      <c r="M202" s="18">
        <v>28430</v>
      </c>
      <c r="N202" s="19">
        <v>9.0625</v>
      </c>
      <c r="Y202" s="18">
        <v>31717</v>
      </c>
      <c r="Z202" s="19">
        <v>17.06269</v>
      </c>
      <c r="AJ202" s="22">
        <v>31717</v>
      </c>
      <c r="AK202" s="24">
        <v>18.439720000000001</v>
      </c>
      <c r="AW202" s="22">
        <v>39630</v>
      </c>
      <c r="AX202" s="24">
        <v>5.0731700000000002</v>
      </c>
      <c r="BJ202" s="22">
        <v>28065</v>
      </c>
      <c r="BK202" s="24">
        <v>7.55396</v>
      </c>
      <c r="BW202" s="22">
        <v>28065</v>
      </c>
      <c r="BX202" s="24">
        <v>9.4013299999999997</v>
      </c>
      <c r="CJ202" s="22">
        <v>28065</v>
      </c>
      <c r="CK202" s="24">
        <v>14.979200000000001</v>
      </c>
    </row>
    <row r="203" spans="1:89">
      <c r="A203" s="22">
        <v>39356</v>
      </c>
      <c r="B203" s="23">
        <v>0.90600226500566305</v>
      </c>
      <c r="M203" s="18">
        <v>28460</v>
      </c>
      <c r="N203" s="19">
        <v>9.6273300000000006</v>
      </c>
      <c r="Y203" s="18">
        <v>31747</v>
      </c>
      <c r="Z203" s="19">
        <v>17.355969999999999</v>
      </c>
      <c r="AJ203" s="22">
        <v>31747</v>
      </c>
      <c r="AK203" s="24">
        <v>18.881119999999999</v>
      </c>
      <c r="AW203" s="22">
        <v>39722</v>
      </c>
      <c r="AX203" s="24">
        <v>3.3751199999999999</v>
      </c>
      <c r="BJ203" s="22">
        <v>28095</v>
      </c>
      <c r="BK203" s="24">
        <v>7.9136699999999998</v>
      </c>
      <c r="BW203" s="22">
        <v>28095</v>
      </c>
      <c r="BX203" s="24">
        <v>9.2622800000000005</v>
      </c>
      <c r="CJ203" s="22">
        <v>28095</v>
      </c>
      <c r="CK203" s="24">
        <v>15.068490000000001</v>
      </c>
    </row>
    <row r="204" spans="1:89">
      <c r="A204" s="22">
        <v>39448</v>
      </c>
      <c r="B204" s="23">
        <v>1.34680134680135</v>
      </c>
      <c r="M204" s="18">
        <v>28491</v>
      </c>
      <c r="N204" s="19">
        <v>8.2822099999999992</v>
      </c>
      <c r="Y204" s="18">
        <v>31778</v>
      </c>
      <c r="Z204" s="19">
        <v>16.565470000000001</v>
      </c>
      <c r="AJ204" s="22">
        <v>31778</v>
      </c>
      <c r="AK204" s="24">
        <v>23.404260000000001</v>
      </c>
      <c r="AW204" s="22">
        <v>39814</v>
      </c>
      <c r="AX204" s="24">
        <v>2.9693499999999999</v>
      </c>
      <c r="BJ204" s="22">
        <v>28126</v>
      </c>
      <c r="BK204" s="24">
        <v>8.8968000000000007</v>
      </c>
      <c r="BW204" s="22">
        <v>28126</v>
      </c>
      <c r="BX204" s="24">
        <v>9.0198300000000007</v>
      </c>
      <c r="CJ204" s="22">
        <v>28126</v>
      </c>
      <c r="CK204" s="24">
        <v>16.565249999999999</v>
      </c>
    </row>
    <row r="205" spans="1:89">
      <c r="A205" s="22">
        <v>39539</v>
      </c>
      <c r="B205" s="23">
        <v>1.4396456256921299</v>
      </c>
      <c r="M205" s="18">
        <v>28522</v>
      </c>
      <c r="N205" s="19">
        <v>8.20669</v>
      </c>
      <c r="Y205" s="18">
        <v>31809</v>
      </c>
      <c r="Z205" s="19">
        <v>17.518730000000001</v>
      </c>
      <c r="AJ205" s="22">
        <v>31809</v>
      </c>
      <c r="AK205" s="24">
        <v>22.37762</v>
      </c>
      <c r="AW205" s="22">
        <v>39904</v>
      </c>
      <c r="AX205" s="24">
        <v>1.8850100000000001</v>
      </c>
      <c r="BJ205" s="22">
        <v>28157</v>
      </c>
      <c r="BK205" s="24">
        <v>8.8339200000000009</v>
      </c>
      <c r="BW205" s="22">
        <v>28157</v>
      </c>
      <c r="BX205" s="24">
        <v>9.5339799999999997</v>
      </c>
      <c r="CJ205" s="22">
        <v>28157</v>
      </c>
      <c r="CK205" s="24">
        <v>16.221630000000001</v>
      </c>
    </row>
    <row r="206" spans="1:89">
      <c r="A206" s="22">
        <v>39630</v>
      </c>
      <c r="B206" s="23">
        <v>1.20087336244543</v>
      </c>
      <c r="M206" s="18">
        <v>28550</v>
      </c>
      <c r="N206" s="19">
        <v>8.4337300000000006</v>
      </c>
      <c r="Y206" s="18">
        <v>31837</v>
      </c>
      <c r="Z206" s="19">
        <v>17.67989</v>
      </c>
      <c r="AJ206" s="22">
        <v>31837</v>
      </c>
      <c r="AK206" s="24">
        <v>21.917809999999999</v>
      </c>
      <c r="AW206" s="22">
        <v>39995</v>
      </c>
      <c r="AX206" s="24">
        <v>1.6713100000000001</v>
      </c>
      <c r="BJ206" s="22">
        <v>28185</v>
      </c>
      <c r="BK206" s="24">
        <v>9.0592299999999994</v>
      </c>
      <c r="BW206" s="22">
        <v>28185</v>
      </c>
      <c r="BX206" s="24">
        <v>9.5132300000000001</v>
      </c>
      <c r="CJ206" s="22">
        <v>28185</v>
      </c>
      <c r="CK206" s="24">
        <v>16.733070000000001</v>
      </c>
    </row>
    <row r="207" spans="1:89">
      <c r="A207" s="22">
        <v>39722</v>
      </c>
      <c r="B207" s="23">
        <v>-0.32362459546925598</v>
      </c>
      <c r="M207" s="18">
        <v>28581</v>
      </c>
      <c r="N207" s="19">
        <v>8.1081099999999999</v>
      </c>
      <c r="Y207" s="18">
        <v>31868</v>
      </c>
      <c r="Z207" s="19">
        <v>18.805240000000001</v>
      </c>
      <c r="AJ207" s="22">
        <v>31868</v>
      </c>
      <c r="AK207" s="24">
        <v>20.66667</v>
      </c>
      <c r="AW207" s="22">
        <v>40087</v>
      </c>
      <c r="AX207" s="24">
        <v>1.95896</v>
      </c>
      <c r="BJ207" s="22">
        <v>28216</v>
      </c>
      <c r="BK207" s="24">
        <v>8.9965399999999995</v>
      </c>
      <c r="BW207" s="22">
        <v>28216</v>
      </c>
      <c r="BX207" s="24">
        <v>9.9957499999999992</v>
      </c>
      <c r="CJ207" s="22">
        <v>28216</v>
      </c>
      <c r="CK207" s="24">
        <v>17.45928</v>
      </c>
    </row>
    <row r="208" spans="1:89">
      <c r="A208" s="22">
        <v>39814</v>
      </c>
      <c r="B208" s="23">
        <v>0.108225108225108</v>
      </c>
      <c r="M208" s="18">
        <v>28611</v>
      </c>
      <c r="N208" s="19">
        <v>8.9552200000000006</v>
      </c>
      <c r="Y208" s="18">
        <v>31898</v>
      </c>
      <c r="Z208" s="19">
        <v>19.749400000000001</v>
      </c>
      <c r="AJ208" s="22">
        <v>31898</v>
      </c>
      <c r="AK208" s="24">
        <v>20.394739999999999</v>
      </c>
      <c r="AW208" s="22">
        <v>40179</v>
      </c>
      <c r="AX208" s="24">
        <v>2.0465100000000001</v>
      </c>
      <c r="BJ208" s="22">
        <v>28246</v>
      </c>
      <c r="BK208" s="24">
        <v>8.9347100000000008</v>
      </c>
      <c r="BW208" s="22">
        <v>28246</v>
      </c>
      <c r="BX208" s="24">
        <v>10.378349999999999</v>
      </c>
      <c r="CJ208" s="22">
        <v>28246</v>
      </c>
      <c r="CK208" s="24">
        <v>17.074739999999998</v>
      </c>
    </row>
    <row r="209" spans="1:89">
      <c r="A209" s="22">
        <v>39904</v>
      </c>
      <c r="B209" s="23">
        <v>0.43243243243243301</v>
      </c>
      <c r="M209" s="18">
        <v>28642</v>
      </c>
      <c r="N209" s="19">
        <v>8.9020799999999998</v>
      </c>
      <c r="Y209" s="18">
        <v>31929</v>
      </c>
      <c r="Z209" s="19">
        <v>18.997399999999999</v>
      </c>
      <c r="AJ209" s="22">
        <v>31929</v>
      </c>
      <c r="AK209" s="24">
        <v>19.480519999999999</v>
      </c>
      <c r="AW209" s="22">
        <v>40269</v>
      </c>
      <c r="AX209" s="24">
        <v>1.6651199999999999</v>
      </c>
      <c r="BJ209" s="22">
        <v>28277</v>
      </c>
      <c r="BK209" s="24">
        <v>8.4745799999999996</v>
      </c>
      <c r="BW209" s="22">
        <v>28277</v>
      </c>
      <c r="BX209" s="24">
        <v>11.91994</v>
      </c>
      <c r="CJ209" s="22">
        <v>28277</v>
      </c>
      <c r="CK209" s="24">
        <v>17.692309999999999</v>
      </c>
    </row>
    <row r="210" spans="1:89">
      <c r="A210" s="22">
        <v>39995</v>
      </c>
      <c r="B210" s="23">
        <v>0.96878363832076397</v>
      </c>
      <c r="M210" s="18">
        <v>28672</v>
      </c>
      <c r="N210" s="19">
        <v>9.3841599999999996</v>
      </c>
      <c r="Y210" s="18">
        <v>31959</v>
      </c>
      <c r="Z210" s="19">
        <v>19.806039999999999</v>
      </c>
      <c r="AJ210" s="22">
        <v>31959</v>
      </c>
      <c r="AK210" s="24">
        <v>20.12987</v>
      </c>
      <c r="AW210" s="22">
        <v>40360</v>
      </c>
      <c r="AX210" s="24">
        <v>1.46119</v>
      </c>
      <c r="BJ210" s="22">
        <v>28307</v>
      </c>
      <c r="BK210" s="24">
        <v>9.0909099999999992</v>
      </c>
      <c r="BW210" s="22">
        <v>28307</v>
      </c>
      <c r="BX210" s="24">
        <v>12.79261</v>
      </c>
      <c r="CJ210" s="22">
        <v>28307</v>
      </c>
      <c r="CK210" s="24">
        <v>17.594370000000001</v>
      </c>
    </row>
    <row r="211" spans="1:89">
      <c r="A211" s="22">
        <v>40087</v>
      </c>
      <c r="B211" s="23">
        <v>0.53304904051172797</v>
      </c>
      <c r="M211" s="18">
        <v>28703</v>
      </c>
      <c r="N211" s="19">
        <v>9.0379000000000005</v>
      </c>
      <c r="Y211" s="18">
        <v>31990</v>
      </c>
      <c r="Z211" s="19">
        <v>20.75731</v>
      </c>
      <c r="AJ211" s="22">
        <v>31990</v>
      </c>
      <c r="AK211" s="24">
        <v>19.871790000000001</v>
      </c>
      <c r="AW211" s="22">
        <v>40452</v>
      </c>
      <c r="AX211" s="24">
        <v>4.02562</v>
      </c>
      <c r="BJ211" s="22">
        <v>28338</v>
      </c>
      <c r="BK211" s="24">
        <v>9.0909099999999992</v>
      </c>
      <c r="BW211" s="22">
        <v>28338</v>
      </c>
      <c r="BX211" s="24">
        <v>12.41376</v>
      </c>
      <c r="CJ211" s="22">
        <v>28338</v>
      </c>
      <c r="CK211" s="24">
        <v>16.529969999999999</v>
      </c>
    </row>
    <row r="212" spans="1:89">
      <c r="A212" s="22">
        <v>40179</v>
      </c>
      <c r="B212" s="23">
        <v>0.954400848356322</v>
      </c>
      <c r="M212" s="18">
        <v>28734</v>
      </c>
      <c r="N212" s="19">
        <v>8.1159400000000002</v>
      </c>
      <c r="Y212" s="18">
        <v>32021</v>
      </c>
      <c r="Z212" s="19">
        <v>21.198589999999999</v>
      </c>
      <c r="AJ212" s="22">
        <v>32021</v>
      </c>
      <c r="AK212" s="24">
        <v>18.867920000000002</v>
      </c>
      <c r="AW212" s="22">
        <v>40544</v>
      </c>
      <c r="AX212" s="24">
        <v>4.4667300000000001</v>
      </c>
      <c r="BJ212" s="22">
        <v>28369</v>
      </c>
      <c r="BK212" s="24">
        <v>9.3959700000000002</v>
      </c>
      <c r="BW212" s="22">
        <v>28369</v>
      </c>
      <c r="BX212" s="24">
        <v>13.37942</v>
      </c>
      <c r="CJ212" s="22">
        <v>28369</v>
      </c>
      <c r="CK212" s="24">
        <v>15.62889</v>
      </c>
    </row>
    <row r="213" spans="1:89">
      <c r="A213" s="22">
        <v>40269</v>
      </c>
      <c r="B213" s="23">
        <v>0.63025210084032501</v>
      </c>
      <c r="M213" s="18">
        <v>28764</v>
      </c>
      <c r="N213" s="19">
        <v>7.7809799999999996</v>
      </c>
      <c r="Y213" s="18">
        <v>32051</v>
      </c>
      <c r="Z213" s="19">
        <v>22.265170000000001</v>
      </c>
      <c r="AJ213" s="22">
        <v>32051</v>
      </c>
      <c r="AK213" s="24">
        <v>17.791409999999999</v>
      </c>
      <c r="AW213" s="22">
        <v>40634</v>
      </c>
      <c r="AX213" s="24">
        <v>5.2775299999999996</v>
      </c>
      <c r="BJ213" s="22">
        <v>28399</v>
      </c>
      <c r="BK213" s="24">
        <v>9.7315400000000007</v>
      </c>
      <c r="BW213" s="22">
        <v>28399</v>
      </c>
      <c r="BX213" s="24">
        <v>12.4566</v>
      </c>
      <c r="CJ213" s="22">
        <v>28399</v>
      </c>
      <c r="CK213" s="24">
        <v>14.06728</v>
      </c>
    </row>
    <row r="214" spans="1:89">
      <c r="A214" s="22">
        <v>40360</v>
      </c>
      <c r="B214" s="23">
        <v>0.73068893528183798</v>
      </c>
      <c r="M214" s="18">
        <v>28795</v>
      </c>
      <c r="N214" s="19">
        <v>8.0229199999999992</v>
      </c>
      <c r="Y214" s="18">
        <v>32082</v>
      </c>
      <c r="Z214" s="19">
        <v>22.897210000000001</v>
      </c>
      <c r="AJ214" s="22">
        <v>32082</v>
      </c>
      <c r="AK214" s="24">
        <v>16.766470000000002</v>
      </c>
      <c r="AW214" s="22">
        <v>40725</v>
      </c>
      <c r="AX214" s="24">
        <v>4.5904600000000002</v>
      </c>
      <c r="BJ214" s="22">
        <v>28430</v>
      </c>
      <c r="BK214" s="24">
        <v>9.3645499999999995</v>
      </c>
      <c r="BW214" s="22">
        <v>28430</v>
      </c>
      <c r="BX214" s="24">
        <v>12.47213</v>
      </c>
      <c r="CJ214" s="22">
        <v>28430</v>
      </c>
      <c r="CK214" s="24">
        <v>13.02774</v>
      </c>
    </row>
    <row r="215" spans="1:89">
      <c r="A215" s="22">
        <v>40452</v>
      </c>
      <c r="B215" s="23">
        <v>0.41450777202073702</v>
      </c>
      <c r="M215" s="18">
        <v>28825</v>
      </c>
      <c r="N215" s="19">
        <v>7.3654400000000004</v>
      </c>
      <c r="Y215" s="18">
        <v>32112</v>
      </c>
      <c r="Z215" s="19">
        <v>21.451750000000001</v>
      </c>
      <c r="AJ215" s="22">
        <v>32112</v>
      </c>
      <c r="AK215" s="24">
        <v>15.882350000000001</v>
      </c>
      <c r="AW215" s="22">
        <v>40817</v>
      </c>
      <c r="AX215" s="24">
        <v>1.84697</v>
      </c>
      <c r="BJ215" s="22">
        <v>28460</v>
      </c>
      <c r="BK215" s="24">
        <v>9.3333300000000001</v>
      </c>
      <c r="BW215" s="22">
        <v>28460</v>
      </c>
      <c r="BX215" s="24">
        <v>13.04832</v>
      </c>
      <c r="CJ215" s="22">
        <v>28460</v>
      </c>
      <c r="CK215" s="24">
        <v>12.142860000000001</v>
      </c>
    </row>
    <row r="216" spans="1:89">
      <c r="A216" s="22">
        <v>40544</v>
      </c>
      <c r="B216" s="23">
        <v>1.4447884416924599</v>
      </c>
      <c r="M216" s="18">
        <v>28856</v>
      </c>
      <c r="N216" s="19">
        <v>8.2152999999999992</v>
      </c>
      <c r="Y216" s="18">
        <v>32143</v>
      </c>
      <c r="Z216" s="19">
        <v>19.947520000000001</v>
      </c>
      <c r="AJ216" s="22">
        <v>32143</v>
      </c>
      <c r="AK216" s="24">
        <v>14.94253</v>
      </c>
      <c r="AW216" s="22">
        <v>40909</v>
      </c>
      <c r="AX216" s="24">
        <v>1.5706800000000001</v>
      </c>
      <c r="BJ216" s="22">
        <v>28491</v>
      </c>
      <c r="BK216" s="24">
        <v>9.4771199999999993</v>
      </c>
      <c r="BW216" s="22">
        <v>28491</v>
      </c>
      <c r="BX216" s="24">
        <v>14.013339999999999</v>
      </c>
      <c r="CJ216" s="22">
        <v>28491</v>
      </c>
      <c r="CK216" s="24">
        <v>9.9187899999999996</v>
      </c>
    </row>
    <row r="217" spans="1:89">
      <c r="A217" s="22">
        <v>40634</v>
      </c>
      <c r="B217" s="23">
        <v>0.91556459816888303</v>
      </c>
      <c r="M217" s="18">
        <v>28887</v>
      </c>
      <c r="N217" s="19">
        <v>8.4269700000000007</v>
      </c>
      <c r="Y217" s="18">
        <v>32174</v>
      </c>
      <c r="Z217" s="19">
        <v>18.347180000000002</v>
      </c>
      <c r="AJ217" s="22">
        <v>32174</v>
      </c>
      <c r="AK217" s="24">
        <v>15.428570000000001</v>
      </c>
      <c r="AW217" s="22">
        <v>41000</v>
      </c>
      <c r="AX217" s="24">
        <v>0.95072999999999996</v>
      </c>
      <c r="BJ217" s="22">
        <v>28522</v>
      </c>
      <c r="BK217" s="24">
        <v>9.0909099999999992</v>
      </c>
      <c r="BW217" s="22">
        <v>28522</v>
      </c>
      <c r="BX217" s="24">
        <v>13.876760000000001</v>
      </c>
      <c r="CJ217" s="22">
        <v>28522</v>
      </c>
      <c r="CK217" s="24">
        <v>9.4773099999999992</v>
      </c>
    </row>
    <row r="218" spans="1:89">
      <c r="A218" s="22">
        <v>40725</v>
      </c>
      <c r="B218" s="23">
        <v>0.60483870967740905</v>
      </c>
      <c r="M218" s="18">
        <v>28915</v>
      </c>
      <c r="N218" s="19">
        <v>8.61111</v>
      </c>
      <c r="Y218" s="18">
        <v>32203</v>
      </c>
      <c r="Z218" s="19">
        <v>18.62857</v>
      </c>
      <c r="AJ218" s="22">
        <v>32203</v>
      </c>
      <c r="AK218" s="24">
        <v>15.16854</v>
      </c>
      <c r="AW218" s="22">
        <v>41091</v>
      </c>
      <c r="AX218" s="24">
        <v>0.77453000000000005</v>
      </c>
      <c r="BJ218" s="22">
        <v>28550</v>
      </c>
      <c r="BK218" s="24">
        <v>8.6262000000000008</v>
      </c>
      <c r="BW218" s="22">
        <v>28550</v>
      </c>
      <c r="BX218" s="24">
        <v>12.85299</v>
      </c>
      <c r="CJ218" s="22">
        <v>28550</v>
      </c>
      <c r="CK218" s="24">
        <v>9.1012500000000003</v>
      </c>
    </row>
    <row r="219" spans="1:89">
      <c r="A219" s="22">
        <v>40817</v>
      </c>
      <c r="B219" s="23">
        <v>0</v>
      </c>
      <c r="M219" s="18">
        <v>28946</v>
      </c>
      <c r="N219" s="19">
        <v>9.7222200000000001</v>
      </c>
      <c r="Y219" s="18">
        <v>32234</v>
      </c>
      <c r="Z219" s="19">
        <v>16.794360000000001</v>
      </c>
      <c r="AJ219" s="22">
        <v>32234</v>
      </c>
      <c r="AK219" s="24">
        <v>16.574590000000001</v>
      </c>
      <c r="AW219" s="22">
        <v>41183</v>
      </c>
      <c r="AX219" s="24">
        <v>0.94991000000000003</v>
      </c>
      <c r="BJ219" s="22">
        <v>28581</v>
      </c>
      <c r="BK219" s="24">
        <v>8.2539700000000007</v>
      </c>
      <c r="BW219" s="22">
        <v>28581</v>
      </c>
      <c r="BX219" s="24">
        <v>12.23814</v>
      </c>
      <c r="CJ219" s="22">
        <v>28581</v>
      </c>
      <c r="CK219" s="24">
        <v>7.9312300000000002</v>
      </c>
    </row>
    <row r="220" spans="1:89">
      <c r="A220" s="22">
        <v>40909</v>
      </c>
      <c r="B220" s="23">
        <v>0.10020040080161401</v>
      </c>
      <c r="M220" s="18">
        <v>28976</v>
      </c>
      <c r="N220" s="19">
        <v>9.0411000000000001</v>
      </c>
      <c r="Y220" s="18">
        <v>32264</v>
      </c>
      <c r="Z220" s="19">
        <v>15.58677</v>
      </c>
      <c r="AJ220" s="22">
        <v>32264</v>
      </c>
      <c r="AK220" s="24">
        <v>16.939889999999998</v>
      </c>
      <c r="AW220" s="22">
        <v>41275</v>
      </c>
      <c r="AX220" s="24">
        <v>0.85911000000000004</v>
      </c>
      <c r="BJ220" s="22">
        <v>28611</v>
      </c>
      <c r="BK220" s="24">
        <v>7.8864400000000003</v>
      </c>
      <c r="BW220" s="22">
        <v>28611</v>
      </c>
      <c r="BX220" s="24">
        <v>11.479240000000001</v>
      </c>
      <c r="CJ220" s="22">
        <v>28611</v>
      </c>
      <c r="CK220" s="24">
        <v>7.7050099999999997</v>
      </c>
    </row>
    <row r="221" spans="1:89">
      <c r="A221" s="22">
        <v>41000</v>
      </c>
      <c r="B221" s="23">
        <v>0.50050050050049</v>
      </c>
      <c r="M221" s="18">
        <v>29007</v>
      </c>
      <c r="N221" s="19">
        <v>8.1743900000000007</v>
      </c>
      <c r="Y221" s="18">
        <v>32295</v>
      </c>
      <c r="Z221" s="19">
        <v>15.482430000000001</v>
      </c>
      <c r="AJ221" s="22">
        <v>32295</v>
      </c>
      <c r="AK221" s="24">
        <v>16.304349999999999</v>
      </c>
      <c r="AW221" s="22">
        <v>41365</v>
      </c>
      <c r="AX221" s="24">
        <v>0.68493000000000004</v>
      </c>
      <c r="BJ221" s="22">
        <v>28642</v>
      </c>
      <c r="BK221" s="24">
        <v>7.5</v>
      </c>
      <c r="BW221" s="22">
        <v>28642</v>
      </c>
      <c r="BX221" s="24">
        <v>9.1446000000000005</v>
      </c>
      <c r="CJ221" s="22">
        <v>28642</v>
      </c>
      <c r="CK221" s="24">
        <v>7.4074099999999996</v>
      </c>
    </row>
    <row r="222" spans="1:89">
      <c r="A222" s="22">
        <v>41091</v>
      </c>
      <c r="B222" s="23">
        <v>1.39442231075697</v>
      </c>
      <c r="M222" s="18">
        <v>29037</v>
      </c>
      <c r="N222" s="19">
        <v>8.0428999999999995</v>
      </c>
      <c r="Y222" s="18">
        <v>32325</v>
      </c>
      <c r="Z222" s="19">
        <v>13.72711</v>
      </c>
      <c r="AJ222" s="22">
        <v>32325</v>
      </c>
      <c r="AK222" s="24">
        <v>15.67568</v>
      </c>
      <c r="AW222" s="22">
        <v>41456</v>
      </c>
      <c r="AX222" s="24">
        <v>1.36635</v>
      </c>
      <c r="BJ222" s="22">
        <v>28672</v>
      </c>
      <c r="BK222" s="24">
        <v>7.4074099999999996</v>
      </c>
      <c r="BW222" s="22">
        <v>28672</v>
      </c>
      <c r="BX222" s="24">
        <v>8.6300600000000003</v>
      </c>
      <c r="CJ222" s="22">
        <v>28672</v>
      </c>
      <c r="CK222" s="24">
        <v>7.7801999999999998</v>
      </c>
    </row>
    <row r="223" spans="1:89">
      <c r="A223" s="22">
        <v>41183</v>
      </c>
      <c r="B223" s="23">
        <v>0.196463654223969</v>
      </c>
      <c r="M223" s="18">
        <v>29068</v>
      </c>
      <c r="N223" s="19">
        <v>8.2887699999999995</v>
      </c>
      <c r="Y223" s="18">
        <v>32356</v>
      </c>
      <c r="Z223" s="19">
        <v>13.0265</v>
      </c>
      <c r="AJ223" s="22">
        <v>32356</v>
      </c>
      <c r="AK223" s="24">
        <v>15.50802</v>
      </c>
      <c r="AW223" s="22">
        <v>41548</v>
      </c>
      <c r="AX223" s="24">
        <v>1.6253200000000001</v>
      </c>
      <c r="BJ223" s="22">
        <v>28703</v>
      </c>
      <c r="BK223" s="24">
        <v>7.4074099999999996</v>
      </c>
      <c r="BW223" s="22">
        <v>28703</v>
      </c>
      <c r="BX223" s="24">
        <v>8.2602700000000002</v>
      </c>
      <c r="CJ223" s="22">
        <v>28703</v>
      </c>
      <c r="CK223" s="24">
        <v>7.95885</v>
      </c>
    </row>
    <row r="224" spans="1:89">
      <c r="A224" s="22">
        <v>41275</v>
      </c>
      <c r="B224" s="23">
        <v>0.39215686274509798</v>
      </c>
      <c r="M224" s="18">
        <v>29099</v>
      </c>
      <c r="N224" s="19">
        <v>9.6514699999999998</v>
      </c>
      <c r="Y224" s="18">
        <v>32387</v>
      </c>
      <c r="Z224" s="19">
        <v>11.961600000000001</v>
      </c>
      <c r="AJ224" s="22">
        <v>32387</v>
      </c>
      <c r="AK224" s="24">
        <v>16.40212</v>
      </c>
      <c r="AW224" s="22">
        <v>41640</v>
      </c>
      <c r="AX224" s="24">
        <v>1.53322</v>
      </c>
      <c r="BJ224" s="22">
        <v>28734</v>
      </c>
      <c r="BK224" s="24">
        <v>8.2822099999999992</v>
      </c>
      <c r="BW224" s="22">
        <v>28734</v>
      </c>
      <c r="BX224" s="24">
        <v>7.9112</v>
      </c>
      <c r="CJ224" s="22">
        <v>28734</v>
      </c>
      <c r="CK224" s="24">
        <v>7.8082900000000004</v>
      </c>
    </row>
    <row r="225" spans="1:89">
      <c r="A225" s="22">
        <v>41365</v>
      </c>
      <c r="B225" s="23">
        <v>0.390625</v>
      </c>
      <c r="M225" s="18">
        <v>29129</v>
      </c>
      <c r="N225" s="19">
        <v>10.427809999999999</v>
      </c>
      <c r="Y225" s="18">
        <v>32417</v>
      </c>
      <c r="Z225" s="19">
        <v>10.98258</v>
      </c>
      <c r="AJ225" s="22">
        <v>32417</v>
      </c>
      <c r="AK225" s="24">
        <v>17.70833</v>
      </c>
      <c r="AW225" s="22">
        <v>41730</v>
      </c>
      <c r="AX225" s="24">
        <v>1.61565</v>
      </c>
      <c r="BJ225" s="22">
        <v>28764</v>
      </c>
      <c r="BK225" s="24">
        <v>7.9510699999999996</v>
      </c>
      <c r="BW225" s="22">
        <v>28764</v>
      </c>
      <c r="BX225" s="24">
        <v>7.8189200000000003</v>
      </c>
      <c r="CJ225" s="22">
        <v>28764</v>
      </c>
      <c r="CK225" s="24">
        <v>7.8284200000000004</v>
      </c>
    </row>
    <row r="226" spans="1:89">
      <c r="A226" s="22">
        <v>41456</v>
      </c>
      <c r="B226" s="23">
        <v>1.1673151750972799</v>
      </c>
      <c r="M226" s="18">
        <v>29160</v>
      </c>
      <c r="N226" s="19">
        <v>10.34483</v>
      </c>
      <c r="Y226" s="18">
        <v>32448</v>
      </c>
      <c r="Z226" s="19">
        <v>10.94285</v>
      </c>
      <c r="AJ226" s="22">
        <v>32448</v>
      </c>
      <c r="AK226" s="24">
        <v>17.948720000000002</v>
      </c>
      <c r="AW226" s="22">
        <v>41821</v>
      </c>
      <c r="AX226" s="24">
        <v>1.01095</v>
      </c>
      <c r="BJ226" s="22">
        <v>28795</v>
      </c>
      <c r="BK226" s="24">
        <v>8.2568800000000007</v>
      </c>
      <c r="BW226" s="22">
        <v>28795</v>
      </c>
      <c r="BX226" s="24">
        <v>7.4062400000000004</v>
      </c>
      <c r="CJ226" s="22">
        <v>28795</v>
      </c>
      <c r="CK226" s="24">
        <v>8.0576299999999996</v>
      </c>
    </row>
    <row r="227" spans="1:89">
      <c r="A227" s="22">
        <v>41548</v>
      </c>
      <c r="B227" s="23">
        <v>0.76923076923077005</v>
      </c>
      <c r="M227" s="18">
        <v>29190</v>
      </c>
      <c r="N227" s="19">
        <v>10.290240000000001</v>
      </c>
      <c r="Y227" s="18">
        <v>32478</v>
      </c>
      <c r="Z227" s="19">
        <v>12.6829</v>
      </c>
      <c r="AJ227" s="22">
        <v>32478</v>
      </c>
      <c r="AK227" s="24">
        <v>17.258880000000001</v>
      </c>
      <c r="AW227" s="22">
        <v>41913</v>
      </c>
      <c r="AX227" s="24">
        <v>0.75758000000000003</v>
      </c>
      <c r="BJ227" s="22">
        <v>28825</v>
      </c>
      <c r="BK227" s="24">
        <v>7.9268299999999998</v>
      </c>
      <c r="BW227" s="22">
        <v>28825</v>
      </c>
      <c r="BX227" s="24">
        <v>7.3711099999999998</v>
      </c>
      <c r="CJ227" s="22">
        <v>28825</v>
      </c>
      <c r="CK227" s="24">
        <v>8.3864099999999997</v>
      </c>
    </row>
    <row r="228" spans="1:89">
      <c r="A228" s="22">
        <v>41640</v>
      </c>
      <c r="B228" s="23">
        <v>0.57251908396946605</v>
      </c>
      <c r="M228" s="18">
        <v>29221</v>
      </c>
      <c r="N228" s="19">
        <v>9.9476399999999998</v>
      </c>
      <c r="Y228" s="18">
        <v>32509</v>
      </c>
      <c r="Z228" s="19">
        <v>13.119540000000001</v>
      </c>
      <c r="AJ228" s="22">
        <v>32509</v>
      </c>
      <c r="AK228" s="24">
        <v>20.5</v>
      </c>
      <c r="AW228" s="22">
        <v>42005</v>
      </c>
      <c r="AX228" s="24">
        <v>0.25168000000000001</v>
      </c>
      <c r="BJ228" s="22">
        <v>28856</v>
      </c>
      <c r="BK228" s="24">
        <v>5.3731299999999997</v>
      </c>
      <c r="BW228" s="22">
        <v>28856</v>
      </c>
      <c r="BX228" s="24">
        <v>5.8605700000000001</v>
      </c>
      <c r="CJ228" s="22">
        <v>28856</v>
      </c>
      <c r="CK228" s="24">
        <v>9.3403700000000001</v>
      </c>
    </row>
    <row r="229" spans="1:89">
      <c r="A229" s="22">
        <v>41730</v>
      </c>
      <c r="B229" s="23">
        <v>0.47438330170779103</v>
      </c>
      <c r="M229" s="18">
        <v>29252</v>
      </c>
      <c r="N229" s="19">
        <v>9.8445599999999995</v>
      </c>
      <c r="Y229" s="18">
        <v>32540</v>
      </c>
      <c r="Z229" s="19">
        <v>12.83839</v>
      </c>
      <c r="AJ229" s="22">
        <v>32540</v>
      </c>
      <c r="AK229" s="24">
        <v>21.287130000000001</v>
      </c>
      <c r="AW229" s="22">
        <v>42095</v>
      </c>
      <c r="AX229" s="24">
        <v>0.41841</v>
      </c>
      <c r="BJ229" s="22">
        <v>28887</v>
      </c>
      <c r="BK229" s="24">
        <v>5.47478</v>
      </c>
      <c r="BW229" s="22">
        <v>28887</v>
      </c>
      <c r="BX229" s="24">
        <v>5.5261800000000001</v>
      </c>
      <c r="CJ229" s="22">
        <v>28887</v>
      </c>
      <c r="CK229" s="24">
        <v>9.6012599999999999</v>
      </c>
    </row>
    <row r="230" spans="1:89">
      <c r="A230" s="22">
        <v>41821</v>
      </c>
      <c r="B230" s="23">
        <v>0.47214353163360601</v>
      </c>
      <c r="M230" s="18">
        <v>29281</v>
      </c>
      <c r="N230" s="19">
        <v>9.7186699999999995</v>
      </c>
      <c r="Y230" s="18">
        <v>32568</v>
      </c>
      <c r="Z230" s="19">
        <v>12.8635</v>
      </c>
      <c r="AJ230" s="22">
        <v>32568</v>
      </c>
      <c r="AK230" s="24">
        <v>20.4878</v>
      </c>
      <c r="AW230" s="22">
        <v>42186</v>
      </c>
      <c r="AX230" s="24">
        <v>0.41700999999999999</v>
      </c>
      <c r="BJ230" s="22">
        <v>28915</v>
      </c>
      <c r="BK230" s="24">
        <v>4.6442699999999997</v>
      </c>
      <c r="BW230" s="22">
        <v>28915</v>
      </c>
      <c r="BX230" s="24">
        <v>6.03362</v>
      </c>
      <c r="CJ230" s="22">
        <v>28915</v>
      </c>
      <c r="CK230" s="24">
        <v>9.8018800000000006</v>
      </c>
    </row>
    <row r="231" spans="1:89">
      <c r="A231" s="22">
        <v>41913</v>
      </c>
      <c r="B231" s="23">
        <v>0.18796992481203001</v>
      </c>
      <c r="M231" s="18">
        <v>29312</v>
      </c>
      <c r="N231" s="19">
        <v>8.8607600000000009</v>
      </c>
      <c r="Y231" s="18">
        <v>32599</v>
      </c>
      <c r="Z231" s="19">
        <v>13.16057</v>
      </c>
      <c r="AJ231" s="22">
        <v>32599</v>
      </c>
      <c r="AK231" s="24">
        <v>19.431280000000001</v>
      </c>
      <c r="AW231" s="22">
        <v>42278</v>
      </c>
      <c r="AX231" s="24">
        <v>8.3540000000000003E-2</v>
      </c>
      <c r="BJ231" s="22">
        <v>28946</v>
      </c>
      <c r="BK231" s="24">
        <v>4.7465599999999997</v>
      </c>
      <c r="BW231" s="22">
        <v>28946</v>
      </c>
      <c r="BX231" s="24">
        <v>5.9523799999999998</v>
      </c>
      <c r="CJ231" s="22">
        <v>28946</v>
      </c>
      <c r="CK231" s="24">
        <v>10.07194</v>
      </c>
    </row>
    <row r="232" spans="1:89">
      <c r="A232" s="22">
        <v>42005</v>
      </c>
      <c r="B232" s="23">
        <v>0.18761726078799301</v>
      </c>
      <c r="M232" s="18">
        <v>29342</v>
      </c>
      <c r="N232" s="19">
        <v>9.2964800000000007</v>
      </c>
      <c r="Y232" s="18">
        <v>32629</v>
      </c>
      <c r="Z232" s="19">
        <v>14.84568</v>
      </c>
      <c r="AJ232" s="22">
        <v>32629</v>
      </c>
      <c r="AK232" s="24">
        <v>18.691590000000001</v>
      </c>
      <c r="AW232" s="22">
        <v>42370</v>
      </c>
      <c r="AX232" s="24">
        <v>0.41841</v>
      </c>
      <c r="BJ232" s="22">
        <v>28976</v>
      </c>
      <c r="BK232" s="24">
        <v>4.8482500000000002</v>
      </c>
      <c r="BW232" s="22">
        <v>28976</v>
      </c>
      <c r="BX232" s="24">
        <v>6.0211600000000001</v>
      </c>
      <c r="CJ232" s="22">
        <v>28976</v>
      </c>
      <c r="CK232" s="24">
        <v>10.32192</v>
      </c>
    </row>
    <row r="233" spans="1:89">
      <c r="A233" s="22">
        <v>42095</v>
      </c>
      <c r="B233" s="23">
        <v>0.65543071161047695</v>
      </c>
      <c r="M233" s="18">
        <v>29373</v>
      </c>
      <c r="N233" s="19">
        <v>10.83123</v>
      </c>
      <c r="Y233" s="18">
        <v>32660</v>
      </c>
      <c r="Z233" s="19">
        <v>16.166589999999999</v>
      </c>
      <c r="AJ233" s="22">
        <v>32660</v>
      </c>
      <c r="AK233" s="24">
        <v>20.09346</v>
      </c>
      <c r="AW233" s="22">
        <v>42461</v>
      </c>
      <c r="AX233" s="24">
        <v>0.41666999999999998</v>
      </c>
      <c r="BJ233" s="22">
        <v>29007</v>
      </c>
      <c r="BK233" s="24">
        <v>4.6442699999999997</v>
      </c>
      <c r="BW233" s="22">
        <v>29007</v>
      </c>
      <c r="BX233" s="24">
        <v>6.3806099999999999</v>
      </c>
      <c r="CJ233" s="22">
        <v>29007</v>
      </c>
      <c r="CK233" s="24">
        <v>11.359030000000001</v>
      </c>
    </row>
    <row r="234" spans="1:89">
      <c r="A234" s="22">
        <v>42186</v>
      </c>
      <c r="B234" s="23">
        <v>0.46511627906977798</v>
      </c>
      <c r="M234" s="18">
        <v>29403</v>
      </c>
      <c r="N234" s="19">
        <v>10.42184</v>
      </c>
      <c r="Y234" s="18">
        <v>32690</v>
      </c>
      <c r="Z234" s="19">
        <v>18.12388</v>
      </c>
      <c r="AJ234" s="22">
        <v>32690</v>
      </c>
      <c r="AK234" s="24">
        <v>21.028040000000001</v>
      </c>
      <c r="AW234" s="22">
        <v>42552</v>
      </c>
      <c r="AX234" s="24">
        <v>0.41527999999999998</v>
      </c>
      <c r="BJ234" s="22">
        <v>29037</v>
      </c>
      <c r="BK234" s="24">
        <v>4.2433300000000003</v>
      </c>
      <c r="BW234" s="22">
        <v>29037</v>
      </c>
      <c r="BX234" s="24">
        <v>6.6537499999999996</v>
      </c>
      <c r="CJ234" s="22">
        <v>29037</v>
      </c>
      <c r="CK234" s="24">
        <v>15.64866</v>
      </c>
    </row>
    <row r="235" spans="1:89">
      <c r="A235" s="22">
        <v>42278</v>
      </c>
      <c r="B235" s="23">
        <v>0.37037037037037102</v>
      </c>
      <c r="M235" s="18">
        <v>29434</v>
      </c>
      <c r="N235" s="19">
        <v>10.8642</v>
      </c>
      <c r="Y235" s="18">
        <v>32721</v>
      </c>
      <c r="Z235" s="19">
        <v>18.356249999999999</v>
      </c>
      <c r="AJ235" s="22">
        <v>32721</v>
      </c>
      <c r="AK235" s="24">
        <v>21.296299999999999</v>
      </c>
      <c r="AW235" s="22">
        <v>42644</v>
      </c>
      <c r="AX235" s="24">
        <v>1.3355600000000001</v>
      </c>
      <c r="BJ235" s="22">
        <v>29068</v>
      </c>
      <c r="BK235" s="24">
        <v>4.2433300000000003</v>
      </c>
      <c r="BW235" s="22">
        <v>29068</v>
      </c>
      <c r="BX235" s="24">
        <v>8.2267700000000001</v>
      </c>
      <c r="CJ235" s="22">
        <v>29068</v>
      </c>
      <c r="CK235" s="24">
        <v>15.79739</v>
      </c>
    </row>
    <row r="236" spans="1:89">
      <c r="A236" s="22">
        <v>42370</v>
      </c>
      <c r="B236" s="23">
        <v>-0.18450184501844999</v>
      </c>
      <c r="M236" s="18">
        <v>29465</v>
      </c>
      <c r="N236" s="19">
        <v>10.757949999999999</v>
      </c>
      <c r="Y236" s="18">
        <v>32752</v>
      </c>
      <c r="Z236" s="19">
        <v>19.745080000000002</v>
      </c>
      <c r="AJ236" s="22">
        <v>32752</v>
      </c>
      <c r="AK236" s="24">
        <v>20.909089999999999</v>
      </c>
      <c r="AW236" s="22">
        <v>42736</v>
      </c>
      <c r="AX236" s="24">
        <v>2.1666699999999999</v>
      </c>
      <c r="BJ236" s="22">
        <v>29099</v>
      </c>
      <c r="BK236" s="24">
        <v>3.1620599999999999</v>
      </c>
      <c r="BW236" s="22">
        <v>29099</v>
      </c>
      <c r="BX236" s="24">
        <v>7.9365100000000002</v>
      </c>
      <c r="CJ236" s="22">
        <v>29099</v>
      </c>
      <c r="CK236" s="24">
        <v>16.483519999999999</v>
      </c>
    </row>
    <row r="237" spans="1:89">
      <c r="A237" s="22">
        <v>42461</v>
      </c>
      <c r="B237" s="23">
        <v>0.36968576709796702</v>
      </c>
      <c r="M237" s="18">
        <v>29495</v>
      </c>
      <c r="N237" s="19">
        <v>10.65375</v>
      </c>
      <c r="Y237" s="18">
        <v>32782</v>
      </c>
      <c r="Z237" s="19">
        <v>21.355119999999999</v>
      </c>
      <c r="AJ237" s="22">
        <v>32782</v>
      </c>
      <c r="AK237" s="24">
        <v>19.9115</v>
      </c>
      <c r="AW237" s="22">
        <v>42826</v>
      </c>
      <c r="AX237" s="24">
        <v>1.74274</v>
      </c>
      <c r="BJ237" s="22">
        <v>29129</v>
      </c>
      <c r="BK237" s="24">
        <v>3.9525700000000001</v>
      </c>
      <c r="BW237" s="22">
        <v>29129</v>
      </c>
      <c r="BX237" s="24">
        <v>8.4079099999999993</v>
      </c>
      <c r="CJ237" s="22">
        <v>29129</v>
      </c>
      <c r="CK237" s="24">
        <v>17.155639999999998</v>
      </c>
    </row>
    <row r="238" spans="1:89">
      <c r="A238" s="22">
        <v>42552</v>
      </c>
      <c r="B238" s="23">
        <v>0.73664825046040605</v>
      </c>
      <c r="M238" s="18">
        <v>29526</v>
      </c>
      <c r="N238" s="19">
        <v>11.538460000000001</v>
      </c>
      <c r="Y238" s="18">
        <v>32813</v>
      </c>
      <c r="Z238" s="19">
        <v>21.149349999999998</v>
      </c>
      <c r="AJ238" s="22">
        <v>32813</v>
      </c>
      <c r="AK238" s="24">
        <v>19.13043</v>
      </c>
      <c r="AW238" s="22">
        <v>42917</v>
      </c>
      <c r="AX238" s="24">
        <v>1.9024000000000001</v>
      </c>
      <c r="BJ238" s="22">
        <v>29160</v>
      </c>
      <c r="BK238" s="24">
        <v>4.4471999999999996</v>
      </c>
      <c r="BW238" s="22">
        <v>29160</v>
      </c>
      <c r="BX238" s="24">
        <v>9.5400899999999993</v>
      </c>
      <c r="CJ238" s="22">
        <v>29160</v>
      </c>
      <c r="CK238" s="24">
        <v>17.382719999999999</v>
      </c>
    </row>
    <row r="239" spans="1:89">
      <c r="A239" s="22">
        <v>42644</v>
      </c>
      <c r="B239" s="23">
        <v>0.54844606946983598</v>
      </c>
      <c r="M239" s="18">
        <v>29556</v>
      </c>
      <c r="N239" s="19">
        <v>11.244020000000001</v>
      </c>
      <c r="Y239" s="18">
        <v>32843</v>
      </c>
      <c r="Z239" s="19">
        <v>21.411449999999999</v>
      </c>
      <c r="AJ239" s="22">
        <v>32843</v>
      </c>
      <c r="AK239" s="24">
        <v>19.913419999999999</v>
      </c>
      <c r="AW239" s="22">
        <v>43009</v>
      </c>
      <c r="AX239" s="24">
        <v>1.5944</v>
      </c>
      <c r="BJ239" s="22">
        <v>29190</v>
      </c>
      <c r="BK239" s="24">
        <v>4.4471999999999996</v>
      </c>
      <c r="BW239" s="22">
        <v>29190</v>
      </c>
      <c r="BX239" s="24">
        <v>9.7578300000000002</v>
      </c>
      <c r="CJ239" s="22">
        <v>29190</v>
      </c>
      <c r="CK239" s="24">
        <v>17.238</v>
      </c>
    </row>
    <row r="240" spans="1:89">
      <c r="A240" s="22">
        <v>42736</v>
      </c>
      <c r="B240" s="23">
        <v>0.45454545454544498</v>
      </c>
      <c r="M240" s="18">
        <v>29587</v>
      </c>
      <c r="N240" s="19">
        <v>12.142860000000001</v>
      </c>
      <c r="Y240" s="18">
        <v>32874</v>
      </c>
      <c r="Z240" s="19">
        <v>23.070910000000001</v>
      </c>
      <c r="AJ240" s="22">
        <v>32874</v>
      </c>
      <c r="AK240" s="24">
        <v>16.182569999999998</v>
      </c>
      <c r="AW240" s="22">
        <v>43101</v>
      </c>
      <c r="AX240" s="24">
        <v>1.1000000000000001</v>
      </c>
      <c r="BJ240" s="22">
        <v>29221</v>
      </c>
      <c r="BK240" s="24">
        <v>6.3241100000000001</v>
      </c>
      <c r="BW240" s="22">
        <v>29221</v>
      </c>
      <c r="BX240" s="24">
        <v>12.67262</v>
      </c>
      <c r="CJ240" s="22">
        <v>29221</v>
      </c>
      <c r="CK240" s="24">
        <v>18.388030000000001</v>
      </c>
    </row>
    <row r="241" spans="1:89">
      <c r="A241" s="22">
        <v>42826</v>
      </c>
      <c r="B241" s="23">
        <v>0.180995475113122</v>
      </c>
      <c r="M241" s="18">
        <v>29618</v>
      </c>
      <c r="N241" s="19">
        <v>12.264150000000001</v>
      </c>
      <c r="Y241" s="18">
        <v>32905</v>
      </c>
      <c r="Z241" s="19">
        <v>23.281169999999999</v>
      </c>
      <c r="AJ241" s="22">
        <v>32905</v>
      </c>
      <c r="AK241" s="24">
        <v>15.102040000000001</v>
      </c>
      <c r="AW241" s="22">
        <v>43191</v>
      </c>
      <c r="AX241" s="24">
        <v>1.5</v>
      </c>
      <c r="BJ241" s="22">
        <v>29252</v>
      </c>
      <c r="BK241" s="24">
        <v>7.8740199999999998</v>
      </c>
      <c r="BW241" s="22">
        <v>29252</v>
      </c>
      <c r="BX241" s="24">
        <v>13.463749999999999</v>
      </c>
      <c r="CJ241" s="22">
        <v>29252</v>
      </c>
      <c r="CK241" s="24">
        <v>19.10005</v>
      </c>
    </row>
    <row r="242" spans="1:89">
      <c r="A242" s="22">
        <v>42917</v>
      </c>
      <c r="B242" s="23">
        <v>0.63233965672991099</v>
      </c>
      <c r="M242" s="18">
        <v>29646</v>
      </c>
      <c r="N242" s="19">
        <v>12.35431</v>
      </c>
      <c r="Y242" s="18">
        <v>32933</v>
      </c>
      <c r="Z242" s="19">
        <v>23.897629999999999</v>
      </c>
      <c r="AJ242" s="22">
        <v>32933</v>
      </c>
      <c r="AK242" s="24">
        <v>15.38462</v>
      </c>
      <c r="AW242" s="22">
        <v>43282</v>
      </c>
      <c r="AX242" s="24">
        <v>1.9013</v>
      </c>
      <c r="BJ242" s="22">
        <v>29281</v>
      </c>
      <c r="BK242" s="24">
        <v>9.0196100000000001</v>
      </c>
      <c r="BW242" s="22">
        <v>29281</v>
      </c>
      <c r="BX242" s="24">
        <v>13.458220000000001</v>
      </c>
      <c r="CJ242" s="22">
        <v>29281</v>
      </c>
      <c r="CK242" s="24">
        <v>19.75309</v>
      </c>
    </row>
    <row r="243" spans="1:89">
      <c r="A243" s="22">
        <v>43009</v>
      </c>
      <c r="B243" s="23">
        <v>0.62836624775582495</v>
      </c>
      <c r="M243" s="18">
        <v>29677</v>
      </c>
      <c r="N243" s="19">
        <v>13.25581</v>
      </c>
      <c r="Y243" s="18">
        <v>32964</v>
      </c>
      <c r="Z243" s="19">
        <v>24.799620000000001</v>
      </c>
      <c r="AJ243" s="22">
        <v>32964</v>
      </c>
      <c r="AK243" s="24">
        <v>15.87302</v>
      </c>
      <c r="AW243" s="22">
        <v>43374</v>
      </c>
      <c r="AX243" s="24">
        <v>1.8886700000000001</v>
      </c>
      <c r="BJ243" s="22">
        <v>29312</v>
      </c>
      <c r="BK243" s="24">
        <v>9.375</v>
      </c>
      <c r="BW243" s="22">
        <v>29312</v>
      </c>
      <c r="BX243" s="24">
        <v>13.592370000000001</v>
      </c>
      <c r="CJ243" s="22">
        <v>29312</v>
      </c>
      <c r="CK243" s="24">
        <v>21.755369999999999</v>
      </c>
    </row>
    <row r="244" spans="1:89">
      <c r="A244" s="22">
        <v>43101</v>
      </c>
      <c r="B244" s="23">
        <v>0.44603033006243498</v>
      </c>
      <c r="M244" s="18">
        <v>29707</v>
      </c>
      <c r="N244" s="19">
        <v>12.64368</v>
      </c>
      <c r="Y244" s="18">
        <v>32994</v>
      </c>
      <c r="Z244" s="19">
        <v>24.265979999999999</v>
      </c>
      <c r="AJ244" s="22">
        <v>32994</v>
      </c>
      <c r="AK244" s="24">
        <v>16.929130000000001</v>
      </c>
      <c r="AW244" s="22"/>
      <c r="BJ244" s="22">
        <v>29342</v>
      </c>
      <c r="BK244" s="24">
        <v>10.11673</v>
      </c>
      <c r="BW244" s="22">
        <v>29342</v>
      </c>
      <c r="BX244" s="24">
        <v>13.26854</v>
      </c>
      <c r="CJ244" s="22">
        <v>29342</v>
      </c>
      <c r="CK244" s="24">
        <v>21.908290000000001</v>
      </c>
    </row>
    <row r="245" spans="1:89">
      <c r="A245" s="22">
        <v>43191</v>
      </c>
      <c r="B245" s="23">
        <v>0.35523978685614799</v>
      </c>
      <c r="M245" s="18">
        <v>29738</v>
      </c>
      <c r="N245" s="19">
        <v>12.954549999999999</v>
      </c>
      <c r="Y245" s="18">
        <v>33025</v>
      </c>
      <c r="Z245" s="19">
        <v>24.788989999999998</v>
      </c>
      <c r="AJ245" s="22">
        <v>33025</v>
      </c>
      <c r="AK245" s="24">
        <v>16.342410000000001</v>
      </c>
      <c r="AW245" s="22"/>
      <c r="BJ245" s="22">
        <v>29373</v>
      </c>
      <c r="BK245" s="24">
        <v>11.240309999999999</v>
      </c>
      <c r="BW245" s="22">
        <v>29373</v>
      </c>
      <c r="BX245" s="24">
        <v>13.06603</v>
      </c>
      <c r="CJ245" s="22">
        <v>29373</v>
      </c>
      <c r="CK245" s="24">
        <v>20.992709999999999</v>
      </c>
    </row>
    <row r="246" spans="1:89">
      <c r="A246" s="22">
        <v>43282</v>
      </c>
      <c r="B246" s="23">
        <v>0.442477876106185</v>
      </c>
      <c r="M246" s="18">
        <v>29768</v>
      </c>
      <c r="N246" s="19">
        <v>12.35955</v>
      </c>
      <c r="Y246" s="18">
        <v>33055</v>
      </c>
      <c r="Z246" s="19">
        <v>24.601400000000002</v>
      </c>
      <c r="AJ246" s="22">
        <v>33055</v>
      </c>
      <c r="AK246" s="24">
        <v>17.37452</v>
      </c>
      <c r="AW246" s="22"/>
      <c r="BJ246" s="22">
        <v>29403</v>
      </c>
      <c r="BK246" s="24">
        <v>11.538460000000001</v>
      </c>
      <c r="BW246" s="22">
        <v>29403</v>
      </c>
      <c r="BX246" s="24">
        <v>13.242610000000001</v>
      </c>
      <c r="CJ246" s="22">
        <v>29403</v>
      </c>
      <c r="CK246" s="24">
        <v>16.935839999999999</v>
      </c>
    </row>
    <row r="247" spans="1:89">
      <c r="A247" s="22">
        <v>43374</v>
      </c>
      <c r="B247" s="23">
        <v>0.52863436123348095</v>
      </c>
      <c r="M247" s="18">
        <v>29799</v>
      </c>
      <c r="N247" s="19">
        <v>12.472160000000001</v>
      </c>
      <c r="Y247" s="18">
        <v>33086</v>
      </c>
      <c r="Z247" s="19">
        <v>25.84731</v>
      </c>
      <c r="AJ247" s="22">
        <v>33086</v>
      </c>
      <c r="AK247" s="24">
        <v>17.938929999999999</v>
      </c>
      <c r="AW247" s="22"/>
      <c r="BJ247" s="22">
        <v>29434</v>
      </c>
      <c r="BK247" s="24">
        <v>12.307689999999999</v>
      </c>
      <c r="BW247" s="22">
        <v>29434</v>
      </c>
      <c r="BX247" s="24">
        <v>12.300179999999999</v>
      </c>
      <c r="CJ247" s="22">
        <v>29434</v>
      </c>
      <c r="CK247" s="24">
        <v>16.284109999999998</v>
      </c>
    </row>
    <row r="248" spans="1:89">
      <c r="A248" s="18"/>
      <c r="B248" s="19"/>
      <c r="M248" s="18">
        <v>29830</v>
      </c>
      <c r="N248" s="19">
        <v>12.362030000000001</v>
      </c>
      <c r="Y248" s="18">
        <v>33117</v>
      </c>
      <c r="Z248" s="19">
        <v>29.254639999999998</v>
      </c>
      <c r="AJ248" s="18">
        <v>33117</v>
      </c>
      <c r="AK248" s="24">
        <v>18.796990000000001</v>
      </c>
      <c r="AW248" s="18"/>
      <c r="BJ248" s="18">
        <v>29465</v>
      </c>
      <c r="BK248" s="24">
        <v>13.026820000000001</v>
      </c>
      <c r="BW248" s="18">
        <v>29465</v>
      </c>
      <c r="BX248" s="24">
        <v>14.99577</v>
      </c>
      <c r="CJ248" s="18">
        <v>29465</v>
      </c>
      <c r="CK248" s="24">
        <v>15.866210000000001</v>
      </c>
    </row>
    <row r="249" spans="1:89">
      <c r="A249" s="18"/>
      <c r="B249" s="19"/>
      <c r="M249" s="18">
        <v>29860</v>
      </c>
      <c r="N249" s="19">
        <v>12.03501</v>
      </c>
      <c r="Y249" s="18">
        <v>33147</v>
      </c>
      <c r="Z249" s="19">
        <v>30.4299</v>
      </c>
      <c r="AJ249" s="18">
        <v>33147</v>
      </c>
      <c r="AK249" s="24">
        <v>18.819189999999999</v>
      </c>
      <c r="AW249" s="18"/>
      <c r="BJ249" s="18">
        <v>29495</v>
      </c>
      <c r="BK249" s="24">
        <v>12.927759999999999</v>
      </c>
      <c r="BW249" s="18">
        <v>29495</v>
      </c>
      <c r="BX249" s="24">
        <v>15.534129999999999</v>
      </c>
      <c r="CJ249" s="18">
        <v>29495</v>
      </c>
      <c r="CK249" s="24">
        <v>15.40747</v>
      </c>
    </row>
    <row r="250" spans="1:89">
      <c r="A250" s="18"/>
      <c r="B250" s="19"/>
      <c r="M250" s="18">
        <v>29891</v>
      </c>
      <c r="N250" s="19">
        <v>11.637930000000001</v>
      </c>
      <c r="Y250" s="18">
        <v>33178</v>
      </c>
      <c r="Z250" s="19">
        <v>29.355319999999999</v>
      </c>
      <c r="AJ250" s="18">
        <v>33178</v>
      </c>
      <c r="AK250" s="24">
        <v>18.978100000000001</v>
      </c>
      <c r="AW250" s="18"/>
      <c r="BJ250" s="18">
        <v>29526</v>
      </c>
      <c r="BK250" s="24">
        <v>12.83019</v>
      </c>
      <c r="BW250" s="18">
        <v>29526</v>
      </c>
      <c r="BX250" s="24">
        <v>14.579319999999999</v>
      </c>
      <c r="CJ250" s="18">
        <v>29526</v>
      </c>
      <c r="CK250" s="24">
        <v>15.313420000000001</v>
      </c>
    </row>
    <row r="251" spans="1:89">
      <c r="A251" s="18"/>
      <c r="B251" s="19"/>
      <c r="M251" s="18">
        <v>29921</v>
      </c>
      <c r="N251" s="19">
        <v>13.11828</v>
      </c>
      <c r="Y251" s="18">
        <v>33208</v>
      </c>
      <c r="Z251" s="19">
        <v>27.32921</v>
      </c>
      <c r="AJ251" s="18">
        <v>33208</v>
      </c>
      <c r="AK251" s="24">
        <v>18.050540000000002</v>
      </c>
      <c r="AW251" s="18"/>
      <c r="BJ251" s="18">
        <v>29556</v>
      </c>
      <c r="BK251" s="24">
        <v>13.584910000000001</v>
      </c>
      <c r="BW251" s="18">
        <v>29556</v>
      </c>
      <c r="BX251" s="24">
        <v>14.12738</v>
      </c>
      <c r="CJ251" s="18">
        <v>29556</v>
      </c>
      <c r="CK251" s="24">
        <v>15.12114</v>
      </c>
    </row>
    <row r="252" spans="1:89">
      <c r="A252" s="18"/>
      <c r="B252" s="19"/>
      <c r="M252" s="18">
        <v>29952</v>
      </c>
      <c r="N252" s="19">
        <v>11.8896</v>
      </c>
      <c r="Y252" s="18">
        <v>33239</v>
      </c>
      <c r="Z252" s="19">
        <v>24.75281</v>
      </c>
      <c r="AJ252" s="18">
        <v>33239</v>
      </c>
      <c r="AK252" s="24">
        <v>18.214289999999998</v>
      </c>
      <c r="AW252" s="18"/>
      <c r="BJ252" s="18">
        <v>29587</v>
      </c>
      <c r="BK252" s="24">
        <v>15.24164</v>
      </c>
      <c r="BW252" s="18">
        <v>29587</v>
      </c>
      <c r="BX252" s="24">
        <v>12.49738</v>
      </c>
      <c r="CJ252" s="18">
        <v>29587</v>
      </c>
      <c r="CK252" s="24">
        <v>13.045249999999999</v>
      </c>
    </row>
    <row r="253" spans="1:89">
      <c r="A253" s="18"/>
      <c r="B253" s="19"/>
      <c r="M253" s="18">
        <v>29983</v>
      </c>
      <c r="N253" s="19">
        <v>12.394959999999999</v>
      </c>
      <c r="Y253" s="18">
        <v>33270</v>
      </c>
      <c r="Z253" s="19">
        <v>24.546130000000002</v>
      </c>
      <c r="AJ253" s="18">
        <v>33270</v>
      </c>
      <c r="AK253" s="24">
        <v>18.08511</v>
      </c>
      <c r="AW253" s="18"/>
      <c r="BJ253" s="18">
        <v>29618</v>
      </c>
      <c r="BK253" s="24">
        <v>14.23358</v>
      </c>
      <c r="BW253" s="18">
        <v>29618</v>
      </c>
      <c r="BX253" s="24">
        <v>12.9199</v>
      </c>
      <c r="CJ253" s="18">
        <v>29618</v>
      </c>
      <c r="CK253" s="24">
        <v>12.459809999999999</v>
      </c>
    </row>
    <row r="254" spans="1:89">
      <c r="A254" s="18"/>
      <c r="B254" s="19"/>
      <c r="M254" s="18">
        <v>30011</v>
      </c>
      <c r="N254" s="19">
        <v>11.82573</v>
      </c>
      <c r="Y254" s="18">
        <v>33298</v>
      </c>
      <c r="Z254" s="19">
        <v>23.019359999999999</v>
      </c>
      <c r="AJ254" s="18">
        <v>33298</v>
      </c>
      <c r="AK254" s="24">
        <v>18.245609999999999</v>
      </c>
      <c r="AW254" s="18"/>
      <c r="BJ254" s="18">
        <v>29646</v>
      </c>
      <c r="BK254" s="24">
        <v>14.748200000000001</v>
      </c>
      <c r="BW254" s="18">
        <v>29646</v>
      </c>
      <c r="BX254" s="24">
        <v>12.95763</v>
      </c>
      <c r="CJ254" s="18">
        <v>29646</v>
      </c>
      <c r="CK254" s="24">
        <v>12.60904</v>
      </c>
    </row>
    <row r="255" spans="1:89">
      <c r="A255" s="18"/>
      <c r="B255" s="19"/>
      <c r="M255" s="18">
        <v>30042</v>
      </c>
      <c r="N255" s="19">
        <v>11.70431</v>
      </c>
      <c r="Y255" s="18">
        <v>33329</v>
      </c>
      <c r="Z255" s="19">
        <v>23.103010000000001</v>
      </c>
      <c r="AJ255" s="18">
        <v>33329</v>
      </c>
      <c r="AK255" s="24">
        <v>18.150680000000001</v>
      </c>
      <c r="AW255" s="18"/>
      <c r="BJ255" s="18">
        <v>29677</v>
      </c>
      <c r="BK255" s="24">
        <v>14.642860000000001</v>
      </c>
      <c r="BW255" s="18">
        <v>29677</v>
      </c>
      <c r="BX255" s="24">
        <v>12.870279999999999</v>
      </c>
      <c r="CJ255" s="18">
        <v>29677</v>
      </c>
      <c r="CK255" s="24">
        <v>12.03988</v>
      </c>
    </row>
    <row r="256" spans="1:89">
      <c r="A256" s="18"/>
      <c r="B256" s="19"/>
      <c r="M256" s="18">
        <v>30072</v>
      </c>
      <c r="N256" s="19">
        <v>12.448980000000001</v>
      </c>
      <c r="Y256" s="18">
        <v>33359</v>
      </c>
      <c r="Z256" s="19">
        <v>24.274920000000002</v>
      </c>
      <c r="AJ256" s="18">
        <v>33359</v>
      </c>
      <c r="AK256" s="24">
        <v>17.845120000000001</v>
      </c>
      <c r="AW256" s="18"/>
      <c r="BJ256" s="18">
        <v>29707</v>
      </c>
      <c r="BK256" s="24">
        <v>13.78092</v>
      </c>
      <c r="BW256" s="18">
        <v>29707</v>
      </c>
      <c r="BX256" s="24">
        <v>13.196210000000001</v>
      </c>
      <c r="CJ256" s="18">
        <v>29707</v>
      </c>
      <c r="CK256" s="24">
        <v>11.740119999999999</v>
      </c>
    </row>
    <row r="257" spans="1:89">
      <c r="A257" s="18"/>
      <c r="B257" s="19"/>
      <c r="M257" s="18">
        <v>30103</v>
      </c>
      <c r="N257" s="19">
        <v>12.072430000000001</v>
      </c>
      <c r="Y257" s="18">
        <v>33390</v>
      </c>
      <c r="Z257" s="19">
        <v>23.846710000000002</v>
      </c>
      <c r="AJ257" s="18">
        <v>33390</v>
      </c>
      <c r="AK257" s="24">
        <v>19.39799</v>
      </c>
      <c r="AW257" s="18"/>
      <c r="BJ257" s="18">
        <v>29738</v>
      </c>
      <c r="BK257" s="24">
        <v>13.588850000000001</v>
      </c>
      <c r="BW257" s="18">
        <v>29738</v>
      </c>
      <c r="BX257" s="24">
        <v>13.313700000000001</v>
      </c>
      <c r="CJ257" s="18">
        <v>29738</v>
      </c>
      <c r="CK257" s="24">
        <v>11.328569999999999</v>
      </c>
    </row>
    <row r="258" spans="1:89">
      <c r="A258" s="18"/>
      <c r="B258" s="19"/>
      <c r="M258" s="18">
        <v>30133</v>
      </c>
      <c r="N258" s="19">
        <v>12.2</v>
      </c>
      <c r="Y258" s="18">
        <v>33420</v>
      </c>
      <c r="Z258" s="19">
        <v>24.020440000000001</v>
      </c>
      <c r="AJ258" s="18">
        <v>33420</v>
      </c>
      <c r="AK258" s="24">
        <v>21.052630000000001</v>
      </c>
      <c r="AW258" s="18"/>
      <c r="BJ258" s="18">
        <v>29768</v>
      </c>
      <c r="BK258" s="24">
        <v>14.137930000000001</v>
      </c>
      <c r="BW258" s="18">
        <v>29768</v>
      </c>
      <c r="BX258" s="24">
        <v>13.39376</v>
      </c>
      <c r="CJ258" s="18">
        <v>29768</v>
      </c>
      <c r="CK258" s="24">
        <v>10.89959</v>
      </c>
    </row>
    <row r="259" spans="1:89">
      <c r="A259" s="18"/>
      <c r="B259" s="19"/>
      <c r="M259" s="18">
        <v>30164</v>
      </c>
      <c r="N259" s="19">
        <v>11.485150000000001</v>
      </c>
      <c r="Y259" s="18">
        <v>33451</v>
      </c>
      <c r="Z259" s="19">
        <v>23.045539999999999</v>
      </c>
      <c r="AJ259" s="18">
        <v>33451</v>
      </c>
      <c r="AK259" s="24">
        <v>21.359220000000001</v>
      </c>
      <c r="AW259" s="18"/>
      <c r="BJ259" s="18">
        <v>29799</v>
      </c>
      <c r="BK259" s="24">
        <v>13.356159999999999</v>
      </c>
      <c r="BW259" s="18">
        <v>29799</v>
      </c>
      <c r="BX259" s="24">
        <v>13.60905</v>
      </c>
      <c r="CJ259" s="18">
        <v>29799</v>
      </c>
      <c r="CK259" s="24">
        <v>11.47114</v>
      </c>
    </row>
    <row r="260" spans="1:89">
      <c r="A260" s="18"/>
      <c r="B260" s="19"/>
      <c r="M260" s="18">
        <v>30195</v>
      </c>
      <c r="N260" s="19">
        <v>11.39489</v>
      </c>
      <c r="Y260" s="18">
        <v>33482</v>
      </c>
      <c r="Z260" s="19">
        <v>18.840119999999999</v>
      </c>
      <c r="AJ260" s="18">
        <v>33482</v>
      </c>
      <c r="AK260" s="24">
        <v>20.56962</v>
      </c>
      <c r="AW260" s="18"/>
      <c r="BJ260" s="18">
        <v>29830</v>
      </c>
      <c r="BK260" s="24">
        <v>13.22034</v>
      </c>
      <c r="BW260" s="18">
        <v>29830</v>
      </c>
      <c r="BX260" s="24">
        <v>11.26582</v>
      </c>
      <c r="CJ260" s="18">
        <v>29830</v>
      </c>
      <c r="CK260" s="24">
        <v>11.398960000000001</v>
      </c>
    </row>
    <row r="261" spans="1:89">
      <c r="A261" s="18"/>
      <c r="B261" s="19"/>
      <c r="M261" s="18">
        <v>30225</v>
      </c>
      <c r="N261" s="19">
        <v>11.32813</v>
      </c>
      <c r="Y261" s="18">
        <v>33512</v>
      </c>
      <c r="Z261" s="19">
        <v>17.781970000000001</v>
      </c>
      <c r="AJ261" s="18">
        <v>33512</v>
      </c>
      <c r="AK261" s="24">
        <v>18.944099999999999</v>
      </c>
      <c r="AW261" s="18"/>
      <c r="BJ261" s="18">
        <v>29860</v>
      </c>
      <c r="BK261" s="24">
        <v>12.79461</v>
      </c>
      <c r="BW261" s="18">
        <v>29860</v>
      </c>
      <c r="BX261" s="24">
        <v>10.41667</v>
      </c>
      <c r="CJ261" s="18">
        <v>29860</v>
      </c>
      <c r="CK261" s="24">
        <v>11.69548</v>
      </c>
    </row>
    <row r="262" spans="1:89">
      <c r="A262" s="18"/>
      <c r="B262" s="19"/>
      <c r="M262" s="18">
        <v>30256</v>
      </c>
      <c r="N262" s="19">
        <v>10.81081</v>
      </c>
      <c r="Y262" s="18">
        <v>33543</v>
      </c>
      <c r="Z262" s="19">
        <v>17.828569999999999</v>
      </c>
      <c r="AJ262" s="18">
        <v>33543</v>
      </c>
      <c r="AK262" s="24">
        <v>17.791409999999999</v>
      </c>
      <c r="AW262" s="18"/>
      <c r="BJ262" s="18">
        <v>29891</v>
      </c>
      <c r="BK262" s="24">
        <v>12.37458</v>
      </c>
      <c r="BW262" s="18">
        <v>29891</v>
      </c>
      <c r="BX262" s="24">
        <v>10.152670000000001</v>
      </c>
      <c r="CJ262" s="18">
        <v>29891</v>
      </c>
      <c r="CK262" s="24">
        <v>11.96644</v>
      </c>
    </row>
    <row r="263" spans="1:89">
      <c r="A263" s="18"/>
      <c r="B263" s="19"/>
      <c r="M263" s="18">
        <v>30286</v>
      </c>
      <c r="N263" s="19">
        <v>9.1254799999999996</v>
      </c>
      <c r="Y263" s="18">
        <v>33573</v>
      </c>
      <c r="Z263" s="19">
        <v>18.65802</v>
      </c>
      <c r="AJ263" s="18">
        <v>33573</v>
      </c>
      <c r="AK263" s="24">
        <v>17.736999999999998</v>
      </c>
      <c r="AW263" s="18"/>
      <c r="BJ263" s="18">
        <v>29921</v>
      </c>
      <c r="BK263" s="24">
        <v>11.960129999999999</v>
      </c>
      <c r="BW263" s="18">
        <v>29921</v>
      </c>
      <c r="BX263" s="24">
        <v>9.1306399999999996</v>
      </c>
      <c r="CJ263" s="18">
        <v>29921</v>
      </c>
      <c r="CK263" s="24">
        <v>12.04644</v>
      </c>
    </row>
    <row r="264" spans="1:89">
      <c r="A264" s="18"/>
      <c r="B264" s="19"/>
      <c r="M264" s="18">
        <v>30317</v>
      </c>
      <c r="N264" s="19">
        <v>8.1593900000000001</v>
      </c>
      <c r="Y264" s="18">
        <v>33604</v>
      </c>
      <c r="Z264" s="19">
        <v>19.458649999999999</v>
      </c>
      <c r="AJ264" s="18">
        <v>33604</v>
      </c>
      <c r="AK264" s="24">
        <v>16.3142</v>
      </c>
      <c r="AW264" s="18"/>
      <c r="BJ264" s="18">
        <v>29952</v>
      </c>
      <c r="BK264" s="24">
        <v>12.25806</v>
      </c>
      <c r="BW264" s="18">
        <v>29952</v>
      </c>
      <c r="BX264" s="24">
        <v>9.4860600000000002</v>
      </c>
      <c r="CJ264" s="18">
        <v>29952</v>
      </c>
      <c r="CK264" s="24">
        <v>12.008649999999999</v>
      </c>
    </row>
    <row r="265" spans="1:89">
      <c r="A265" s="18"/>
      <c r="B265" s="19"/>
      <c r="M265" s="18">
        <v>30348</v>
      </c>
      <c r="N265" s="19">
        <v>6.9158900000000001</v>
      </c>
      <c r="Y265" s="18">
        <v>33635</v>
      </c>
      <c r="Z265" s="19">
        <v>18.55547</v>
      </c>
      <c r="AJ265" s="18">
        <v>33635</v>
      </c>
      <c r="AK265" s="24">
        <v>16.81682</v>
      </c>
      <c r="AW265" s="18"/>
      <c r="BJ265" s="18">
        <v>29983</v>
      </c>
      <c r="BK265" s="24">
        <v>11.82109</v>
      </c>
      <c r="BW265" s="18">
        <v>29983</v>
      </c>
      <c r="BX265" s="24">
        <v>8.9611000000000001</v>
      </c>
      <c r="CJ265" s="18">
        <v>29983</v>
      </c>
      <c r="CK265" s="24">
        <v>11.0436</v>
      </c>
    </row>
    <row r="266" spans="1:89">
      <c r="A266" s="18"/>
      <c r="B266" s="19"/>
      <c r="M266" s="18">
        <v>30376</v>
      </c>
      <c r="N266" s="19">
        <v>7.2356199999999999</v>
      </c>
      <c r="Y266" s="18">
        <v>33664</v>
      </c>
      <c r="Z266" s="19">
        <v>18.018070000000002</v>
      </c>
      <c r="AJ266" s="18">
        <v>33664</v>
      </c>
      <c r="AK266" s="24">
        <v>16.91395</v>
      </c>
      <c r="AW266" s="18"/>
      <c r="BJ266" s="18">
        <v>30011</v>
      </c>
      <c r="BK266" s="24">
        <v>11.598750000000001</v>
      </c>
      <c r="BW266" s="18">
        <v>30011</v>
      </c>
      <c r="BX266" s="24">
        <v>8.6489399999999996</v>
      </c>
      <c r="CJ266" s="18">
        <v>30011</v>
      </c>
      <c r="CK266" s="24">
        <v>10.35211</v>
      </c>
    </row>
    <row r="267" spans="1:89">
      <c r="A267" s="18"/>
      <c r="B267" s="19"/>
      <c r="M267" s="18">
        <v>30407</v>
      </c>
      <c r="N267" s="19">
        <v>6.4338199999999999</v>
      </c>
      <c r="Y267" s="18">
        <v>33695</v>
      </c>
      <c r="Z267" s="19">
        <v>17.404540000000001</v>
      </c>
      <c r="AJ267" s="18">
        <v>33695</v>
      </c>
      <c r="AK267" s="24">
        <v>16.521740000000001</v>
      </c>
      <c r="AW267" s="18"/>
      <c r="BJ267" s="18">
        <v>30042</v>
      </c>
      <c r="BK267" s="24">
        <v>11.21495</v>
      </c>
      <c r="BW267" s="18">
        <v>30042</v>
      </c>
      <c r="BX267" s="24">
        <v>8.7239799999999992</v>
      </c>
      <c r="CJ267" s="18">
        <v>30042</v>
      </c>
      <c r="CK267" s="24">
        <v>9.4113600000000002</v>
      </c>
    </row>
    <row r="268" spans="1:89">
      <c r="A268" s="18"/>
      <c r="B268" s="19"/>
      <c r="M268" s="18">
        <v>30437</v>
      </c>
      <c r="N268" s="19">
        <v>5.80762</v>
      </c>
      <c r="Y268" s="18">
        <v>33725</v>
      </c>
      <c r="Z268" s="19">
        <v>15.77652</v>
      </c>
      <c r="AJ268" s="18">
        <v>33725</v>
      </c>
      <c r="AK268" s="24">
        <v>14.28571</v>
      </c>
      <c r="AW268" s="18"/>
      <c r="BJ268" s="18">
        <v>30072</v>
      </c>
      <c r="BK268" s="24">
        <v>11.180120000000001</v>
      </c>
      <c r="BW268" s="18">
        <v>30072</v>
      </c>
      <c r="BX268" s="24">
        <v>8.5274800000000006</v>
      </c>
      <c r="CJ268" s="18">
        <v>30072</v>
      </c>
      <c r="CK268" s="24">
        <v>9.4865700000000004</v>
      </c>
    </row>
    <row r="269" spans="1:89">
      <c r="A269" s="18"/>
      <c r="B269" s="19"/>
      <c r="M269" s="18">
        <v>30468</v>
      </c>
      <c r="N269" s="19">
        <v>5.0269300000000001</v>
      </c>
      <c r="Y269" s="18">
        <v>33756</v>
      </c>
      <c r="Z269" s="19">
        <v>14.46349</v>
      </c>
      <c r="AJ269" s="18">
        <v>33756</v>
      </c>
      <c r="AK269" s="24">
        <v>12.32493</v>
      </c>
      <c r="AW269" s="18"/>
      <c r="BJ269" s="18">
        <v>30103</v>
      </c>
      <c r="BK269" s="24">
        <v>10.7362</v>
      </c>
      <c r="BW269" s="18">
        <v>30103</v>
      </c>
      <c r="BX269" s="24">
        <v>8.4961500000000001</v>
      </c>
      <c r="CJ269" s="18">
        <v>30103</v>
      </c>
      <c r="CK269" s="24">
        <v>9.1616</v>
      </c>
    </row>
    <row r="270" spans="1:89">
      <c r="A270" s="18"/>
      <c r="B270" s="19"/>
      <c r="M270" s="18">
        <v>30498</v>
      </c>
      <c r="N270" s="19">
        <v>4.8128299999999999</v>
      </c>
      <c r="Y270" s="18">
        <v>33786</v>
      </c>
      <c r="Z270" s="19">
        <v>13.682370000000001</v>
      </c>
      <c r="AJ270" s="18">
        <v>33786</v>
      </c>
      <c r="AK270" s="24">
        <v>9.5108700000000006</v>
      </c>
      <c r="AW270" s="18"/>
      <c r="BJ270" s="18">
        <v>30133</v>
      </c>
      <c r="BK270" s="24">
        <v>10.87613</v>
      </c>
      <c r="BW270" s="18">
        <v>30133</v>
      </c>
      <c r="BX270" s="24">
        <v>8.2593300000000003</v>
      </c>
      <c r="CJ270" s="18">
        <v>30133</v>
      </c>
      <c r="CK270" s="24">
        <v>8.7175999999999991</v>
      </c>
    </row>
    <row r="271" spans="1:89">
      <c r="A271" s="18"/>
      <c r="B271" s="19"/>
      <c r="M271" s="18">
        <v>30529</v>
      </c>
      <c r="N271" s="19">
        <v>4.9733599999999996</v>
      </c>
      <c r="Y271" s="18">
        <v>33817</v>
      </c>
      <c r="Z271" s="19">
        <v>13.925649999999999</v>
      </c>
      <c r="AJ271" s="18">
        <v>33817</v>
      </c>
      <c r="AK271" s="24">
        <v>8.5333299999999994</v>
      </c>
      <c r="AW271" s="18"/>
      <c r="BJ271" s="18">
        <v>30164</v>
      </c>
      <c r="BK271" s="24">
        <v>10.87613</v>
      </c>
      <c r="BW271" s="18">
        <v>30164</v>
      </c>
      <c r="BX271" s="24">
        <v>7.7302799999999996</v>
      </c>
      <c r="CJ271" s="18">
        <v>30164</v>
      </c>
      <c r="CK271" s="24">
        <v>7.9518899999999997</v>
      </c>
    </row>
    <row r="272" spans="1:89">
      <c r="A272" s="18"/>
      <c r="B272" s="19"/>
      <c r="M272" s="18">
        <v>30560</v>
      </c>
      <c r="N272" s="19">
        <v>4.4091699999999996</v>
      </c>
      <c r="Y272" s="18">
        <v>33848</v>
      </c>
      <c r="Z272" s="19">
        <v>15.07104</v>
      </c>
      <c r="AJ272" s="18">
        <v>33848</v>
      </c>
      <c r="AK272" s="24">
        <v>8.3989499999999992</v>
      </c>
      <c r="AW272" s="18"/>
      <c r="BJ272" s="18">
        <v>30195</v>
      </c>
      <c r="BK272" s="24">
        <v>10.77844</v>
      </c>
      <c r="BW272" s="18">
        <v>30195</v>
      </c>
      <c r="BX272" s="24">
        <v>7.5347900000000001</v>
      </c>
      <c r="CJ272" s="18">
        <v>30195</v>
      </c>
      <c r="CK272" s="24">
        <v>7.2757500000000004</v>
      </c>
    </row>
    <row r="273" spans="1:89">
      <c r="A273" s="18"/>
      <c r="B273" s="19"/>
      <c r="M273" s="18">
        <v>30590</v>
      </c>
      <c r="N273" s="19">
        <v>4.5613999999999999</v>
      </c>
      <c r="Y273" s="18">
        <v>33878</v>
      </c>
      <c r="Z273" s="19">
        <v>13.434530000000001</v>
      </c>
      <c r="AJ273" s="18">
        <v>33878</v>
      </c>
      <c r="AK273" s="24">
        <v>8.3550900000000006</v>
      </c>
      <c r="AW273" s="18"/>
      <c r="BJ273" s="18">
        <v>30225</v>
      </c>
      <c r="BK273" s="24">
        <v>11.34328</v>
      </c>
      <c r="BW273" s="18">
        <v>30225</v>
      </c>
      <c r="BX273" s="24">
        <v>8.3297100000000004</v>
      </c>
      <c r="CJ273" s="18">
        <v>30225</v>
      </c>
      <c r="CK273" s="24">
        <v>6.8488600000000002</v>
      </c>
    </row>
    <row r="274" spans="1:89">
      <c r="A274" s="18"/>
      <c r="B274" s="19"/>
      <c r="M274" s="18">
        <v>30621</v>
      </c>
      <c r="N274" s="19">
        <v>4.0069699999999999</v>
      </c>
      <c r="Y274" s="18">
        <v>33909</v>
      </c>
      <c r="Z274" s="19">
        <v>14.000920000000001</v>
      </c>
      <c r="AJ274" s="18">
        <v>33909</v>
      </c>
      <c r="AK274" s="24">
        <v>8.59375</v>
      </c>
      <c r="AW274" s="18"/>
      <c r="BJ274" s="18">
        <v>30256</v>
      </c>
      <c r="BK274" s="24">
        <v>11.607139999999999</v>
      </c>
      <c r="BW274" s="18">
        <v>30256</v>
      </c>
      <c r="BX274" s="24">
        <v>8.7837800000000001</v>
      </c>
      <c r="CJ274" s="18">
        <v>30256</v>
      </c>
      <c r="CK274" s="24">
        <v>6.2561099999999996</v>
      </c>
    </row>
    <row r="275" spans="1:89">
      <c r="A275" s="18"/>
      <c r="B275" s="19"/>
      <c r="M275" s="18">
        <v>30651</v>
      </c>
      <c r="N275" s="19">
        <v>4.1811800000000003</v>
      </c>
      <c r="Y275" s="18">
        <v>33939</v>
      </c>
      <c r="Z275" s="19">
        <v>12.694269999999999</v>
      </c>
      <c r="AJ275" s="18">
        <v>33939</v>
      </c>
      <c r="AK275" s="24">
        <v>9.6103900000000007</v>
      </c>
      <c r="AW275" s="18"/>
      <c r="BJ275" s="18">
        <v>30286</v>
      </c>
      <c r="BK275" s="24">
        <v>11.869440000000001</v>
      </c>
      <c r="BW275" s="18">
        <v>30286</v>
      </c>
      <c r="BX275" s="24">
        <v>9.6465300000000003</v>
      </c>
      <c r="CJ275" s="18">
        <v>30286</v>
      </c>
      <c r="CK275" s="24">
        <v>5.4080300000000001</v>
      </c>
    </row>
    <row r="276" spans="1:89">
      <c r="A276" s="18"/>
      <c r="B276" s="19"/>
      <c r="M276" s="18">
        <v>30682</v>
      </c>
      <c r="N276" s="19">
        <v>4.91228</v>
      </c>
      <c r="Y276" s="18">
        <v>33970</v>
      </c>
      <c r="Z276" s="19">
        <v>11.652189999999999</v>
      </c>
      <c r="AJ276" s="18">
        <v>33970</v>
      </c>
      <c r="AK276" s="24">
        <v>10.909090000000001</v>
      </c>
      <c r="AW276" s="18"/>
      <c r="BJ276" s="18">
        <v>30317</v>
      </c>
      <c r="BK276" s="24">
        <v>10.05747</v>
      </c>
      <c r="BW276" s="18">
        <v>30317</v>
      </c>
      <c r="BX276" s="24">
        <v>9.6609300000000005</v>
      </c>
      <c r="CJ276" s="18">
        <v>30317</v>
      </c>
      <c r="CK276" s="24">
        <v>4.9259500000000003</v>
      </c>
    </row>
    <row r="277" spans="1:89">
      <c r="A277" s="18"/>
      <c r="B277" s="19"/>
      <c r="M277" s="18">
        <v>30713</v>
      </c>
      <c r="N277" s="19">
        <v>5.4195799999999998</v>
      </c>
      <c r="Y277" s="18">
        <v>34001</v>
      </c>
      <c r="Z277" s="19">
        <v>12.81179</v>
      </c>
      <c r="AJ277" s="18">
        <v>34001</v>
      </c>
      <c r="AK277" s="24">
        <v>11.053979999999999</v>
      </c>
      <c r="AW277" s="18"/>
      <c r="BJ277" s="18">
        <v>30348</v>
      </c>
      <c r="BK277" s="24">
        <v>10</v>
      </c>
      <c r="BW277" s="18">
        <v>30348</v>
      </c>
      <c r="BX277" s="24">
        <v>8.1737199999999994</v>
      </c>
      <c r="CJ277" s="18">
        <v>30348</v>
      </c>
      <c r="CK277" s="24">
        <v>5.3427699999999998</v>
      </c>
    </row>
    <row r="278" spans="1:89">
      <c r="A278" s="18"/>
      <c r="B278" s="19"/>
      <c r="M278" s="18">
        <v>30742</v>
      </c>
      <c r="N278" s="19">
        <v>4.84429</v>
      </c>
      <c r="Y278" s="18">
        <v>34029</v>
      </c>
      <c r="Z278" s="19">
        <v>12.66263</v>
      </c>
      <c r="AJ278" s="18">
        <v>34029</v>
      </c>
      <c r="AK278" s="24">
        <v>11.16751</v>
      </c>
      <c r="AW278" s="18"/>
      <c r="BJ278" s="18">
        <v>30376</v>
      </c>
      <c r="BK278" s="24">
        <v>9.26966</v>
      </c>
      <c r="BW278" s="18">
        <v>30376</v>
      </c>
      <c r="BX278" s="24">
        <v>8.3040099999999999</v>
      </c>
      <c r="CJ278" s="18">
        <v>30376</v>
      </c>
      <c r="CK278" s="24">
        <v>4.6266800000000003</v>
      </c>
    </row>
    <row r="279" spans="1:89">
      <c r="A279" s="18"/>
      <c r="B279" s="19"/>
      <c r="M279" s="18">
        <v>30773</v>
      </c>
      <c r="N279" s="19">
        <v>5.1813500000000001</v>
      </c>
      <c r="Y279" s="18">
        <v>34060</v>
      </c>
      <c r="Z279" s="19">
        <v>12.75745</v>
      </c>
      <c r="AJ279" s="18">
        <v>34060</v>
      </c>
      <c r="AK279" s="24">
        <v>10.447760000000001</v>
      </c>
      <c r="AW279" s="18"/>
      <c r="BJ279" s="18">
        <v>30407</v>
      </c>
      <c r="BK279" s="24">
        <v>9.2437000000000005</v>
      </c>
      <c r="BW279" s="18">
        <v>30407</v>
      </c>
      <c r="BX279" s="24">
        <v>8.4318299999999997</v>
      </c>
      <c r="CJ279" s="18">
        <v>30407</v>
      </c>
      <c r="CK279" s="24">
        <v>4.0037500000000001</v>
      </c>
    </row>
    <row r="280" spans="1:89">
      <c r="A280" s="18"/>
      <c r="B280" s="19"/>
      <c r="M280" s="18">
        <v>30803</v>
      </c>
      <c r="N280" s="19">
        <v>4.4596900000000002</v>
      </c>
      <c r="Y280" s="18">
        <v>34090</v>
      </c>
      <c r="Z280" s="19">
        <v>13.19178</v>
      </c>
      <c r="AJ280" s="18">
        <v>34090</v>
      </c>
      <c r="AK280" s="24">
        <v>11.25</v>
      </c>
      <c r="AW280" s="18"/>
      <c r="BJ280" s="18">
        <v>30437</v>
      </c>
      <c r="BK280" s="24">
        <v>9.2178799999999992</v>
      </c>
      <c r="BW280" s="18">
        <v>30437</v>
      </c>
      <c r="BX280" s="24">
        <v>8.6531300000000009</v>
      </c>
      <c r="CJ280" s="18">
        <v>30437</v>
      </c>
      <c r="CK280" s="24">
        <v>3.6956500000000001</v>
      </c>
    </row>
    <row r="281" spans="1:89">
      <c r="A281" s="18"/>
      <c r="B281" s="19"/>
      <c r="M281" s="18">
        <v>30834</v>
      </c>
      <c r="N281" s="19">
        <v>4.61538</v>
      </c>
      <c r="Y281" s="18">
        <v>34121</v>
      </c>
      <c r="Z281" s="19">
        <v>12.97564</v>
      </c>
      <c r="AJ281" s="18">
        <v>34121</v>
      </c>
      <c r="AK281" s="24">
        <v>11.47132</v>
      </c>
      <c r="AW281" s="18"/>
      <c r="BJ281" s="18">
        <v>30468</v>
      </c>
      <c r="BK281" s="24">
        <v>8.8642699999999994</v>
      </c>
      <c r="BW281" s="18">
        <v>30468</v>
      </c>
      <c r="BX281" s="24">
        <v>8.8716299999999997</v>
      </c>
      <c r="CJ281" s="18">
        <v>30468</v>
      </c>
      <c r="CK281" s="24">
        <v>3.6543800000000002</v>
      </c>
    </row>
    <row r="282" spans="1:89">
      <c r="A282" s="18"/>
      <c r="B282" s="19"/>
      <c r="M282" s="18">
        <v>30864</v>
      </c>
      <c r="N282" s="19">
        <v>4.5918400000000004</v>
      </c>
      <c r="Y282" s="18">
        <v>34151</v>
      </c>
      <c r="Z282" s="19">
        <v>12.827590000000001</v>
      </c>
      <c r="AJ282" s="18">
        <v>34151</v>
      </c>
      <c r="AK282" s="24">
        <v>10.91811</v>
      </c>
      <c r="AW282" s="18"/>
      <c r="BJ282" s="18">
        <v>30498</v>
      </c>
      <c r="BK282" s="24">
        <v>7.90191</v>
      </c>
      <c r="BW282" s="18">
        <v>30498</v>
      </c>
      <c r="BX282" s="24">
        <v>8.9827700000000004</v>
      </c>
      <c r="CJ282" s="18">
        <v>30498</v>
      </c>
      <c r="CK282" s="24">
        <v>4.17957</v>
      </c>
    </row>
    <row r="283" spans="1:89">
      <c r="A283" s="18"/>
      <c r="B283" s="19"/>
      <c r="M283" s="18">
        <v>30895</v>
      </c>
      <c r="N283" s="19">
        <v>3.38409</v>
      </c>
      <c r="Y283" s="18">
        <v>34182</v>
      </c>
      <c r="Z283" s="19">
        <v>13.614750000000001</v>
      </c>
      <c r="AJ283" s="18">
        <v>34182</v>
      </c>
      <c r="AK283" s="24">
        <v>10.565110000000001</v>
      </c>
      <c r="AW283" s="18"/>
      <c r="BJ283" s="18">
        <v>30529</v>
      </c>
      <c r="BK283" s="24">
        <v>7.6294300000000002</v>
      </c>
      <c r="BW283" s="18">
        <v>30529</v>
      </c>
      <c r="BX283" s="24">
        <v>9.2538</v>
      </c>
      <c r="CJ283" s="18">
        <v>30529</v>
      </c>
      <c r="CK283" s="24">
        <v>4.61158</v>
      </c>
    </row>
    <row r="284" spans="1:89">
      <c r="A284" s="18"/>
      <c r="B284" s="19"/>
      <c r="M284" s="18">
        <v>30926</v>
      </c>
      <c r="N284" s="19">
        <v>3.3783799999999999</v>
      </c>
      <c r="Y284" s="18">
        <v>34213</v>
      </c>
      <c r="Z284" s="19">
        <v>12.32484</v>
      </c>
      <c r="AJ284" s="18">
        <v>34213</v>
      </c>
      <c r="AK284" s="24">
        <v>10.16949</v>
      </c>
      <c r="AW284" s="18"/>
      <c r="BJ284" s="18">
        <v>30560</v>
      </c>
      <c r="BK284" s="24">
        <v>7.8378399999999999</v>
      </c>
      <c r="BW284" s="18">
        <v>30560</v>
      </c>
      <c r="BX284" s="24">
        <v>9.4563799999999993</v>
      </c>
      <c r="CJ284" s="18">
        <v>30560</v>
      </c>
      <c r="CK284" s="24">
        <v>5.1409099999999999</v>
      </c>
    </row>
    <row r="285" spans="1:89">
      <c r="A285" s="18"/>
      <c r="B285" s="19"/>
      <c r="M285" s="18">
        <v>30956</v>
      </c>
      <c r="N285" s="19">
        <v>2.8523499999999999</v>
      </c>
      <c r="Y285" s="18">
        <v>34243</v>
      </c>
      <c r="Z285" s="19">
        <v>13.59201</v>
      </c>
      <c r="AJ285" s="18">
        <v>34243</v>
      </c>
      <c r="AK285" s="24">
        <v>11.084339999999999</v>
      </c>
      <c r="AW285" s="18"/>
      <c r="BJ285" s="18">
        <v>30590</v>
      </c>
      <c r="BK285" s="24">
        <v>7.5067000000000004</v>
      </c>
      <c r="BW285" s="18">
        <v>30590</v>
      </c>
      <c r="BX285" s="24">
        <v>8.8369900000000001</v>
      </c>
      <c r="CJ285" s="18">
        <v>30590</v>
      </c>
      <c r="CK285" s="24">
        <v>4.9923000000000002</v>
      </c>
    </row>
    <row r="286" spans="1:89">
      <c r="A286" s="18"/>
      <c r="B286" s="19"/>
      <c r="M286" s="18">
        <v>30987</v>
      </c>
      <c r="N286" s="19">
        <v>3.3500800000000002</v>
      </c>
      <c r="Y286" s="18">
        <v>34274</v>
      </c>
      <c r="Z286" s="19">
        <v>12.09036</v>
      </c>
      <c r="AJ286" s="18">
        <v>34274</v>
      </c>
      <c r="AK286" s="24">
        <v>11.51079</v>
      </c>
      <c r="AW286" s="18"/>
      <c r="BJ286" s="18">
        <v>30621</v>
      </c>
      <c r="BK286" s="24">
        <v>7.2</v>
      </c>
      <c r="BW286" s="18">
        <v>30621</v>
      </c>
      <c r="BX286" s="24">
        <v>8.6319499999999998</v>
      </c>
      <c r="CJ286" s="18">
        <v>30621</v>
      </c>
      <c r="CK286" s="24">
        <v>4.8451399999999998</v>
      </c>
    </row>
    <row r="287" spans="1:89">
      <c r="A287" s="18"/>
      <c r="B287" s="19"/>
      <c r="M287" s="18">
        <v>31017</v>
      </c>
      <c r="N287" s="19">
        <v>3.6789299999999998</v>
      </c>
      <c r="Y287" s="18">
        <v>34304</v>
      </c>
      <c r="Z287" s="19">
        <v>12.234680000000001</v>
      </c>
      <c r="AJ287" s="18">
        <v>34304</v>
      </c>
      <c r="AK287" s="24">
        <v>10.90047</v>
      </c>
      <c r="AW287" s="18"/>
      <c r="BJ287" s="18">
        <v>30651</v>
      </c>
      <c r="BK287" s="24">
        <v>7.1618000000000004</v>
      </c>
      <c r="BW287" s="18">
        <v>30651</v>
      </c>
      <c r="BX287" s="24">
        <v>9.2027900000000002</v>
      </c>
      <c r="CJ287" s="18">
        <v>30651</v>
      </c>
      <c r="CK287" s="24">
        <v>5.3148999999999997</v>
      </c>
    </row>
    <row r="288" spans="1:89">
      <c r="A288" s="18"/>
      <c r="B288" s="19"/>
      <c r="M288" s="18">
        <v>31048</v>
      </c>
      <c r="N288" s="19">
        <v>3.8461500000000002</v>
      </c>
      <c r="Y288" s="18">
        <v>34335</v>
      </c>
      <c r="Z288" s="19">
        <v>13.21673</v>
      </c>
      <c r="AJ288" s="18">
        <v>34335</v>
      </c>
      <c r="AK288" s="24">
        <v>10.538639999999999</v>
      </c>
      <c r="AW288" s="18"/>
      <c r="BJ288" s="18">
        <v>30682</v>
      </c>
      <c r="BK288" s="24">
        <v>6.2663200000000003</v>
      </c>
      <c r="BW288" s="18">
        <v>30682</v>
      </c>
      <c r="BX288" s="24">
        <v>8.3203899999999997</v>
      </c>
      <c r="CJ288" s="18">
        <v>30682</v>
      </c>
      <c r="CK288" s="24">
        <v>5.1242700000000001</v>
      </c>
    </row>
    <row r="289" spans="1:89">
      <c r="A289" s="18"/>
      <c r="B289" s="19"/>
      <c r="M289" s="18">
        <v>31079</v>
      </c>
      <c r="N289" s="19">
        <v>3.9801000000000002</v>
      </c>
      <c r="Y289" s="18">
        <v>34366</v>
      </c>
      <c r="Z289" s="19">
        <v>13.11223</v>
      </c>
      <c r="AJ289" s="18">
        <v>34366</v>
      </c>
      <c r="AK289" s="24">
        <v>9.7222200000000001</v>
      </c>
      <c r="AW289" s="18"/>
      <c r="BJ289" s="18">
        <v>30713</v>
      </c>
      <c r="BK289" s="24">
        <v>6.2337699999999998</v>
      </c>
      <c r="BW289" s="18">
        <v>30713</v>
      </c>
      <c r="BX289" s="24">
        <v>7.83568</v>
      </c>
      <c r="CJ289" s="18">
        <v>30713</v>
      </c>
      <c r="CK289" s="24">
        <v>5.1023500000000004</v>
      </c>
    </row>
    <row r="290" spans="1:89">
      <c r="A290" s="18"/>
      <c r="B290" s="19"/>
      <c r="M290" s="18">
        <v>31107</v>
      </c>
      <c r="N290" s="19">
        <v>3.4653499999999999</v>
      </c>
      <c r="Y290" s="18">
        <v>34394</v>
      </c>
      <c r="Z290" s="19">
        <v>13.740030000000001</v>
      </c>
      <c r="AJ290" s="18">
        <v>34394</v>
      </c>
      <c r="AK290" s="24">
        <v>9.3607300000000002</v>
      </c>
      <c r="AW290" s="18"/>
      <c r="BJ290" s="18">
        <v>30742</v>
      </c>
      <c r="BK290" s="24">
        <v>6.4267399999999997</v>
      </c>
      <c r="BW290" s="18">
        <v>30742</v>
      </c>
      <c r="BX290" s="24">
        <v>8.9825900000000001</v>
      </c>
      <c r="CJ290" s="18">
        <v>30742</v>
      </c>
      <c r="CK290" s="24">
        <v>5.2454999999999998</v>
      </c>
    </row>
    <row r="291" spans="1:89">
      <c r="A291" s="18"/>
      <c r="B291" s="19"/>
      <c r="M291" s="18">
        <v>31138</v>
      </c>
      <c r="N291" s="19">
        <v>3.44828</v>
      </c>
      <c r="Y291" s="18">
        <v>34425</v>
      </c>
      <c r="Z291" s="19">
        <v>12.72011</v>
      </c>
      <c r="AJ291" s="18">
        <v>34425</v>
      </c>
      <c r="AK291" s="24">
        <v>10.13514</v>
      </c>
      <c r="AW291" s="18"/>
      <c r="BJ291" s="18">
        <v>30773</v>
      </c>
      <c r="BK291" s="24">
        <v>6.6666699999999999</v>
      </c>
      <c r="BW291" s="18">
        <v>30773</v>
      </c>
      <c r="BX291" s="24">
        <v>8.8278199999999991</v>
      </c>
      <c r="CJ291" s="18">
        <v>30773</v>
      </c>
      <c r="CK291" s="24">
        <v>5.17293</v>
      </c>
    </row>
    <row r="292" spans="1:89">
      <c r="A292" s="18"/>
      <c r="B292" s="19"/>
      <c r="M292" s="18">
        <v>31168</v>
      </c>
      <c r="N292" s="19">
        <v>3.94089</v>
      </c>
      <c r="Y292" s="18">
        <v>34455</v>
      </c>
      <c r="Z292" s="19">
        <v>12.68402</v>
      </c>
      <c r="AJ292" s="18">
        <v>34455</v>
      </c>
      <c r="AK292" s="24">
        <v>11.011240000000001</v>
      </c>
      <c r="AW292" s="18"/>
      <c r="BJ292" s="18">
        <v>30803</v>
      </c>
      <c r="BK292" s="24">
        <v>6.3938600000000001</v>
      </c>
      <c r="BW292" s="18">
        <v>30803</v>
      </c>
      <c r="BX292" s="24">
        <v>8.90991</v>
      </c>
      <c r="CJ292" s="18">
        <v>30803</v>
      </c>
      <c r="CK292" s="24">
        <v>5.1212900000000001</v>
      </c>
    </row>
    <row r="293" spans="1:89">
      <c r="A293" s="18"/>
      <c r="B293" s="19"/>
      <c r="M293" s="18">
        <v>31199</v>
      </c>
      <c r="N293" s="19">
        <v>4.4117600000000001</v>
      </c>
      <c r="Y293" s="18">
        <v>34486</v>
      </c>
      <c r="Z293" s="19">
        <v>12.72688</v>
      </c>
      <c r="AJ293" s="18">
        <v>34486</v>
      </c>
      <c r="AK293" s="24">
        <v>12.30425</v>
      </c>
      <c r="AW293" s="18"/>
      <c r="BJ293" s="18">
        <v>30834</v>
      </c>
      <c r="BK293" s="24">
        <v>6.3613200000000001</v>
      </c>
      <c r="BW293" s="18">
        <v>30834</v>
      </c>
      <c r="BX293" s="24">
        <v>8.0652500000000007</v>
      </c>
      <c r="CJ293" s="18">
        <v>30834</v>
      </c>
      <c r="CK293" s="24">
        <v>5.1389300000000002</v>
      </c>
    </row>
    <row r="294" spans="1:89">
      <c r="A294" s="18"/>
      <c r="B294" s="19"/>
      <c r="M294" s="18">
        <v>31229</v>
      </c>
      <c r="N294" s="19">
        <v>4.2276400000000001</v>
      </c>
      <c r="Y294" s="18">
        <v>34516</v>
      </c>
      <c r="Z294" s="19">
        <v>12.2966</v>
      </c>
      <c r="AJ294" s="18">
        <v>34516</v>
      </c>
      <c r="AK294" s="24">
        <v>13.42282</v>
      </c>
      <c r="AW294" s="18"/>
      <c r="BJ294" s="18">
        <v>30864</v>
      </c>
      <c r="BK294" s="24">
        <v>6.0606099999999996</v>
      </c>
      <c r="BW294" s="18">
        <v>30864</v>
      </c>
      <c r="BX294" s="24">
        <v>7.4896500000000001</v>
      </c>
      <c r="CJ294" s="18">
        <v>30864</v>
      </c>
      <c r="CK294" s="24">
        <v>4.4576500000000001</v>
      </c>
    </row>
    <row r="295" spans="1:89">
      <c r="A295" s="18"/>
      <c r="B295" s="19"/>
      <c r="M295" s="18">
        <v>31260</v>
      </c>
      <c r="N295" s="19">
        <v>5.0736499999999998</v>
      </c>
      <c r="Y295" s="18">
        <v>34547</v>
      </c>
      <c r="Z295" s="19">
        <v>11.16896</v>
      </c>
      <c r="AJ295" s="18">
        <v>34547</v>
      </c>
      <c r="AK295" s="24">
        <v>14</v>
      </c>
      <c r="AW295" s="18"/>
      <c r="BJ295" s="18">
        <v>30895</v>
      </c>
      <c r="BK295" s="24">
        <v>6.32911</v>
      </c>
      <c r="BW295" s="18">
        <v>30895</v>
      </c>
      <c r="BX295" s="24">
        <v>7.7435799999999997</v>
      </c>
      <c r="CJ295" s="18">
        <v>30895</v>
      </c>
      <c r="CK295" s="24">
        <v>4.9704100000000002</v>
      </c>
    </row>
    <row r="296" spans="1:89">
      <c r="A296" s="18"/>
      <c r="B296" s="19"/>
      <c r="M296" s="18">
        <v>31291</v>
      </c>
      <c r="N296" s="19">
        <v>5.3921599999999996</v>
      </c>
      <c r="Y296" s="18">
        <v>34578</v>
      </c>
      <c r="Z296" s="19">
        <v>10.43108</v>
      </c>
      <c r="AJ296" s="18">
        <v>34578</v>
      </c>
      <c r="AK296" s="24">
        <v>14.06593</v>
      </c>
      <c r="AW296" s="18"/>
      <c r="BJ296" s="18">
        <v>30926</v>
      </c>
      <c r="BK296" s="24">
        <v>6.0150399999999999</v>
      </c>
      <c r="BW296" s="18">
        <v>30926</v>
      </c>
      <c r="BX296" s="24">
        <v>7.6579899999999999</v>
      </c>
      <c r="CJ296" s="18">
        <v>30926</v>
      </c>
      <c r="CK296" s="24">
        <v>4.7128100000000002</v>
      </c>
    </row>
    <row r="297" spans="1:89">
      <c r="A297" s="18"/>
      <c r="B297" s="19"/>
      <c r="M297" s="18">
        <v>31321</v>
      </c>
      <c r="N297" s="19">
        <v>5.2202299999999999</v>
      </c>
      <c r="Y297" s="18">
        <v>34608</v>
      </c>
      <c r="Z297" s="19">
        <v>8.2968700000000002</v>
      </c>
      <c r="AJ297" s="18">
        <v>34608</v>
      </c>
      <c r="AK297" s="24">
        <v>14.099780000000001</v>
      </c>
      <c r="AW297" s="18"/>
      <c r="BJ297" s="18">
        <v>30956</v>
      </c>
      <c r="BK297" s="24">
        <v>5.9850399999999997</v>
      </c>
      <c r="BW297" s="18">
        <v>30956</v>
      </c>
      <c r="BX297" s="24">
        <v>7.3082599999999998</v>
      </c>
      <c r="CJ297" s="18">
        <v>30956</v>
      </c>
      <c r="CK297" s="24">
        <v>4.9897299999999998</v>
      </c>
    </row>
    <row r="298" spans="1:89">
      <c r="A298" s="18"/>
      <c r="B298" s="19"/>
      <c r="M298" s="18">
        <v>31352</v>
      </c>
      <c r="N298" s="19">
        <v>4.8622399999999999</v>
      </c>
      <c r="Y298" s="18">
        <v>34639</v>
      </c>
      <c r="Z298" s="19">
        <v>8.8552</v>
      </c>
      <c r="AJ298" s="18">
        <v>34639</v>
      </c>
      <c r="AK298" s="24">
        <v>14.623659999999999</v>
      </c>
      <c r="AW298" s="18"/>
      <c r="BJ298" s="18">
        <v>30987</v>
      </c>
      <c r="BK298" s="24">
        <v>5.9701500000000003</v>
      </c>
      <c r="BW298" s="18">
        <v>30987</v>
      </c>
      <c r="BX298" s="24">
        <v>7.3229699999999998</v>
      </c>
      <c r="CJ298" s="18">
        <v>30987</v>
      </c>
      <c r="CK298" s="24">
        <v>4.9429699999999999</v>
      </c>
    </row>
    <row r="299" spans="1:89">
      <c r="A299" s="18"/>
      <c r="B299" s="19"/>
      <c r="M299" s="18">
        <v>31382</v>
      </c>
      <c r="N299" s="19">
        <v>5</v>
      </c>
      <c r="Y299" s="18">
        <v>34669</v>
      </c>
      <c r="Z299" s="19">
        <v>8.9457299999999993</v>
      </c>
      <c r="AJ299" s="18">
        <v>34669</v>
      </c>
      <c r="AK299" s="24">
        <v>14.743589999999999</v>
      </c>
      <c r="AW299" s="18"/>
      <c r="BJ299" s="18">
        <v>31017</v>
      </c>
      <c r="BK299" s="24">
        <v>5.9405900000000003</v>
      </c>
      <c r="BW299" s="18">
        <v>31017</v>
      </c>
      <c r="BX299" s="24">
        <v>8.15822</v>
      </c>
      <c r="CJ299" s="18">
        <v>31017</v>
      </c>
      <c r="CK299" s="24">
        <v>4.5799300000000001</v>
      </c>
    </row>
    <row r="300" spans="1:89">
      <c r="A300" s="18"/>
      <c r="B300" s="19"/>
      <c r="M300" s="18">
        <v>31413</v>
      </c>
      <c r="N300" s="19">
        <v>5.1529800000000003</v>
      </c>
      <c r="Y300" s="18">
        <v>34700</v>
      </c>
      <c r="Z300" s="19">
        <v>8.5048200000000005</v>
      </c>
      <c r="AJ300" s="18">
        <v>34700</v>
      </c>
      <c r="AK300" s="24">
        <v>13.98305</v>
      </c>
      <c r="AW300" s="18"/>
      <c r="BJ300" s="18">
        <v>31048</v>
      </c>
      <c r="BK300" s="24">
        <v>5.8968100000000003</v>
      </c>
      <c r="BW300" s="18">
        <v>31048</v>
      </c>
      <c r="BX300" s="24">
        <v>7.3155000000000001</v>
      </c>
      <c r="CJ300" s="18">
        <v>31048</v>
      </c>
      <c r="CK300" s="24">
        <v>5.0204300000000002</v>
      </c>
    </row>
    <row r="301" spans="1:89">
      <c r="A301" s="18"/>
      <c r="B301" s="19"/>
      <c r="M301" s="18">
        <v>31444</v>
      </c>
      <c r="N301" s="19">
        <v>4.6252000000000004</v>
      </c>
      <c r="Y301" s="18">
        <v>34731</v>
      </c>
      <c r="Z301" s="19">
        <v>8.7154000000000007</v>
      </c>
      <c r="AJ301" s="18">
        <v>34731</v>
      </c>
      <c r="AK301" s="24">
        <v>13.71308</v>
      </c>
      <c r="AW301" s="18"/>
      <c r="BJ301" s="18">
        <v>31079</v>
      </c>
      <c r="BK301" s="24">
        <v>5.6234700000000002</v>
      </c>
      <c r="BW301" s="18">
        <v>31079</v>
      </c>
      <c r="BX301" s="24">
        <v>8.7066099999999995</v>
      </c>
      <c r="CJ301" s="18">
        <v>31079</v>
      </c>
      <c r="CK301" s="24">
        <v>5.3958199999999996</v>
      </c>
    </row>
    <row r="302" spans="1:89">
      <c r="A302" s="18"/>
      <c r="B302" s="19"/>
      <c r="M302" s="18">
        <v>31472</v>
      </c>
      <c r="N302" s="19">
        <v>5.2631600000000001</v>
      </c>
      <c r="Y302" s="18">
        <v>34759</v>
      </c>
      <c r="Z302" s="19">
        <v>8.1615099999999998</v>
      </c>
      <c r="AJ302" s="18">
        <v>34759</v>
      </c>
      <c r="AK302" s="24">
        <v>12.31733</v>
      </c>
      <c r="AW302" s="18"/>
      <c r="BJ302" s="18">
        <v>31107</v>
      </c>
      <c r="BK302" s="24">
        <v>5.5555599999999998</v>
      </c>
      <c r="BW302" s="18">
        <v>31107</v>
      </c>
      <c r="BX302" s="24">
        <v>7.98665</v>
      </c>
      <c r="CJ302" s="18">
        <v>31107</v>
      </c>
      <c r="CK302" s="24">
        <v>6.0887500000000001</v>
      </c>
    </row>
    <row r="303" spans="1:89">
      <c r="A303" s="18"/>
      <c r="B303" s="19"/>
      <c r="M303" s="18">
        <v>31503</v>
      </c>
      <c r="N303" s="19">
        <v>5.0793699999999999</v>
      </c>
      <c r="Y303" s="18">
        <v>34790</v>
      </c>
      <c r="Z303" s="19">
        <v>8.2866999999999997</v>
      </c>
      <c r="AJ303" s="18">
        <v>34790</v>
      </c>
      <c r="AK303" s="24">
        <v>11.04294</v>
      </c>
      <c r="AW303" s="18"/>
      <c r="BJ303" s="18">
        <v>31138</v>
      </c>
      <c r="BK303" s="24">
        <v>5.5288500000000003</v>
      </c>
      <c r="BW303" s="18">
        <v>31138</v>
      </c>
      <c r="BX303" s="24">
        <v>7.7237799999999996</v>
      </c>
      <c r="CJ303" s="18">
        <v>31138</v>
      </c>
      <c r="CK303" s="24">
        <v>6.9495699999999996</v>
      </c>
    </row>
    <row r="304" spans="1:89">
      <c r="A304" s="18"/>
      <c r="B304" s="19"/>
      <c r="M304" s="18">
        <v>31533</v>
      </c>
      <c r="N304" s="19">
        <v>5.2132699999999996</v>
      </c>
      <c r="Y304" s="18">
        <v>34820</v>
      </c>
      <c r="Z304" s="19">
        <v>7.4173400000000003</v>
      </c>
      <c r="AJ304" s="18">
        <v>34820</v>
      </c>
      <c r="AK304" s="24">
        <v>11.133599999999999</v>
      </c>
      <c r="AW304" s="18"/>
      <c r="BJ304" s="18">
        <v>31168</v>
      </c>
      <c r="BK304" s="24">
        <v>5.7692300000000003</v>
      </c>
      <c r="BW304" s="18">
        <v>31168</v>
      </c>
      <c r="BX304" s="24">
        <v>8.1809899999999995</v>
      </c>
      <c r="CJ304" s="18">
        <v>31168</v>
      </c>
      <c r="CK304" s="24">
        <v>7.00305</v>
      </c>
    </row>
    <row r="305" spans="1:89">
      <c r="A305" s="18"/>
      <c r="B305" s="19"/>
      <c r="M305" s="18">
        <v>31564</v>
      </c>
      <c r="N305" s="19">
        <v>3.9123600000000001</v>
      </c>
      <c r="Y305" s="18">
        <v>34851</v>
      </c>
      <c r="Z305" s="19">
        <v>7.6352900000000004</v>
      </c>
      <c r="AJ305" s="18">
        <v>34851</v>
      </c>
      <c r="AK305" s="24">
        <v>9.56175</v>
      </c>
      <c r="AW305" s="18"/>
      <c r="BJ305" s="18">
        <v>31199</v>
      </c>
      <c r="BK305" s="24">
        <v>5.9808599999999998</v>
      </c>
      <c r="BW305" s="18">
        <v>31199</v>
      </c>
      <c r="BX305" s="24">
        <v>8.0811600000000006</v>
      </c>
      <c r="CJ305" s="18">
        <v>31199</v>
      </c>
      <c r="CK305" s="24">
        <v>6.9536100000000003</v>
      </c>
    </row>
    <row r="306" spans="1:89">
      <c r="A306" s="18"/>
      <c r="B306" s="19"/>
      <c r="M306" s="18">
        <v>31594</v>
      </c>
      <c r="N306" s="19">
        <v>4.3681700000000001</v>
      </c>
      <c r="Y306" s="18">
        <v>34881</v>
      </c>
      <c r="Z306" s="19">
        <v>7.8891499999999999</v>
      </c>
      <c r="AJ306" s="18">
        <v>34881</v>
      </c>
      <c r="AK306" s="24">
        <v>8.6784999999999997</v>
      </c>
      <c r="AW306" s="18"/>
      <c r="BJ306" s="18">
        <v>31229</v>
      </c>
      <c r="BK306" s="24">
        <v>5.9523799999999998</v>
      </c>
      <c r="BW306" s="18">
        <v>31229</v>
      </c>
      <c r="BX306" s="24">
        <v>7.73109</v>
      </c>
      <c r="CJ306" s="18">
        <v>31229</v>
      </c>
      <c r="CK306" s="24">
        <v>6.8508399999999998</v>
      </c>
    </row>
    <row r="307" spans="1:89">
      <c r="A307" s="18"/>
      <c r="B307" s="19"/>
      <c r="M307" s="18">
        <v>31625</v>
      </c>
      <c r="N307" s="19">
        <v>4.8286600000000002</v>
      </c>
      <c r="Y307" s="18">
        <v>34912</v>
      </c>
      <c r="Z307" s="19">
        <v>8.4582200000000007</v>
      </c>
      <c r="AJ307" s="18">
        <v>34912</v>
      </c>
      <c r="AK307" s="24">
        <v>8.577</v>
      </c>
      <c r="AW307" s="18"/>
      <c r="BJ307" s="18">
        <v>31260</v>
      </c>
      <c r="BK307" s="24">
        <v>5.4761899999999999</v>
      </c>
      <c r="BW307" s="18">
        <v>31260</v>
      </c>
      <c r="BX307" s="24">
        <v>6.8881600000000001</v>
      </c>
      <c r="CJ307" s="18">
        <v>31260</v>
      </c>
      <c r="CK307" s="24">
        <v>6.1905999999999999</v>
      </c>
    </row>
    <row r="308" spans="1:89">
      <c r="A308" s="18"/>
      <c r="B308" s="19"/>
      <c r="M308" s="18">
        <v>31656</v>
      </c>
      <c r="N308" s="19">
        <v>4.3410900000000003</v>
      </c>
      <c r="Y308" s="18">
        <v>34943</v>
      </c>
      <c r="Z308" s="19">
        <v>8.5677500000000002</v>
      </c>
      <c r="AJ308" s="18">
        <v>34943</v>
      </c>
      <c r="AK308" s="24">
        <v>8.4778400000000005</v>
      </c>
      <c r="AW308" s="18"/>
      <c r="BJ308" s="18">
        <v>31291</v>
      </c>
      <c r="BK308" s="24">
        <v>5.9101699999999999</v>
      </c>
      <c r="BW308" s="18">
        <v>31291</v>
      </c>
      <c r="BX308" s="24">
        <v>6.6712699999999998</v>
      </c>
      <c r="CJ308" s="18">
        <v>31291</v>
      </c>
      <c r="CK308" s="24">
        <v>5.8705299999999996</v>
      </c>
    </row>
    <row r="309" spans="1:89">
      <c r="A309" s="18"/>
      <c r="B309" s="19"/>
      <c r="M309" s="18">
        <v>31686</v>
      </c>
      <c r="N309" s="19">
        <v>4.9612400000000001</v>
      </c>
      <c r="Y309" s="18">
        <v>34973</v>
      </c>
      <c r="Z309" s="19">
        <v>8.7657500000000006</v>
      </c>
      <c r="AJ309" s="18">
        <v>34973</v>
      </c>
      <c r="AK309" s="24">
        <v>8.1748999999999992</v>
      </c>
      <c r="AW309" s="18"/>
      <c r="BJ309" s="18">
        <v>31321</v>
      </c>
      <c r="BK309" s="24">
        <v>5.6470599999999997</v>
      </c>
      <c r="BW309" s="18">
        <v>31321</v>
      </c>
      <c r="BX309" s="24">
        <v>6.8380200000000002</v>
      </c>
      <c r="CJ309" s="18">
        <v>31321</v>
      </c>
      <c r="CK309" s="24">
        <v>5.4399699999999998</v>
      </c>
    </row>
    <row r="310" spans="1:89">
      <c r="A310" s="18"/>
      <c r="B310" s="19"/>
      <c r="M310" s="18">
        <v>31717</v>
      </c>
      <c r="N310" s="19">
        <v>5.5641400000000001</v>
      </c>
      <c r="Y310" s="18">
        <v>35004</v>
      </c>
      <c r="Z310" s="19">
        <v>8.1919500000000003</v>
      </c>
      <c r="AJ310" s="18">
        <v>35004</v>
      </c>
      <c r="AK310" s="24">
        <v>7.5046900000000001</v>
      </c>
      <c r="AW310" s="18"/>
      <c r="BJ310" s="18">
        <v>31352</v>
      </c>
      <c r="BK310" s="24">
        <v>5.6337999999999999</v>
      </c>
      <c r="BW310" s="18">
        <v>31352</v>
      </c>
      <c r="BX310" s="24">
        <v>6.8779500000000002</v>
      </c>
      <c r="CJ310" s="18">
        <v>31352</v>
      </c>
      <c r="CK310" s="24">
        <v>5.44658</v>
      </c>
    </row>
    <row r="311" spans="1:89">
      <c r="A311" s="18"/>
      <c r="B311" s="19"/>
      <c r="M311" s="18">
        <v>31747</v>
      </c>
      <c r="N311" s="19">
        <v>5.2227300000000003</v>
      </c>
      <c r="Y311" s="18">
        <v>35034</v>
      </c>
      <c r="Z311" s="19">
        <v>8.1983200000000007</v>
      </c>
      <c r="AJ311" s="18">
        <v>35034</v>
      </c>
      <c r="AK311" s="24">
        <v>7.8212299999999999</v>
      </c>
      <c r="AW311" s="18"/>
      <c r="BJ311" s="18">
        <v>31382</v>
      </c>
      <c r="BK311" s="24">
        <v>5.6074799999999998</v>
      </c>
      <c r="BW311" s="18">
        <v>31382</v>
      </c>
      <c r="BX311" s="24">
        <v>5.6268900000000004</v>
      </c>
      <c r="CJ311" s="18">
        <v>31382</v>
      </c>
      <c r="CK311" s="24">
        <v>5.6448700000000001</v>
      </c>
    </row>
    <row r="312" spans="1:89">
      <c r="A312" s="18"/>
      <c r="B312" s="19"/>
      <c r="M312" s="18">
        <v>31778</v>
      </c>
      <c r="N312" s="19">
        <v>4.5941799999999997</v>
      </c>
      <c r="Y312" s="18">
        <v>35065</v>
      </c>
      <c r="Z312" s="19">
        <v>7.8108199999999997</v>
      </c>
      <c r="AJ312" s="18">
        <v>35065</v>
      </c>
      <c r="AK312" s="24">
        <v>8.5501900000000006</v>
      </c>
      <c r="AW312" s="18"/>
      <c r="BJ312" s="18">
        <v>31413</v>
      </c>
      <c r="BK312" s="24">
        <v>5.8004600000000002</v>
      </c>
      <c r="BW312" s="18">
        <v>31413</v>
      </c>
      <c r="BX312" s="24">
        <v>6.1886000000000001</v>
      </c>
      <c r="CJ312" s="18">
        <v>31413</v>
      </c>
      <c r="CK312" s="24">
        <v>5.4824599999999997</v>
      </c>
    </row>
    <row r="313" spans="1:89">
      <c r="A313" s="18"/>
      <c r="B313" s="19"/>
      <c r="M313" s="18">
        <v>31809</v>
      </c>
      <c r="N313" s="19">
        <v>4.7256099999999996</v>
      </c>
      <c r="Y313" s="18">
        <v>35096</v>
      </c>
      <c r="Z313" s="19">
        <v>7.8241899999999998</v>
      </c>
      <c r="AJ313" s="18">
        <v>35096</v>
      </c>
      <c r="AK313" s="24">
        <v>9.6475000000000009</v>
      </c>
      <c r="AW313" s="18"/>
      <c r="BJ313" s="18">
        <v>31444</v>
      </c>
      <c r="BK313" s="24">
        <v>6.0185199999999996</v>
      </c>
      <c r="BW313" s="18">
        <v>31444</v>
      </c>
      <c r="BX313" s="24">
        <v>5.3262700000000001</v>
      </c>
      <c r="CJ313" s="18">
        <v>31444</v>
      </c>
      <c r="CK313" s="24">
        <v>5.1142500000000002</v>
      </c>
    </row>
    <row r="314" spans="1:89">
      <c r="A314" s="18"/>
      <c r="B314" s="19"/>
      <c r="M314" s="18">
        <v>31837</v>
      </c>
      <c r="N314" s="19">
        <v>4.3939399999999997</v>
      </c>
      <c r="Y314" s="18">
        <v>35125</v>
      </c>
      <c r="Z314" s="19">
        <v>7.9482299999999997</v>
      </c>
      <c r="AJ314" s="18">
        <v>35125</v>
      </c>
      <c r="AK314" s="24">
        <v>10.96654</v>
      </c>
      <c r="AW314" s="18"/>
      <c r="BJ314" s="18">
        <v>31472</v>
      </c>
      <c r="BK314" s="24">
        <v>5.4919900000000004</v>
      </c>
      <c r="BW314" s="18">
        <v>31472</v>
      </c>
      <c r="BX314" s="24">
        <v>4.3455399999999997</v>
      </c>
      <c r="CJ314" s="18">
        <v>31472</v>
      </c>
      <c r="CK314" s="24">
        <v>4.2025899999999998</v>
      </c>
    </row>
    <row r="315" spans="1:89">
      <c r="A315" s="18"/>
      <c r="B315" s="19"/>
      <c r="M315" s="18">
        <v>31868</v>
      </c>
      <c r="N315" s="19">
        <v>4.53172</v>
      </c>
      <c r="Y315" s="18">
        <v>35156</v>
      </c>
      <c r="Z315" s="19">
        <v>8.3828300000000002</v>
      </c>
      <c r="AJ315" s="18">
        <v>35156</v>
      </c>
      <c r="AK315" s="24">
        <v>11.602209999999999</v>
      </c>
      <c r="AW315" s="18"/>
      <c r="BJ315" s="18">
        <v>31503</v>
      </c>
      <c r="BK315" s="24">
        <v>5.6947599999999996</v>
      </c>
      <c r="BW315" s="18">
        <v>31503</v>
      </c>
      <c r="BX315" s="24">
        <v>4.5639099999999999</v>
      </c>
      <c r="CJ315" s="18">
        <v>31503</v>
      </c>
      <c r="CK315" s="24">
        <v>3.0590700000000002</v>
      </c>
    </row>
    <row r="316" spans="1:89">
      <c r="A316" s="18"/>
      <c r="B316" s="19"/>
      <c r="M316" s="18">
        <v>31898</v>
      </c>
      <c r="N316" s="19">
        <v>4.3543500000000002</v>
      </c>
      <c r="Y316" s="18">
        <v>35186</v>
      </c>
      <c r="Z316" s="19">
        <v>8.5957799999999995</v>
      </c>
      <c r="AJ316" s="18">
        <v>35186</v>
      </c>
      <c r="AK316" s="24">
        <v>12.38616</v>
      </c>
      <c r="AW316" s="18"/>
      <c r="BJ316" s="18">
        <v>31533</v>
      </c>
      <c r="BK316" s="24">
        <v>5.6818200000000001</v>
      </c>
      <c r="BW316" s="18">
        <v>31533</v>
      </c>
      <c r="BX316" s="24">
        <v>3.3862100000000002</v>
      </c>
      <c r="CJ316" s="18">
        <v>31533</v>
      </c>
      <c r="CK316" s="24">
        <v>2.73109</v>
      </c>
    </row>
    <row r="317" spans="1:89">
      <c r="A317" s="18"/>
      <c r="B317" s="19"/>
      <c r="M317" s="18">
        <v>31929</v>
      </c>
      <c r="N317" s="19">
        <v>5.1204799999999997</v>
      </c>
      <c r="Y317" s="18">
        <v>35217</v>
      </c>
      <c r="Z317" s="19">
        <v>8.2550000000000008</v>
      </c>
      <c r="AJ317" s="18">
        <v>35217</v>
      </c>
      <c r="AK317" s="24">
        <v>12.909090000000001</v>
      </c>
      <c r="AW317" s="18"/>
      <c r="BJ317" s="18">
        <v>31564</v>
      </c>
      <c r="BK317" s="24">
        <v>6.7720099999999999</v>
      </c>
      <c r="BW317" s="18">
        <v>31564</v>
      </c>
      <c r="BX317" s="24">
        <v>3.73522</v>
      </c>
      <c r="CJ317" s="18">
        <v>31564</v>
      </c>
      <c r="CK317" s="24">
        <v>2.51572</v>
      </c>
    </row>
    <row r="318" spans="1:89">
      <c r="A318" s="18"/>
      <c r="B318" s="19"/>
      <c r="M318" s="18">
        <v>31959</v>
      </c>
      <c r="N318" s="19">
        <v>4.7832600000000003</v>
      </c>
      <c r="Y318" s="18">
        <v>35247</v>
      </c>
      <c r="Z318" s="19">
        <v>7.6704299999999996</v>
      </c>
      <c r="AJ318" s="18">
        <v>35247</v>
      </c>
      <c r="AK318" s="24">
        <v>13.06715</v>
      </c>
      <c r="AW318" s="18"/>
      <c r="BJ318" s="18">
        <v>31594</v>
      </c>
      <c r="BK318" s="24">
        <v>7.4157299999999999</v>
      </c>
      <c r="BW318" s="18">
        <v>31594</v>
      </c>
      <c r="BX318" s="24">
        <v>4.0431600000000003</v>
      </c>
      <c r="CJ318" s="18">
        <v>31594</v>
      </c>
      <c r="CK318" s="24">
        <v>2.4159700000000002</v>
      </c>
    </row>
    <row r="319" spans="1:89">
      <c r="A319" s="18"/>
      <c r="B319" s="19"/>
      <c r="M319" s="18">
        <v>31990</v>
      </c>
      <c r="N319" s="19">
        <v>4.1604799999999997</v>
      </c>
      <c r="Y319" s="18">
        <v>35278</v>
      </c>
      <c r="Z319" s="19">
        <v>6.3822400000000004</v>
      </c>
      <c r="AJ319" s="18">
        <v>35278</v>
      </c>
      <c r="AK319" s="24">
        <v>12.208259999999999</v>
      </c>
      <c r="AW319" s="18"/>
      <c r="BJ319" s="18">
        <v>31625</v>
      </c>
      <c r="BK319" s="24">
        <v>8.1264099999999999</v>
      </c>
      <c r="BW319" s="18">
        <v>31625</v>
      </c>
      <c r="BX319" s="24">
        <v>3.9472</v>
      </c>
      <c r="CJ319" s="18">
        <v>31625</v>
      </c>
      <c r="CK319" s="24">
        <v>2.4083800000000002</v>
      </c>
    </row>
    <row r="320" spans="1:89">
      <c r="A320" s="18"/>
      <c r="B320" s="19"/>
      <c r="M320" s="18">
        <v>32021</v>
      </c>
      <c r="N320" s="19">
        <v>4.4576500000000001</v>
      </c>
      <c r="Y320" s="18">
        <v>35309</v>
      </c>
      <c r="Z320" s="19">
        <v>6.2707100000000002</v>
      </c>
      <c r="AJ320" s="18">
        <v>35309</v>
      </c>
      <c r="AK320" s="24">
        <v>11.54529</v>
      </c>
      <c r="AW320" s="18"/>
      <c r="BJ320" s="18">
        <v>31656</v>
      </c>
      <c r="BK320" s="24">
        <v>8.4821399999999993</v>
      </c>
      <c r="BW320" s="18">
        <v>31656</v>
      </c>
      <c r="BX320" s="24">
        <v>4.4477500000000001</v>
      </c>
      <c r="CJ320" s="18">
        <v>31656</v>
      </c>
      <c r="CK320" s="24">
        <v>3.0398299999999998</v>
      </c>
    </row>
    <row r="321" spans="1:89">
      <c r="A321" s="18"/>
      <c r="B321" s="19"/>
      <c r="M321" s="18">
        <v>32051</v>
      </c>
      <c r="N321" s="19">
        <v>4.4313099999999999</v>
      </c>
      <c r="Y321" s="18">
        <v>35339</v>
      </c>
      <c r="Z321" s="19">
        <v>6.2088900000000002</v>
      </c>
      <c r="AJ321" s="18">
        <v>35339</v>
      </c>
      <c r="AK321" s="24">
        <v>11.2478</v>
      </c>
      <c r="AW321" s="18"/>
      <c r="BJ321" s="18">
        <v>31686</v>
      </c>
      <c r="BK321" s="24">
        <v>8.6859699999999993</v>
      </c>
      <c r="BW321" s="18">
        <v>31686</v>
      </c>
      <c r="BX321" s="24">
        <v>4.1489799999999999</v>
      </c>
      <c r="CJ321" s="18">
        <v>31686</v>
      </c>
      <c r="CK321" s="24">
        <v>3.0334699999999999</v>
      </c>
    </row>
    <row r="322" spans="1:89">
      <c r="A322" s="18"/>
      <c r="B322" s="19"/>
      <c r="M322" s="18">
        <v>32082</v>
      </c>
      <c r="N322" s="19">
        <v>4.2459699999999998</v>
      </c>
      <c r="Y322" s="18">
        <v>35370</v>
      </c>
      <c r="Z322" s="19">
        <v>6.5517899999999996</v>
      </c>
      <c r="AJ322" s="18">
        <v>35370</v>
      </c>
      <c r="AK322" s="24">
        <v>11.169280000000001</v>
      </c>
      <c r="AW322" s="18"/>
      <c r="BJ322" s="18">
        <v>31717</v>
      </c>
      <c r="BK322" s="24">
        <v>8.88889</v>
      </c>
      <c r="BW322" s="18">
        <v>31717</v>
      </c>
      <c r="BX322" s="24">
        <v>3.4892599999999998</v>
      </c>
      <c r="CJ322" s="18">
        <v>31717</v>
      </c>
      <c r="CK322" s="24">
        <v>3.5453600000000001</v>
      </c>
    </row>
    <row r="323" spans="1:89">
      <c r="A323" s="18"/>
      <c r="B323" s="19"/>
      <c r="M323" s="18">
        <v>32112</v>
      </c>
      <c r="N323" s="19">
        <v>3.79562</v>
      </c>
      <c r="Y323" s="18">
        <v>35400</v>
      </c>
      <c r="Z323" s="19">
        <v>6.6314700000000002</v>
      </c>
      <c r="AJ323" s="18">
        <v>35400</v>
      </c>
      <c r="AK323" s="24">
        <v>10.88083</v>
      </c>
      <c r="AW323" s="18"/>
      <c r="BJ323" s="18">
        <v>31747</v>
      </c>
      <c r="BK323" s="24">
        <v>8.8495600000000003</v>
      </c>
      <c r="BW323" s="18">
        <v>31747</v>
      </c>
      <c r="BX323" s="24">
        <v>3.3222999999999998</v>
      </c>
      <c r="CJ323" s="18">
        <v>31747</v>
      </c>
      <c r="CK323" s="24">
        <v>3.75</v>
      </c>
    </row>
    <row r="324" spans="1:89">
      <c r="A324" s="18"/>
      <c r="B324" s="19"/>
      <c r="M324" s="18">
        <v>32143</v>
      </c>
      <c r="N324" s="19">
        <v>4.0995600000000003</v>
      </c>
      <c r="Y324" s="18">
        <v>35431</v>
      </c>
      <c r="Z324" s="19">
        <v>6.8775199999999996</v>
      </c>
      <c r="AJ324" s="18">
        <v>35431</v>
      </c>
      <c r="AK324" s="24">
        <v>10.27397</v>
      </c>
      <c r="AW324" s="18"/>
      <c r="BJ324" s="18">
        <v>31778</v>
      </c>
      <c r="BK324" s="24">
        <v>9.4298199999999994</v>
      </c>
      <c r="BW324" s="18">
        <v>31778</v>
      </c>
      <c r="BX324" s="24">
        <v>3.10907</v>
      </c>
      <c r="CJ324" s="18">
        <v>31778</v>
      </c>
      <c r="CK324" s="24">
        <v>3.9500999999999999</v>
      </c>
    </row>
    <row r="325" spans="1:89">
      <c r="A325" s="18"/>
      <c r="B325" s="19"/>
      <c r="M325" s="18">
        <v>32174</v>
      </c>
      <c r="N325" s="19">
        <v>4.2212500000000004</v>
      </c>
      <c r="Y325" s="18">
        <v>35462</v>
      </c>
      <c r="Z325" s="19">
        <v>7.2143199999999998</v>
      </c>
      <c r="AJ325" s="18">
        <v>35462</v>
      </c>
      <c r="AK325" s="24">
        <v>10.152279999999999</v>
      </c>
      <c r="AW325" s="18"/>
      <c r="BJ325" s="18">
        <v>31809</v>
      </c>
      <c r="BK325" s="24">
        <v>10.043670000000001</v>
      </c>
      <c r="BW325" s="18">
        <v>31809</v>
      </c>
      <c r="BX325" s="24">
        <v>3.3712800000000001</v>
      </c>
      <c r="CJ325" s="18">
        <v>31809</v>
      </c>
      <c r="CK325" s="24">
        <v>3.9337499999999999</v>
      </c>
    </row>
    <row r="326" spans="1:89">
      <c r="A326" s="18"/>
      <c r="B326" s="19"/>
      <c r="M326" s="18">
        <v>32203</v>
      </c>
      <c r="N326" s="19">
        <v>4.2089999999999996</v>
      </c>
      <c r="Y326" s="18">
        <v>35490</v>
      </c>
      <c r="Z326" s="19">
        <v>6.7760300000000004</v>
      </c>
      <c r="AJ326" s="18">
        <v>35490</v>
      </c>
      <c r="AK326" s="24">
        <v>10.05025</v>
      </c>
      <c r="AW326" s="18"/>
      <c r="BJ326" s="18">
        <v>31837</v>
      </c>
      <c r="BK326" s="24">
        <v>10.41215</v>
      </c>
      <c r="BW326" s="18">
        <v>31837</v>
      </c>
      <c r="BX326" s="24">
        <v>3.7550400000000002</v>
      </c>
      <c r="CJ326" s="18">
        <v>31837</v>
      </c>
      <c r="CK326" s="24">
        <v>4.0330899999999996</v>
      </c>
    </row>
    <row r="327" spans="1:89">
      <c r="A327" s="18"/>
      <c r="B327" s="19"/>
      <c r="M327" s="18">
        <v>32234</v>
      </c>
      <c r="N327" s="19">
        <v>4.0462400000000001</v>
      </c>
      <c r="Y327" s="18">
        <v>35521</v>
      </c>
      <c r="Z327" s="19">
        <v>6.0541299999999998</v>
      </c>
      <c r="AJ327" s="18">
        <v>35521</v>
      </c>
      <c r="AK327" s="24">
        <v>9.2409199999999991</v>
      </c>
      <c r="AW327" s="18"/>
      <c r="BJ327" s="18">
        <v>31868</v>
      </c>
      <c r="BK327" s="24">
        <v>10.12931</v>
      </c>
      <c r="BW327" s="18">
        <v>31868</v>
      </c>
      <c r="BX327" s="24">
        <v>3.3940800000000002</v>
      </c>
      <c r="CJ327" s="18">
        <v>31868</v>
      </c>
      <c r="CK327" s="24">
        <v>4.1965199999999996</v>
      </c>
    </row>
    <row r="328" spans="1:89">
      <c r="A328" s="18"/>
      <c r="B328" s="19"/>
      <c r="M328" s="18">
        <v>32264</v>
      </c>
      <c r="N328" s="19">
        <v>4.1726599999999996</v>
      </c>
      <c r="Y328" s="18">
        <v>35551</v>
      </c>
      <c r="Z328" s="19">
        <v>5.4455299999999998</v>
      </c>
      <c r="AJ328" s="18">
        <v>35551</v>
      </c>
      <c r="AK328" s="24">
        <v>7.7795800000000002</v>
      </c>
      <c r="AW328" s="18"/>
      <c r="BJ328" s="18">
        <v>31898</v>
      </c>
      <c r="BK328" s="24">
        <v>10.107530000000001</v>
      </c>
      <c r="BW328" s="18">
        <v>31898</v>
      </c>
      <c r="BX328" s="24">
        <v>3.4819599999999999</v>
      </c>
      <c r="CJ328" s="18">
        <v>31898</v>
      </c>
      <c r="CK328" s="24">
        <v>4.1922300000000003</v>
      </c>
    </row>
    <row r="329" spans="1:89">
      <c r="A329" s="18"/>
      <c r="B329" s="19"/>
      <c r="M329" s="18">
        <v>32295</v>
      </c>
      <c r="N329" s="19">
        <v>3.7249300000000001</v>
      </c>
      <c r="Y329" s="18">
        <v>35582</v>
      </c>
      <c r="Z329" s="19">
        <v>5.2542900000000001</v>
      </c>
      <c r="AJ329" s="18">
        <v>35582</v>
      </c>
      <c r="AK329" s="24">
        <v>8.3735900000000001</v>
      </c>
      <c r="AW329" s="18"/>
      <c r="BJ329" s="18">
        <v>31929</v>
      </c>
      <c r="BK329" s="24">
        <v>8.8794900000000005</v>
      </c>
      <c r="BW329" s="18">
        <v>31929</v>
      </c>
      <c r="BX329" s="24">
        <v>3.28762</v>
      </c>
      <c r="CJ329" s="18">
        <v>31929</v>
      </c>
      <c r="CK329" s="24">
        <v>4.1922300000000003</v>
      </c>
    </row>
    <row r="330" spans="1:89">
      <c r="A330" s="18"/>
      <c r="B330" s="19"/>
      <c r="M330" s="18">
        <v>32325</v>
      </c>
      <c r="N330" s="19">
        <v>3.70899</v>
      </c>
      <c r="Y330" s="18">
        <v>35612</v>
      </c>
      <c r="Z330" s="19">
        <v>5.5814599999999999</v>
      </c>
      <c r="AJ330" s="18">
        <v>35612</v>
      </c>
      <c r="AK330" s="24">
        <v>9.1492799999999992</v>
      </c>
      <c r="AW330" s="18"/>
      <c r="BJ330" s="18">
        <v>31959</v>
      </c>
      <c r="BK330" s="24">
        <v>7.9497900000000001</v>
      </c>
      <c r="BW330" s="18">
        <v>31959</v>
      </c>
      <c r="BX330" s="24">
        <v>4.2858900000000002</v>
      </c>
      <c r="CJ330" s="18">
        <v>31959</v>
      </c>
      <c r="CK330" s="24">
        <v>4.4102600000000001</v>
      </c>
    </row>
    <row r="331" spans="1:89">
      <c r="A331" s="18"/>
      <c r="B331" s="19"/>
      <c r="M331" s="18">
        <v>32356</v>
      </c>
      <c r="N331" s="19">
        <v>4.1369499999999997</v>
      </c>
      <c r="Y331" s="18">
        <v>35643</v>
      </c>
      <c r="Z331" s="19">
        <v>5.5593399999999997</v>
      </c>
      <c r="AJ331" s="18">
        <v>35643</v>
      </c>
      <c r="AK331" s="24">
        <v>9.2799999999999994</v>
      </c>
      <c r="AW331" s="18"/>
      <c r="BJ331" s="18">
        <v>31990</v>
      </c>
      <c r="BK331" s="24">
        <v>7.9331899999999997</v>
      </c>
      <c r="BW331" s="18">
        <v>31990</v>
      </c>
      <c r="BX331" s="24">
        <v>4.9608999999999996</v>
      </c>
      <c r="CJ331" s="18">
        <v>31990</v>
      </c>
      <c r="CK331" s="24">
        <v>4.3967299999999998</v>
      </c>
    </row>
    <row r="332" spans="1:89">
      <c r="A332" s="18"/>
      <c r="B332" s="19"/>
      <c r="M332" s="18">
        <v>32387</v>
      </c>
      <c r="N332" s="19">
        <v>3.8406799999999999</v>
      </c>
      <c r="Y332" s="18">
        <v>35674</v>
      </c>
      <c r="Z332" s="19">
        <v>6.0218800000000003</v>
      </c>
      <c r="AJ332" s="18">
        <v>35674</v>
      </c>
      <c r="AK332" s="24">
        <v>8.7579600000000006</v>
      </c>
      <c r="AW332" s="18"/>
      <c r="BJ332" s="18">
        <v>32021</v>
      </c>
      <c r="BK332" s="24">
        <v>7.8189299999999999</v>
      </c>
      <c r="BW332" s="18">
        <v>32021</v>
      </c>
      <c r="BX332" s="24">
        <v>4.9711800000000004</v>
      </c>
      <c r="CJ332" s="18">
        <v>32021</v>
      </c>
      <c r="CK332" s="24">
        <v>4.1709100000000001</v>
      </c>
    </row>
    <row r="333" spans="1:89">
      <c r="A333" s="18"/>
      <c r="B333" s="19"/>
      <c r="M333" s="18">
        <v>32417</v>
      </c>
      <c r="N333" s="19">
        <v>3.6775099999999998</v>
      </c>
      <c r="Y333" s="18">
        <v>35704</v>
      </c>
      <c r="Z333" s="19">
        <v>6.5582200000000004</v>
      </c>
      <c r="AJ333" s="18">
        <v>35704</v>
      </c>
      <c r="AK333" s="24">
        <v>9.1627200000000002</v>
      </c>
      <c r="AW333" s="18"/>
      <c r="BJ333" s="18">
        <v>32051</v>
      </c>
      <c r="BK333" s="24">
        <v>7.5819700000000001</v>
      </c>
      <c r="BW333" s="18">
        <v>32051</v>
      </c>
      <c r="BX333" s="24">
        <v>5.0768899999999997</v>
      </c>
      <c r="CJ333" s="18">
        <v>32051</v>
      </c>
      <c r="CK333" s="24">
        <v>4.4670100000000001</v>
      </c>
    </row>
    <row r="334" spans="1:89">
      <c r="A334" s="18"/>
      <c r="B334" s="19"/>
      <c r="M334" s="18">
        <v>32448</v>
      </c>
      <c r="N334" s="19">
        <v>3.37079</v>
      </c>
      <c r="Y334" s="18">
        <v>35735</v>
      </c>
      <c r="Z334" s="19">
        <v>6.2831599999999996</v>
      </c>
      <c r="AJ334" s="18">
        <v>35735</v>
      </c>
      <c r="AK334" s="24">
        <v>8.1632700000000007</v>
      </c>
      <c r="AW334" s="18"/>
      <c r="BJ334" s="18">
        <v>32082</v>
      </c>
      <c r="BK334" s="24">
        <v>7.34694</v>
      </c>
      <c r="BW334" s="18">
        <v>32082</v>
      </c>
      <c r="BX334" s="24">
        <v>5.3785400000000001</v>
      </c>
      <c r="CJ334" s="18">
        <v>32082</v>
      </c>
      <c r="CK334" s="24">
        <v>4.1288999999999998</v>
      </c>
    </row>
    <row r="335" spans="1:89">
      <c r="A335" s="18"/>
      <c r="B335" s="19"/>
      <c r="M335" s="18">
        <v>32478</v>
      </c>
      <c r="N335" s="19">
        <v>3.5161699999999998</v>
      </c>
      <c r="Y335" s="18">
        <v>35765</v>
      </c>
      <c r="Z335" s="19">
        <v>6.0454999999999997</v>
      </c>
      <c r="AJ335" s="18">
        <v>35765</v>
      </c>
      <c r="AK335" s="24">
        <v>7.0093500000000004</v>
      </c>
      <c r="AW335" s="18"/>
      <c r="BJ335" s="18">
        <v>32112</v>
      </c>
      <c r="BK335" s="24">
        <v>7.3170700000000002</v>
      </c>
      <c r="BW335" s="18">
        <v>32112</v>
      </c>
      <c r="BX335" s="24">
        <v>5.1250499999999999</v>
      </c>
      <c r="CJ335" s="18">
        <v>32112</v>
      </c>
      <c r="CK335" s="24">
        <v>3.7148599999999998</v>
      </c>
    </row>
    <row r="336" spans="1:89">
      <c r="A336" s="18"/>
      <c r="B336" s="19"/>
      <c r="M336" s="18">
        <v>32509</v>
      </c>
      <c r="N336" s="19">
        <v>3.9381200000000001</v>
      </c>
      <c r="Y336" s="18">
        <v>35796</v>
      </c>
      <c r="Z336" s="19">
        <v>6.2480200000000004</v>
      </c>
      <c r="AJ336" s="18">
        <v>35796</v>
      </c>
      <c r="AK336" s="24">
        <v>6.9875800000000003</v>
      </c>
      <c r="AW336" s="18"/>
      <c r="BJ336" s="18">
        <v>32143</v>
      </c>
      <c r="BK336" s="24">
        <v>7.2144300000000001</v>
      </c>
      <c r="BW336" s="18">
        <v>32143</v>
      </c>
      <c r="BX336" s="24">
        <v>4.7366200000000003</v>
      </c>
      <c r="CJ336" s="18">
        <v>32143</v>
      </c>
      <c r="CK336" s="24">
        <v>3.3</v>
      </c>
    </row>
    <row r="337" spans="1:89">
      <c r="A337" s="18"/>
      <c r="B337" s="19"/>
      <c r="M337" s="18">
        <v>32540</v>
      </c>
      <c r="N337" s="19">
        <v>4.0502799999999999</v>
      </c>
      <c r="Y337" s="18">
        <v>35827</v>
      </c>
      <c r="Z337" s="19">
        <v>5.2316500000000001</v>
      </c>
      <c r="AJ337" s="18">
        <v>35827</v>
      </c>
      <c r="AK337" s="24">
        <v>5.6835599999999999</v>
      </c>
      <c r="AW337" s="18"/>
      <c r="BJ337" s="18">
        <v>32174</v>
      </c>
      <c r="BK337" s="24">
        <v>6.7460300000000002</v>
      </c>
      <c r="BW337" s="18">
        <v>32174</v>
      </c>
      <c r="BX337" s="24">
        <v>5.1840599999999997</v>
      </c>
      <c r="CJ337" s="18">
        <v>32174</v>
      </c>
      <c r="CK337" s="24">
        <v>3.1078199999999998</v>
      </c>
    </row>
    <row r="338" spans="1:89">
      <c r="A338" s="18"/>
      <c r="B338" s="19"/>
      <c r="M338" s="18">
        <v>32568</v>
      </c>
      <c r="N338" s="19">
        <v>3.8997199999999999</v>
      </c>
      <c r="Y338" s="18">
        <v>35855</v>
      </c>
      <c r="Z338" s="19">
        <v>5.3170700000000002</v>
      </c>
      <c r="AJ338" s="18">
        <v>35855</v>
      </c>
      <c r="AK338" s="24">
        <v>4.5662099999999999</v>
      </c>
      <c r="AW338" s="18"/>
      <c r="BJ338" s="18">
        <v>32203</v>
      </c>
      <c r="BK338" s="24">
        <v>7.2691600000000003</v>
      </c>
      <c r="BW338" s="18">
        <v>32203</v>
      </c>
      <c r="BX338" s="24">
        <v>5.44693</v>
      </c>
      <c r="CJ338" s="18">
        <v>32203</v>
      </c>
      <c r="CK338" s="24">
        <v>3.3407200000000001</v>
      </c>
    </row>
    <row r="339" spans="1:89">
      <c r="A339" s="18"/>
      <c r="B339" s="19"/>
      <c r="M339" s="18">
        <v>32599</v>
      </c>
      <c r="N339" s="19">
        <v>4.0277799999999999</v>
      </c>
      <c r="Y339" s="18">
        <v>35886</v>
      </c>
      <c r="Z339" s="19">
        <v>5.3838499999999998</v>
      </c>
      <c r="AJ339" s="18">
        <v>35886</v>
      </c>
      <c r="AK339" s="24">
        <v>5.1359500000000002</v>
      </c>
      <c r="AW339" s="18"/>
      <c r="BJ339" s="18">
        <v>32234</v>
      </c>
      <c r="BK339" s="24">
        <v>7.0450100000000004</v>
      </c>
      <c r="BW339" s="18">
        <v>32234</v>
      </c>
      <c r="BX339" s="24">
        <v>6.1110800000000003</v>
      </c>
      <c r="CJ339" s="18">
        <v>32234</v>
      </c>
      <c r="CK339" s="24">
        <v>3.4207299999999998</v>
      </c>
    </row>
    <row r="340" spans="1:89">
      <c r="A340" s="18"/>
      <c r="B340" s="19"/>
      <c r="M340" s="18">
        <v>32629</v>
      </c>
      <c r="N340" s="19">
        <v>4.4198899999999997</v>
      </c>
      <c r="Y340" s="18">
        <v>35916</v>
      </c>
      <c r="Z340" s="19">
        <v>5.3324999999999996</v>
      </c>
      <c r="AJ340" s="18">
        <v>35916</v>
      </c>
      <c r="AK340" s="24">
        <v>5.1127799999999999</v>
      </c>
      <c r="AW340" s="18"/>
      <c r="BJ340" s="18">
        <v>32264</v>
      </c>
      <c r="BK340" s="24">
        <v>7.03125</v>
      </c>
      <c r="BW340" s="18">
        <v>32264</v>
      </c>
      <c r="BX340" s="24">
        <v>6.4088599999999998</v>
      </c>
      <c r="CJ340" s="18">
        <v>32264</v>
      </c>
      <c r="CK340" s="24">
        <v>3.7515399999999999</v>
      </c>
    </row>
    <row r="341" spans="1:89">
      <c r="A341" s="18"/>
      <c r="B341" s="19"/>
      <c r="M341" s="18">
        <v>32660</v>
      </c>
      <c r="N341" s="19">
        <v>5.1105</v>
      </c>
      <c r="Y341" s="18">
        <v>35947</v>
      </c>
      <c r="Z341" s="19">
        <v>5.4410100000000003</v>
      </c>
      <c r="AJ341" s="18">
        <v>35947</v>
      </c>
      <c r="AK341" s="24">
        <v>4.3090599999999997</v>
      </c>
      <c r="AW341" s="18"/>
      <c r="BJ341" s="18">
        <v>32295</v>
      </c>
      <c r="BK341" s="24">
        <v>6.9902899999999999</v>
      </c>
      <c r="BW341" s="18">
        <v>32295</v>
      </c>
      <c r="BX341" s="24">
        <v>6.8631000000000002</v>
      </c>
      <c r="CJ341" s="18">
        <v>32295</v>
      </c>
      <c r="CK341" s="24">
        <v>4.1838300000000004</v>
      </c>
    </row>
    <row r="342" spans="1:89">
      <c r="A342" s="18"/>
      <c r="B342" s="19"/>
      <c r="M342" s="18">
        <v>32690</v>
      </c>
      <c r="N342" s="19">
        <v>5.2269600000000001</v>
      </c>
      <c r="Y342" s="18">
        <v>35977</v>
      </c>
      <c r="Z342" s="19">
        <v>5.2570600000000001</v>
      </c>
      <c r="AJ342" s="18">
        <v>35977</v>
      </c>
      <c r="AK342" s="24">
        <v>3.0882399999999999</v>
      </c>
      <c r="AW342" s="18"/>
      <c r="BJ342" s="18">
        <v>32325</v>
      </c>
      <c r="BK342" s="24">
        <v>6.7829499999999996</v>
      </c>
      <c r="BW342" s="18">
        <v>32325</v>
      </c>
      <c r="BX342" s="24">
        <v>6.1047200000000004</v>
      </c>
      <c r="CJ342" s="18">
        <v>32325</v>
      </c>
      <c r="CK342" s="24">
        <v>4.2861799999999999</v>
      </c>
    </row>
    <row r="343" spans="1:89">
      <c r="A343" s="18"/>
      <c r="B343" s="19"/>
      <c r="M343" s="18">
        <v>32721</v>
      </c>
      <c r="N343" s="19">
        <v>4.6575300000000004</v>
      </c>
      <c r="Y343" s="18">
        <v>36008</v>
      </c>
      <c r="Z343" s="19">
        <v>5.1865800000000002</v>
      </c>
      <c r="AJ343" s="18">
        <v>36008</v>
      </c>
      <c r="AK343" s="24">
        <v>3.0746699999999998</v>
      </c>
      <c r="AW343" s="18"/>
      <c r="BJ343" s="18">
        <v>32356</v>
      </c>
      <c r="BK343" s="24">
        <v>6.5763999999999996</v>
      </c>
      <c r="BW343" s="18">
        <v>32356</v>
      </c>
      <c r="BX343" s="24">
        <v>5.7694599999999996</v>
      </c>
      <c r="CJ343" s="18">
        <v>32356</v>
      </c>
      <c r="CK343" s="24">
        <v>4.6269299999999998</v>
      </c>
    </row>
    <row r="344" spans="1:89">
      <c r="A344" s="18"/>
      <c r="B344" s="19"/>
      <c r="M344" s="18">
        <v>32752</v>
      </c>
      <c r="N344" s="19">
        <v>4.3835600000000001</v>
      </c>
      <c r="Y344" s="18">
        <v>36039</v>
      </c>
      <c r="Z344" s="19">
        <v>4.76241</v>
      </c>
      <c r="AJ344" s="18">
        <v>36039</v>
      </c>
      <c r="AK344" s="24">
        <v>4.5388000000000002</v>
      </c>
      <c r="AW344" s="18"/>
      <c r="BJ344" s="18">
        <v>32387</v>
      </c>
      <c r="BK344" s="24">
        <v>6.48855</v>
      </c>
      <c r="BW344" s="18">
        <v>32387</v>
      </c>
      <c r="BX344" s="24">
        <v>5.5860599999999998</v>
      </c>
      <c r="CJ344" s="18">
        <v>32387</v>
      </c>
      <c r="CK344" s="24">
        <v>4.7505899999999999</v>
      </c>
    </row>
    <row r="345" spans="1:89">
      <c r="A345" s="18"/>
      <c r="B345" s="19"/>
      <c r="M345" s="18">
        <v>32782</v>
      </c>
      <c r="N345" s="19">
        <v>4.6384699999999999</v>
      </c>
      <c r="Y345" s="18">
        <v>36069</v>
      </c>
      <c r="Z345" s="19">
        <v>4.31935</v>
      </c>
      <c r="AJ345" s="18">
        <v>36069</v>
      </c>
      <c r="AK345" s="24">
        <v>6.5122999999999998</v>
      </c>
      <c r="AW345" s="18"/>
      <c r="BJ345" s="18">
        <v>32417</v>
      </c>
      <c r="BK345" s="24">
        <v>6.2857099999999999</v>
      </c>
      <c r="BW345" s="18">
        <v>32417</v>
      </c>
      <c r="BX345" s="24">
        <v>5.9248799999999999</v>
      </c>
      <c r="CJ345" s="18">
        <v>32417</v>
      </c>
      <c r="CK345" s="24">
        <v>4.8837400000000004</v>
      </c>
    </row>
    <row r="346" spans="1:89">
      <c r="A346" s="18"/>
      <c r="B346" s="19"/>
      <c r="M346" s="18">
        <v>32813</v>
      </c>
      <c r="N346" s="19">
        <v>4.4836999999999998</v>
      </c>
      <c r="Y346" s="18">
        <v>36100</v>
      </c>
      <c r="Z346" s="19">
        <v>4.2789299999999999</v>
      </c>
      <c r="AJ346" s="18">
        <v>36100</v>
      </c>
      <c r="AK346" s="24">
        <v>8.1277200000000001</v>
      </c>
      <c r="AW346" s="18"/>
      <c r="BJ346" s="18">
        <v>32448</v>
      </c>
      <c r="BK346" s="24">
        <v>6.0836499999999996</v>
      </c>
      <c r="BW346" s="18">
        <v>32448</v>
      </c>
      <c r="BX346" s="24">
        <v>5.7661899999999999</v>
      </c>
      <c r="CJ346" s="18">
        <v>32448</v>
      </c>
      <c r="CK346" s="24">
        <v>5.0156099999999997</v>
      </c>
    </row>
    <row r="347" spans="1:89">
      <c r="A347" s="18"/>
      <c r="B347" s="19"/>
      <c r="M347" s="18">
        <v>32843</v>
      </c>
      <c r="N347" s="19">
        <v>4.0760899999999998</v>
      </c>
      <c r="Y347" s="18">
        <v>36130</v>
      </c>
      <c r="Z347" s="19">
        <v>4.6648800000000001</v>
      </c>
      <c r="AJ347" s="18">
        <v>36130</v>
      </c>
      <c r="AK347" s="24">
        <v>8.5880600000000005</v>
      </c>
      <c r="AW347" s="18"/>
      <c r="BJ347" s="18">
        <v>32478</v>
      </c>
      <c r="BK347" s="24">
        <v>5.6818200000000001</v>
      </c>
      <c r="BW347" s="18">
        <v>32478</v>
      </c>
      <c r="BX347" s="24">
        <v>5.9826600000000001</v>
      </c>
      <c r="CJ347" s="18">
        <v>32478</v>
      </c>
      <c r="CK347" s="24">
        <v>5.1172700000000004</v>
      </c>
    </row>
    <row r="348" spans="1:89">
      <c r="A348" s="18"/>
      <c r="B348" s="19"/>
      <c r="M348" s="18">
        <v>32874</v>
      </c>
      <c r="N348" s="19">
        <v>4.8714500000000003</v>
      </c>
      <c r="Y348" s="18">
        <v>36161</v>
      </c>
      <c r="Z348" s="19">
        <v>3.5948600000000002</v>
      </c>
      <c r="AJ348" s="18">
        <v>36161</v>
      </c>
      <c r="AK348" s="24">
        <v>7.69231</v>
      </c>
      <c r="AW348" s="18"/>
      <c r="BJ348" s="18">
        <v>32509</v>
      </c>
      <c r="BK348" s="24">
        <v>5.0467300000000002</v>
      </c>
      <c r="BW348" s="18">
        <v>32509</v>
      </c>
      <c r="BX348" s="24">
        <v>6.6320899999999998</v>
      </c>
      <c r="CJ348" s="18">
        <v>32509</v>
      </c>
      <c r="CK348" s="24">
        <v>5.5437099999999999</v>
      </c>
    </row>
    <row r="349" spans="1:89">
      <c r="A349" s="18"/>
      <c r="B349" s="19"/>
      <c r="M349" s="18">
        <v>32905</v>
      </c>
      <c r="N349" s="19">
        <v>4.2953000000000001</v>
      </c>
      <c r="Y349" s="18">
        <v>36192</v>
      </c>
      <c r="Z349" s="19">
        <v>3.8040600000000002</v>
      </c>
      <c r="AJ349" s="18">
        <v>36192</v>
      </c>
      <c r="AK349" s="24">
        <v>7.12209</v>
      </c>
      <c r="AW349" s="18"/>
      <c r="BJ349" s="18">
        <v>32540</v>
      </c>
      <c r="BK349" s="24">
        <v>4.8327099999999996</v>
      </c>
      <c r="BW349" s="18">
        <v>32540</v>
      </c>
      <c r="BX349" s="24">
        <v>6.4383600000000003</v>
      </c>
      <c r="CJ349" s="18">
        <v>32540</v>
      </c>
      <c r="CK349" s="24">
        <v>5.7446799999999998</v>
      </c>
    </row>
    <row r="350" spans="1:89">
      <c r="A350" s="18"/>
      <c r="B350" s="19"/>
      <c r="M350" s="18">
        <v>32933</v>
      </c>
      <c r="N350" s="19">
        <v>4.6916900000000004</v>
      </c>
      <c r="Y350" s="18">
        <v>36220</v>
      </c>
      <c r="Z350" s="19">
        <v>4.0522900000000002</v>
      </c>
      <c r="AJ350" s="18">
        <v>36220</v>
      </c>
      <c r="AK350" s="24">
        <v>6.9869000000000003</v>
      </c>
      <c r="AW350" s="18"/>
      <c r="BJ350" s="18">
        <v>32568</v>
      </c>
      <c r="BK350" s="24">
        <v>4.2124499999999996</v>
      </c>
      <c r="BW350" s="18">
        <v>32568</v>
      </c>
      <c r="BX350" s="24">
        <v>6.3921700000000001</v>
      </c>
      <c r="CJ350" s="18">
        <v>32568</v>
      </c>
      <c r="CK350" s="24">
        <v>5.9321999999999999</v>
      </c>
    </row>
    <row r="351" spans="1:89">
      <c r="A351" s="18"/>
      <c r="B351" s="19"/>
      <c r="M351" s="18">
        <v>32964</v>
      </c>
      <c r="N351" s="19">
        <v>4.1388499999999997</v>
      </c>
      <c r="Y351" s="18">
        <v>36251</v>
      </c>
      <c r="Z351" s="19">
        <v>4.0334199999999996</v>
      </c>
      <c r="AJ351" s="18">
        <v>36251</v>
      </c>
      <c r="AK351" s="24">
        <v>5.8907999999999996</v>
      </c>
      <c r="AW351" s="18"/>
      <c r="BJ351" s="18">
        <v>32599</v>
      </c>
      <c r="BK351" s="24">
        <v>4.5703800000000001</v>
      </c>
      <c r="BW351" s="18">
        <v>32599</v>
      </c>
      <c r="BX351" s="24">
        <v>6.4269400000000001</v>
      </c>
      <c r="CJ351" s="18">
        <v>32599</v>
      </c>
      <c r="CK351" s="24">
        <v>5.6485399999999997</v>
      </c>
    </row>
    <row r="352" spans="1:89">
      <c r="A352" s="18"/>
      <c r="B352" s="19"/>
      <c r="M352" s="18">
        <v>32994</v>
      </c>
      <c r="N352" s="19">
        <v>3.7037</v>
      </c>
      <c r="Y352" s="18">
        <v>36281</v>
      </c>
      <c r="Z352" s="19">
        <v>3.9669400000000001</v>
      </c>
      <c r="AJ352" s="18">
        <v>36281</v>
      </c>
      <c r="AK352" s="24">
        <v>6.0085800000000003</v>
      </c>
      <c r="AW352" s="18"/>
      <c r="BJ352" s="18">
        <v>32629</v>
      </c>
      <c r="BK352" s="24">
        <v>4.7445300000000001</v>
      </c>
      <c r="BW352" s="18">
        <v>32629</v>
      </c>
      <c r="BX352" s="24">
        <v>6.5006000000000004</v>
      </c>
      <c r="CJ352" s="18">
        <v>32629</v>
      </c>
      <c r="CK352" s="24">
        <v>6.0416699999999999</v>
      </c>
    </row>
    <row r="353" spans="1:89">
      <c r="A353" s="18"/>
      <c r="B353" s="19"/>
      <c r="M353" s="18">
        <v>33025</v>
      </c>
      <c r="N353" s="19">
        <v>3.41656</v>
      </c>
      <c r="Y353" s="18">
        <v>36312</v>
      </c>
      <c r="Z353" s="19">
        <v>3.75746</v>
      </c>
      <c r="AJ353" s="18">
        <v>36312</v>
      </c>
      <c r="AK353" s="24">
        <v>5.8404600000000002</v>
      </c>
      <c r="AW353" s="18"/>
      <c r="BJ353" s="18">
        <v>32660</v>
      </c>
      <c r="BK353" s="24">
        <v>4.7186899999999996</v>
      </c>
      <c r="BW353" s="18">
        <v>32660</v>
      </c>
      <c r="BX353" s="24">
        <v>6.5868599999999997</v>
      </c>
      <c r="CJ353" s="18">
        <v>32660</v>
      </c>
      <c r="CK353" s="24">
        <v>5.8091299999999997</v>
      </c>
    </row>
    <row r="354" spans="1:89">
      <c r="A354" s="18"/>
      <c r="B354" s="19"/>
      <c r="M354" s="18">
        <v>33055</v>
      </c>
      <c r="N354" s="19">
        <v>3.26797</v>
      </c>
      <c r="Y354" s="18">
        <v>36342</v>
      </c>
      <c r="Z354" s="19">
        <v>3.3878699999999999</v>
      </c>
      <c r="AJ354" s="18">
        <v>36342</v>
      </c>
      <c r="AK354" s="24">
        <v>6.2767499999999998</v>
      </c>
      <c r="AW354" s="18"/>
      <c r="BJ354" s="18">
        <v>32690</v>
      </c>
      <c r="BK354" s="24">
        <v>4.9001799999999998</v>
      </c>
      <c r="BW354" s="18">
        <v>32690</v>
      </c>
      <c r="BX354" s="24">
        <v>6.1148400000000001</v>
      </c>
      <c r="CJ354" s="18">
        <v>32690</v>
      </c>
      <c r="CK354" s="24">
        <v>5.8091299999999997</v>
      </c>
    </row>
    <row r="355" spans="1:89">
      <c r="A355" s="18"/>
      <c r="B355" s="19"/>
      <c r="M355" s="18">
        <v>33086</v>
      </c>
      <c r="N355" s="19">
        <v>3.66492</v>
      </c>
      <c r="Y355" s="18">
        <v>36373</v>
      </c>
      <c r="Z355" s="19">
        <v>3.2418900000000002</v>
      </c>
      <c r="AJ355" s="18">
        <v>36373</v>
      </c>
      <c r="AK355" s="24">
        <v>6.3920500000000002</v>
      </c>
      <c r="AW355" s="18"/>
      <c r="BJ355" s="18">
        <v>32721</v>
      </c>
      <c r="BK355" s="24">
        <v>4.53721</v>
      </c>
      <c r="BW355" s="18">
        <v>32721</v>
      </c>
      <c r="BX355" s="24">
        <v>6.3225499999999997</v>
      </c>
      <c r="CJ355" s="18">
        <v>32721</v>
      </c>
      <c r="CK355" s="24">
        <v>5.3608200000000004</v>
      </c>
    </row>
    <row r="356" spans="1:89">
      <c r="A356" s="18"/>
      <c r="B356" s="19"/>
      <c r="M356" s="18">
        <v>33117</v>
      </c>
      <c r="N356" s="19">
        <v>4.3307099999999998</v>
      </c>
      <c r="Y356" s="18">
        <v>36404</v>
      </c>
      <c r="Z356" s="19">
        <v>2.9384800000000002</v>
      </c>
      <c r="AJ356" s="18">
        <v>36404</v>
      </c>
      <c r="AK356" s="24">
        <v>5.1820700000000004</v>
      </c>
      <c r="AW356" s="18"/>
      <c r="BJ356" s="18">
        <v>32752</v>
      </c>
      <c r="BK356" s="24">
        <v>4.1218599999999999</v>
      </c>
      <c r="BW356" s="18">
        <v>32752</v>
      </c>
      <c r="BX356" s="24">
        <v>6.3698899999999998</v>
      </c>
      <c r="CJ356" s="18">
        <v>32752</v>
      </c>
      <c r="CK356" s="24">
        <v>5.7494899999999998</v>
      </c>
    </row>
    <row r="357" spans="1:89">
      <c r="A357" s="18"/>
      <c r="B357" s="19"/>
      <c r="M357" s="18">
        <v>33147</v>
      </c>
      <c r="N357" s="19">
        <v>4.6936099999999996</v>
      </c>
      <c r="Y357" s="18">
        <v>36434</v>
      </c>
      <c r="Z357" s="19">
        <v>2.4866100000000002</v>
      </c>
      <c r="AJ357" s="18">
        <v>36434</v>
      </c>
      <c r="AK357" s="24">
        <v>2.71739</v>
      </c>
      <c r="AW357" s="18"/>
      <c r="BJ357" s="18">
        <v>32782</v>
      </c>
      <c r="BK357" s="24">
        <v>4.3010799999999998</v>
      </c>
      <c r="BW357" s="18">
        <v>32782</v>
      </c>
      <c r="BX357" s="24">
        <v>6.45913</v>
      </c>
      <c r="CJ357" s="18">
        <v>32782</v>
      </c>
      <c r="CK357" s="24">
        <v>5.9183700000000004</v>
      </c>
    </row>
    <row r="358" spans="1:89">
      <c r="A358" s="18"/>
      <c r="B358" s="19"/>
      <c r="M358" s="18">
        <v>33178</v>
      </c>
      <c r="N358" s="19">
        <v>5.0715199999999996</v>
      </c>
      <c r="Y358" s="18">
        <v>36465</v>
      </c>
      <c r="Z358" s="19">
        <v>2.5591900000000001</v>
      </c>
      <c r="AJ358" s="18">
        <v>36465</v>
      </c>
      <c r="AK358" s="24">
        <v>1.3422799999999999</v>
      </c>
      <c r="AW358" s="18"/>
      <c r="BJ358" s="18">
        <v>32813</v>
      </c>
      <c r="BK358" s="24">
        <v>4.3010799999999998</v>
      </c>
      <c r="BW358" s="18">
        <v>32813</v>
      </c>
      <c r="BX358" s="24">
        <v>6.4601899999999999</v>
      </c>
      <c r="CJ358" s="18">
        <v>32813</v>
      </c>
      <c r="CK358" s="24">
        <v>5.6795099999999996</v>
      </c>
    </row>
    <row r="359" spans="1:89">
      <c r="A359" s="18"/>
      <c r="B359" s="19"/>
      <c r="M359" s="18">
        <v>33208</v>
      </c>
      <c r="N359" s="19">
        <v>5.3524799999999999</v>
      </c>
      <c r="Y359" s="18">
        <v>36495</v>
      </c>
      <c r="Z359" s="19">
        <v>2.3095400000000001</v>
      </c>
      <c r="AJ359" s="18">
        <v>36495</v>
      </c>
      <c r="AK359" s="24">
        <v>1.2064299999999999</v>
      </c>
      <c r="AW359" s="18"/>
      <c r="BJ359" s="18">
        <v>32843</v>
      </c>
      <c r="BK359" s="24">
        <v>4.3010799999999998</v>
      </c>
      <c r="BW359" s="18">
        <v>32843</v>
      </c>
      <c r="BX359" s="24">
        <v>6.6180099999999999</v>
      </c>
      <c r="CJ359" s="18">
        <v>32843</v>
      </c>
      <c r="CK359" s="24">
        <v>5.8823499999999997</v>
      </c>
    </row>
    <row r="360" spans="1:89">
      <c r="A360" s="18"/>
      <c r="B360" s="19"/>
      <c r="M360" s="18">
        <v>33239</v>
      </c>
      <c r="N360" s="19">
        <v>8.1290300000000002</v>
      </c>
      <c r="Y360" s="18">
        <v>36526</v>
      </c>
      <c r="Z360" s="19">
        <v>2.83107</v>
      </c>
      <c r="AJ360" s="18">
        <v>36526</v>
      </c>
      <c r="AK360" s="24">
        <v>1.2129399999999999</v>
      </c>
      <c r="AW360" s="18"/>
      <c r="BJ360" s="18">
        <v>32874</v>
      </c>
      <c r="BK360" s="24">
        <v>4.2704599999999999</v>
      </c>
      <c r="BW360" s="18">
        <v>32874</v>
      </c>
      <c r="BX360" s="24">
        <v>8.4002800000000004</v>
      </c>
      <c r="CJ360" s="18">
        <v>32874</v>
      </c>
      <c r="CK360" s="24">
        <v>5.8585900000000004</v>
      </c>
    </row>
    <row r="361" spans="1:89">
      <c r="A361" s="18"/>
      <c r="B361" s="19"/>
      <c r="M361" s="18">
        <v>33270</v>
      </c>
      <c r="N361" s="19">
        <v>7.8507100000000003</v>
      </c>
      <c r="Y361" s="18">
        <v>36557</v>
      </c>
      <c r="Z361" s="19">
        <v>3.3295499999999998</v>
      </c>
      <c r="AJ361" s="18">
        <v>36557</v>
      </c>
      <c r="AK361" s="24">
        <v>1.62822</v>
      </c>
      <c r="AW361" s="18"/>
      <c r="BJ361" s="18">
        <v>32905</v>
      </c>
      <c r="BK361" s="24">
        <v>4.2553200000000002</v>
      </c>
      <c r="BW361" s="18">
        <v>32905</v>
      </c>
      <c r="BX361" s="24">
        <v>8.1521699999999999</v>
      </c>
      <c r="CJ361" s="18">
        <v>32905</v>
      </c>
      <c r="CK361" s="24">
        <v>6.4386299999999999</v>
      </c>
    </row>
    <row r="362" spans="1:89">
      <c r="A362" s="18"/>
      <c r="B362" s="19"/>
      <c r="M362" s="18">
        <v>33298</v>
      </c>
      <c r="N362" s="19">
        <v>7.9385399999999997</v>
      </c>
      <c r="Y362" s="18">
        <v>36586</v>
      </c>
      <c r="Z362" s="19">
        <v>3.42428</v>
      </c>
      <c r="AJ362" s="18">
        <v>36586</v>
      </c>
      <c r="AK362" s="24">
        <v>1.4965999999999999</v>
      </c>
      <c r="AW362" s="18"/>
      <c r="BJ362" s="18">
        <v>32933</v>
      </c>
      <c r="BK362" s="24">
        <v>4.56942</v>
      </c>
      <c r="BW362" s="18">
        <v>32933</v>
      </c>
      <c r="BX362" s="24">
        <v>10.67388</v>
      </c>
      <c r="CJ362" s="18">
        <v>32933</v>
      </c>
      <c r="CK362" s="24">
        <v>6.2</v>
      </c>
    </row>
    <row r="363" spans="1:89">
      <c r="A363" s="18"/>
      <c r="B363" s="19"/>
      <c r="M363" s="18">
        <v>33329</v>
      </c>
      <c r="N363" s="19">
        <v>8.2051300000000005</v>
      </c>
      <c r="Y363" s="18">
        <v>36617</v>
      </c>
      <c r="Z363" s="19">
        <v>3.5324800000000001</v>
      </c>
      <c r="AJ363" s="18">
        <v>36617</v>
      </c>
      <c r="AK363" s="24">
        <v>1.7639100000000001</v>
      </c>
      <c r="AW363" s="18"/>
      <c r="BJ363" s="18">
        <v>32964</v>
      </c>
      <c r="BK363" s="24">
        <v>4.0209799999999998</v>
      </c>
      <c r="BW363" s="18">
        <v>32964</v>
      </c>
      <c r="BX363" s="24">
        <v>10.05578</v>
      </c>
      <c r="CJ363" s="18">
        <v>32964</v>
      </c>
      <c r="CK363" s="24">
        <v>7.7227699999999997</v>
      </c>
    </row>
    <row r="364" spans="1:89">
      <c r="A364" s="18"/>
      <c r="B364" s="19"/>
      <c r="M364" s="18">
        <v>33359</v>
      </c>
      <c r="N364" s="19">
        <v>8.1632700000000007</v>
      </c>
      <c r="Y364" s="18">
        <v>36647</v>
      </c>
      <c r="Z364" s="19">
        <v>3.6292800000000001</v>
      </c>
      <c r="AJ364" s="18">
        <v>36647</v>
      </c>
      <c r="AK364" s="24">
        <v>1.88934</v>
      </c>
      <c r="AW364" s="18"/>
      <c r="BJ364" s="18">
        <v>32994</v>
      </c>
      <c r="BK364" s="24">
        <v>3.8327499999999999</v>
      </c>
      <c r="BW364" s="18">
        <v>32994</v>
      </c>
      <c r="BX364" s="24">
        <v>10.2104</v>
      </c>
      <c r="CJ364" s="18">
        <v>32994</v>
      </c>
      <c r="CK364" s="24">
        <v>8.0550099999999993</v>
      </c>
    </row>
    <row r="365" spans="1:89">
      <c r="A365" s="18"/>
      <c r="B365" s="19"/>
      <c r="M365" s="18">
        <v>33390</v>
      </c>
      <c r="N365" s="19">
        <v>8.1321499999999993</v>
      </c>
      <c r="Y365" s="18">
        <v>36678</v>
      </c>
      <c r="Z365" s="19">
        <v>3.7222200000000001</v>
      </c>
      <c r="AJ365" s="18">
        <v>36678</v>
      </c>
      <c r="AK365" s="24">
        <v>2.01884</v>
      </c>
      <c r="AW365" s="18"/>
      <c r="BJ365" s="18">
        <v>33025</v>
      </c>
      <c r="BK365" s="24">
        <v>3.63951</v>
      </c>
      <c r="BW365" s="18">
        <v>33025</v>
      </c>
      <c r="BX365" s="24">
        <v>9.7833600000000001</v>
      </c>
      <c r="CJ365" s="18">
        <v>33025</v>
      </c>
      <c r="CK365" s="24">
        <v>8.2352900000000009</v>
      </c>
    </row>
    <row r="366" spans="1:89">
      <c r="A366" s="18"/>
      <c r="B366" s="19"/>
      <c r="M366" s="18">
        <v>33420</v>
      </c>
      <c r="N366" s="19">
        <v>7.7215199999999999</v>
      </c>
      <c r="Y366" s="18">
        <v>36708</v>
      </c>
      <c r="Z366" s="19">
        <v>3.78775</v>
      </c>
      <c r="AJ366" s="18">
        <v>36708</v>
      </c>
      <c r="AK366" s="24">
        <v>2.01342</v>
      </c>
      <c r="AW366" s="18"/>
      <c r="BJ366" s="18">
        <v>33055</v>
      </c>
      <c r="BK366" s="24">
        <v>3.6332200000000001</v>
      </c>
      <c r="BW366" s="18">
        <v>33055</v>
      </c>
      <c r="BX366" s="24">
        <v>10.785360000000001</v>
      </c>
      <c r="CJ366" s="18">
        <v>33055</v>
      </c>
      <c r="CK366" s="24">
        <v>8.2352900000000009</v>
      </c>
    </row>
    <row r="367" spans="1:89">
      <c r="A367" s="18"/>
      <c r="B367" s="19"/>
      <c r="M367" s="18">
        <v>33451</v>
      </c>
      <c r="N367" s="19">
        <v>7.4494899999999999</v>
      </c>
      <c r="Y367" s="18">
        <v>36739</v>
      </c>
      <c r="Z367" s="19">
        <v>3.8511099999999998</v>
      </c>
      <c r="AJ367" s="18">
        <v>36739</v>
      </c>
      <c r="AK367" s="24">
        <v>0.80106999999999995</v>
      </c>
      <c r="AW367" s="18"/>
      <c r="BJ367" s="18">
        <v>33086</v>
      </c>
      <c r="BK367" s="24">
        <v>3.8194400000000002</v>
      </c>
      <c r="BW367" s="18">
        <v>33086</v>
      </c>
      <c r="BX367" s="24">
        <v>11.10876</v>
      </c>
      <c r="CJ367" s="18">
        <v>33086</v>
      </c>
      <c r="CK367" s="24">
        <v>9.0019600000000004</v>
      </c>
    </row>
    <row r="368" spans="1:89">
      <c r="A368" s="18"/>
      <c r="B368" s="19"/>
      <c r="M368" s="18">
        <v>33482</v>
      </c>
      <c r="N368" s="19">
        <v>7.16981</v>
      </c>
      <c r="Y368" s="18">
        <v>36770</v>
      </c>
      <c r="Z368" s="19">
        <v>4.2465700000000002</v>
      </c>
      <c r="AJ368" s="18">
        <v>36770</v>
      </c>
      <c r="AK368" s="24">
        <v>0</v>
      </c>
      <c r="AW368" s="18"/>
      <c r="BJ368" s="18">
        <v>33117</v>
      </c>
      <c r="BK368" s="24">
        <v>3.9586899999999998</v>
      </c>
      <c r="BW368" s="18">
        <v>33117</v>
      </c>
      <c r="BX368" s="24">
        <v>11.47739</v>
      </c>
      <c r="CJ368" s="18">
        <v>33117</v>
      </c>
      <c r="CK368" s="24">
        <v>9.1262100000000004</v>
      </c>
    </row>
    <row r="369" spans="1:89">
      <c r="A369" s="18"/>
      <c r="B369" s="19"/>
      <c r="M369" s="18">
        <v>33512</v>
      </c>
      <c r="N369" s="19">
        <v>6.3511800000000003</v>
      </c>
      <c r="Y369" s="18">
        <v>36800</v>
      </c>
      <c r="Z369" s="19">
        <v>4.5061499999999999</v>
      </c>
      <c r="AJ369" s="18">
        <v>36800</v>
      </c>
      <c r="AK369" s="24">
        <v>-0.13228000000000001</v>
      </c>
      <c r="AW369" s="18"/>
      <c r="BJ369" s="18">
        <v>33147</v>
      </c>
      <c r="BK369" s="24">
        <v>4.6391799999999996</v>
      </c>
      <c r="BW369" s="18">
        <v>33147</v>
      </c>
      <c r="BX369" s="24">
        <v>11.24316</v>
      </c>
      <c r="CJ369" s="18">
        <v>33147</v>
      </c>
      <c r="CK369" s="24">
        <v>9.2485499999999998</v>
      </c>
    </row>
    <row r="370" spans="1:89">
      <c r="A370" s="18"/>
      <c r="B370" s="19"/>
      <c r="M370" s="18">
        <v>33543</v>
      </c>
      <c r="N370" s="19">
        <v>5.8168300000000004</v>
      </c>
      <c r="Y370" s="18">
        <v>36831</v>
      </c>
      <c r="Z370" s="19">
        <v>4.6841799999999996</v>
      </c>
      <c r="AJ370" s="18">
        <v>36831</v>
      </c>
      <c r="AK370" s="24">
        <v>0</v>
      </c>
      <c r="AW370" s="18"/>
      <c r="BJ370" s="18">
        <v>33178</v>
      </c>
      <c r="BK370" s="24">
        <v>4.6391799999999996</v>
      </c>
      <c r="BW370" s="18">
        <v>33178</v>
      </c>
      <c r="BX370" s="24">
        <v>11.438980000000001</v>
      </c>
      <c r="CJ370" s="18">
        <v>33178</v>
      </c>
      <c r="CK370" s="24">
        <v>9.2130500000000008</v>
      </c>
    </row>
    <row r="371" spans="1:89">
      <c r="A371" s="18"/>
      <c r="B371" s="19"/>
      <c r="M371" s="18">
        <v>33573</v>
      </c>
      <c r="N371" s="19">
        <v>5.5762099999999997</v>
      </c>
      <c r="Y371" s="18">
        <v>36861</v>
      </c>
      <c r="Z371" s="19">
        <v>4.5260199999999999</v>
      </c>
      <c r="AJ371" s="18">
        <v>36861</v>
      </c>
      <c r="AK371" s="24">
        <v>0</v>
      </c>
      <c r="AW371" s="18"/>
      <c r="BJ371" s="18">
        <v>33208</v>
      </c>
      <c r="BK371" s="24">
        <v>4.2955300000000003</v>
      </c>
      <c r="BW371" s="18">
        <v>33208</v>
      </c>
      <c r="BX371" s="24">
        <v>10.900230000000001</v>
      </c>
      <c r="CJ371" s="18">
        <v>33208</v>
      </c>
      <c r="CK371" s="24">
        <v>9.1953999999999994</v>
      </c>
    </row>
    <row r="372" spans="1:89">
      <c r="A372" s="18"/>
      <c r="B372" s="19"/>
      <c r="M372" s="18">
        <v>33604</v>
      </c>
      <c r="N372" s="19">
        <v>2.50597</v>
      </c>
      <c r="Y372" s="18">
        <v>36892</v>
      </c>
      <c r="Z372" s="19">
        <v>4.6944499999999998</v>
      </c>
      <c r="AJ372" s="18">
        <v>36892</v>
      </c>
      <c r="AK372" s="24">
        <v>-0.13316</v>
      </c>
      <c r="AW372" s="18"/>
      <c r="BJ372" s="18">
        <v>33239</v>
      </c>
      <c r="BK372" s="24">
        <v>4.0955599999999999</v>
      </c>
      <c r="BW372" s="18">
        <v>33239</v>
      </c>
      <c r="BX372" s="24">
        <v>10.391249999999999</v>
      </c>
      <c r="CJ372" s="18">
        <v>33239</v>
      </c>
      <c r="CK372" s="24">
        <v>8.7786299999999997</v>
      </c>
    </row>
    <row r="373" spans="1:89">
      <c r="A373" s="18"/>
      <c r="B373" s="19"/>
      <c r="M373" s="18">
        <v>33635</v>
      </c>
      <c r="N373" s="19">
        <v>2.50597</v>
      </c>
      <c r="Y373" s="18">
        <v>36923</v>
      </c>
      <c r="Z373" s="19">
        <v>3.79433</v>
      </c>
      <c r="AJ373" s="18">
        <v>36923</v>
      </c>
      <c r="AK373" s="24">
        <v>0.13350999999999999</v>
      </c>
      <c r="AW373" s="18"/>
      <c r="BJ373" s="18">
        <v>33270</v>
      </c>
      <c r="BK373" s="24">
        <v>4.0816299999999996</v>
      </c>
      <c r="BW373" s="18">
        <v>33270</v>
      </c>
      <c r="BX373" s="24">
        <v>13.080399999999999</v>
      </c>
      <c r="CJ373" s="18">
        <v>33270</v>
      </c>
      <c r="CK373" s="24">
        <v>8.1285399999999992</v>
      </c>
    </row>
    <row r="374" spans="1:89">
      <c r="A374" s="18"/>
      <c r="B374" s="19"/>
      <c r="M374" s="18">
        <v>33664</v>
      </c>
      <c r="N374" s="19">
        <v>2.01661</v>
      </c>
      <c r="Y374" s="18">
        <v>36951</v>
      </c>
      <c r="Z374" s="19">
        <v>3.5347599999999999</v>
      </c>
      <c r="AJ374" s="18">
        <v>36951</v>
      </c>
      <c r="AK374" s="24">
        <v>0.67023999999999995</v>
      </c>
      <c r="AW374" s="18"/>
      <c r="BJ374" s="18">
        <v>33298</v>
      </c>
      <c r="BK374" s="24">
        <v>3.5294099999999999</v>
      </c>
      <c r="BW374" s="18">
        <v>33298</v>
      </c>
      <c r="BX374" s="24">
        <v>10.451409999999999</v>
      </c>
      <c r="CJ374" s="18">
        <v>33298</v>
      </c>
      <c r="CK374" s="24">
        <v>8.2862500000000008</v>
      </c>
    </row>
    <row r="375" spans="1:89">
      <c r="A375" s="18"/>
      <c r="B375" s="19"/>
      <c r="M375" s="18">
        <v>33695</v>
      </c>
      <c r="N375" s="19">
        <v>1.8957299999999999</v>
      </c>
      <c r="Y375" s="18">
        <v>36982</v>
      </c>
      <c r="Z375" s="19">
        <v>3.5095900000000002</v>
      </c>
      <c r="AJ375" s="18">
        <v>36982</v>
      </c>
      <c r="AK375" s="24">
        <v>1.06667</v>
      </c>
      <c r="AW375" s="18"/>
      <c r="BJ375" s="18">
        <v>33329</v>
      </c>
      <c r="BK375" s="24">
        <v>3.8655499999999998</v>
      </c>
      <c r="BW375" s="18">
        <v>33329</v>
      </c>
      <c r="BX375" s="24">
        <v>10.65738</v>
      </c>
      <c r="CJ375" s="18">
        <v>33329</v>
      </c>
      <c r="CK375" s="24">
        <v>7.9044100000000004</v>
      </c>
    </row>
    <row r="376" spans="1:89">
      <c r="A376" s="18"/>
      <c r="B376" s="19"/>
      <c r="M376" s="18">
        <v>33725</v>
      </c>
      <c r="N376" s="19">
        <v>1.53302</v>
      </c>
      <c r="Y376" s="18">
        <v>37012</v>
      </c>
      <c r="Z376" s="19">
        <v>3.7395900000000002</v>
      </c>
      <c r="AJ376" s="18">
        <v>37012</v>
      </c>
      <c r="AK376" s="24">
        <v>0.79469999999999996</v>
      </c>
      <c r="AW376" s="18"/>
      <c r="BJ376" s="18">
        <v>33359</v>
      </c>
      <c r="BK376" s="24">
        <v>3.8590599999999999</v>
      </c>
      <c r="BW376" s="18">
        <v>33359</v>
      </c>
      <c r="BX376" s="24">
        <v>10.141489999999999</v>
      </c>
      <c r="CJ376" s="18">
        <v>33359</v>
      </c>
      <c r="CK376" s="24">
        <v>7.6363599999999998</v>
      </c>
    </row>
    <row r="377" spans="1:89">
      <c r="A377" s="18"/>
      <c r="B377" s="19"/>
      <c r="M377" s="18">
        <v>33756</v>
      </c>
      <c r="N377" s="19">
        <v>1.41011</v>
      </c>
      <c r="Y377" s="18">
        <v>37043</v>
      </c>
      <c r="Z377" s="19">
        <v>3.5598900000000002</v>
      </c>
      <c r="AJ377" s="18">
        <v>37043</v>
      </c>
      <c r="AK377" s="24">
        <v>0.65963000000000005</v>
      </c>
      <c r="AW377" s="18"/>
      <c r="BJ377" s="18">
        <v>33390</v>
      </c>
      <c r="BK377" s="24">
        <v>3.6789299999999998</v>
      </c>
      <c r="BW377" s="18">
        <v>33390</v>
      </c>
      <c r="BX377" s="24">
        <v>10.06545</v>
      </c>
      <c r="CJ377" s="18">
        <v>33390</v>
      </c>
      <c r="CK377" s="24">
        <v>7.78986</v>
      </c>
    </row>
    <row r="378" spans="1:89">
      <c r="A378" s="18"/>
      <c r="B378" s="19"/>
      <c r="M378" s="18">
        <v>33786</v>
      </c>
      <c r="N378" s="19">
        <v>1.7626299999999999</v>
      </c>
      <c r="Y378" s="18">
        <v>37073</v>
      </c>
      <c r="Z378" s="19">
        <v>3.2229000000000001</v>
      </c>
      <c r="AJ378" s="18">
        <v>37073</v>
      </c>
      <c r="AK378" s="24">
        <v>0.92105000000000004</v>
      </c>
      <c r="AW378" s="18"/>
      <c r="BJ378" s="18">
        <v>33420</v>
      </c>
      <c r="BK378" s="24">
        <v>3.5058400000000001</v>
      </c>
      <c r="BW378" s="18">
        <v>33420</v>
      </c>
      <c r="BX378" s="24">
        <v>9.0533599999999996</v>
      </c>
      <c r="CJ378" s="18">
        <v>33420</v>
      </c>
      <c r="CK378" s="24">
        <v>7.4275399999999996</v>
      </c>
    </row>
    <row r="379" spans="1:89">
      <c r="A379" s="18"/>
      <c r="B379" s="19"/>
      <c r="M379" s="18">
        <v>33817</v>
      </c>
      <c r="N379" s="19">
        <v>1.7626299999999999</v>
      </c>
      <c r="Y379" s="18">
        <v>37104</v>
      </c>
      <c r="Z379" s="19">
        <v>3.7833100000000002</v>
      </c>
      <c r="AJ379" s="18">
        <v>37104</v>
      </c>
      <c r="AK379" s="24">
        <v>1.8543000000000001</v>
      </c>
      <c r="AW379" s="18"/>
      <c r="BJ379" s="18">
        <v>33451</v>
      </c>
      <c r="BK379" s="24">
        <v>3.6789299999999998</v>
      </c>
      <c r="BW379" s="18">
        <v>33451</v>
      </c>
      <c r="BX379" s="24">
        <v>8.1568400000000008</v>
      </c>
      <c r="CJ379" s="18">
        <v>33451</v>
      </c>
      <c r="CK379" s="24">
        <v>7.5403900000000004</v>
      </c>
    </row>
    <row r="380" spans="1:89">
      <c r="A380" s="18"/>
      <c r="B380" s="19"/>
      <c r="M380" s="18">
        <v>33848</v>
      </c>
      <c r="N380" s="19">
        <v>1.6431899999999999</v>
      </c>
      <c r="Y380" s="18">
        <v>37135</v>
      </c>
      <c r="Z380" s="19">
        <v>3.9122699999999999</v>
      </c>
      <c r="AJ380" s="18">
        <v>37135</v>
      </c>
      <c r="AK380" s="24">
        <v>2.6631200000000002</v>
      </c>
      <c r="AW380" s="18"/>
      <c r="BJ380" s="18">
        <v>33482</v>
      </c>
      <c r="BK380" s="24">
        <v>3.3112599999999999</v>
      </c>
      <c r="BW380" s="18">
        <v>33482</v>
      </c>
      <c r="BX380" s="24">
        <v>8.1026299999999996</v>
      </c>
      <c r="CJ380" s="18">
        <v>33482</v>
      </c>
      <c r="CK380" s="24">
        <v>6.9394999999999998</v>
      </c>
    </row>
    <row r="381" spans="1:89">
      <c r="A381" s="18"/>
      <c r="B381" s="19"/>
      <c r="M381" s="18">
        <v>33878</v>
      </c>
      <c r="N381" s="19">
        <v>1.75644</v>
      </c>
      <c r="Y381" s="18">
        <v>37165</v>
      </c>
      <c r="Z381" s="19">
        <v>3.4279199999999999</v>
      </c>
      <c r="AJ381" s="18">
        <v>37165</v>
      </c>
      <c r="AK381" s="24">
        <v>2.1192099999999998</v>
      </c>
      <c r="AW381" s="18"/>
      <c r="BJ381" s="18">
        <v>33512</v>
      </c>
      <c r="BK381" s="24">
        <v>2.46305</v>
      </c>
      <c r="BW381" s="18">
        <v>33512</v>
      </c>
      <c r="BX381" s="24">
        <v>7.80152</v>
      </c>
      <c r="CJ381" s="18">
        <v>33512</v>
      </c>
      <c r="CK381" s="24">
        <v>6.5255700000000001</v>
      </c>
    </row>
    <row r="382" spans="1:89">
      <c r="A382" s="18"/>
      <c r="B382" s="19"/>
      <c r="M382" s="18">
        <v>33909</v>
      </c>
      <c r="N382" s="19">
        <v>1.9883</v>
      </c>
      <c r="Y382" s="18">
        <v>37196</v>
      </c>
      <c r="Z382" s="19">
        <v>3.0699000000000001</v>
      </c>
      <c r="AJ382" s="18">
        <v>37196</v>
      </c>
      <c r="AK382" s="24">
        <v>1.5893999999999999</v>
      </c>
      <c r="AW382" s="18"/>
      <c r="BJ382" s="18">
        <v>33543</v>
      </c>
      <c r="BK382" s="24">
        <v>2.46305</v>
      </c>
      <c r="BW382" s="18">
        <v>33543</v>
      </c>
      <c r="BX382" s="24">
        <v>7.9297599999999999</v>
      </c>
      <c r="CJ382" s="18">
        <v>33543</v>
      </c>
      <c r="CK382" s="24">
        <v>6.3268899999999997</v>
      </c>
    </row>
    <row r="383" spans="1:89">
      <c r="A383" s="18"/>
      <c r="B383" s="19"/>
      <c r="M383" s="18">
        <v>33939</v>
      </c>
      <c r="N383" s="19">
        <v>2.3474200000000001</v>
      </c>
      <c r="Y383" s="18">
        <v>37226</v>
      </c>
      <c r="Z383" s="19">
        <v>2.63585</v>
      </c>
      <c r="AJ383" s="18">
        <v>37226</v>
      </c>
      <c r="AK383" s="24">
        <v>1.45695</v>
      </c>
      <c r="AW383" s="18"/>
      <c r="BJ383" s="18">
        <v>33573</v>
      </c>
      <c r="BK383" s="24">
        <v>2.8006600000000001</v>
      </c>
      <c r="BW383" s="18">
        <v>33573</v>
      </c>
      <c r="BX383" s="24">
        <v>7.9163899999999998</v>
      </c>
      <c r="CJ383" s="18">
        <v>33573</v>
      </c>
      <c r="CK383" s="24">
        <v>6.4912299999999998</v>
      </c>
    </row>
    <row r="384" spans="1:89">
      <c r="A384" s="18"/>
      <c r="B384" s="19"/>
      <c r="M384" s="18">
        <v>33970</v>
      </c>
      <c r="N384" s="19">
        <v>1.97905</v>
      </c>
      <c r="Y384" s="18">
        <v>37257</v>
      </c>
      <c r="Z384" s="19">
        <v>2.2085599999999999</v>
      </c>
      <c r="AJ384" s="18">
        <v>37257</v>
      </c>
      <c r="AK384" s="24">
        <v>3.2</v>
      </c>
      <c r="AW384" s="18"/>
      <c r="BJ384" s="18">
        <v>33604</v>
      </c>
      <c r="BK384" s="24">
        <v>2.29508</v>
      </c>
      <c r="BW384" s="18">
        <v>33604</v>
      </c>
      <c r="BX384" s="24">
        <v>5.2294999999999998</v>
      </c>
      <c r="CJ384" s="18">
        <v>33604</v>
      </c>
      <c r="CK384" s="24">
        <v>6.1403499999999998</v>
      </c>
    </row>
    <row r="385" spans="1:89">
      <c r="A385" s="18"/>
      <c r="B385" s="19"/>
      <c r="M385" s="18">
        <v>34001</v>
      </c>
      <c r="N385" s="19">
        <v>2.0954600000000001</v>
      </c>
      <c r="Y385" s="18">
        <v>37288</v>
      </c>
      <c r="Z385" s="19">
        <v>2.5331899999999998</v>
      </c>
      <c r="AJ385" s="18">
        <v>37288</v>
      </c>
      <c r="AK385" s="24">
        <v>4.1333299999999999</v>
      </c>
      <c r="AW385" s="18"/>
      <c r="BJ385" s="18">
        <v>33635</v>
      </c>
      <c r="BK385" s="24">
        <v>2.2875800000000002</v>
      </c>
      <c r="BW385" s="18">
        <v>33635</v>
      </c>
      <c r="BX385" s="24">
        <v>2.43079</v>
      </c>
      <c r="CJ385" s="18">
        <v>33635</v>
      </c>
      <c r="CK385" s="24">
        <v>6.2937099999999999</v>
      </c>
    </row>
    <row r="386" spans="1:89">
      <c r="A386" s="18"/>
      <c r="B386" s="19"/>
      <c r="M386" s="18">
        <v>34029</v>
      </c>
      <c r="N386" s="19">
        <v>1.9767399999999999</v>
      </c>
      <c r="Y386" s="18">
        <v>37316</v>
      </c>
      <c r="Z386" s="19">
        <v>2.5865900000000002</v>
      </c>
      <c r="AJ386" s="18">
        <v>37316</v>
      </c>
      <c r="AK386" s="24">
        <v>4.3941400000000002</v>
      </c>
      <c r="AW386" s="18"/>
      <c r="BJ386" s="18">
        <v>33664</v>
      </c>
      <c r="BK386" s="24">
        <v>2.43506</v>
      </c>
      <c r="BW386" s="18">
        <v>33664</v>
      </c>
      <c r="BX386" s="24">
        <v>2.54162</v>
      </c>
      <c r="CJ386" s="18">
        <v>33664</v>
      </c>
      <c r="CK386" s="24">
        <v>6.2608699999999997</v>
      </c>
    </row>
    <row r="387" spans="1:89">
      <c r="A387" s="18"/>
      <c r="B387" s="19"/>
      <c r="M387" s="18">
        <v>34060</v>
      </c>
      <c r="N387" s="19">
        <v>1.8604700000000001</v>
      </c>
      <c r="Y387" s="18">
        <v>37347</v>
      </c>
      <c r="Z387" s="19">
        <v>2.5004300000000002</v>
      </c>
      <c r="AJ387" s="18">
        <v>37347</v>
      </c>
      <c r="AK387" s="24">
        <v>5.0131899999999998</v>
      </c>
      <c r="AW387" s="18"/>
      <c r="BJ387" s="18">
        <v>33695</v>
      </c>
      <c r="BK387" s="24">
        <v>2.4271799999999999</v>
      </c>
      <c r="BW387" s="18">
        <v>33695</v>
      </c>
      <c r="BX387" s="24">
        <v>2.2150799999999999</v>
      </c>
      <c r="CJ387" s="18">
        <v>33695</v>
      </c>
      <c r="CK387" s="24">
        <v>5.2810899999999998</v>
      </c>
    </row>
    <row r="388" spans="1:89">
      <c r="A388" s="18"/>
      <c r="B388" s="19"/>
      <c r="M388" s="18">
        <v>34090</v>
      </c>
      <c r="N388" s="19">
        <v>1.7421599999999999</v>
      </c>
      <c r="Y388" s="18">
        <v>37377</v>
      </c>
      <c r="Z388" s="19">
        <v>2.1496400000000002</v>
      </c>
      <c r="AJ388" s="18">
        <v>37377</v>
      </c>
      <c r="AK388" s="24">
        <v>5.6504599999999998</v>
      </c>
      <c r="AW388" s="18"/>
      <c r="BJ388" s="18">
        <v>33725</v>
      </c>
      <c r="BK388" s="24">
        <v>2.42326</v>
      </c>
      <c r="BW388" s="18">
        <v>33725</v>
      </c>
      <c r="BX388" s="24">
        <v>2.1820400000000002</v>
      </c>
      <c r="CJ388" s="18">
        <v>33725</v>
      </c>
      <c r="CK388" s="24">
        <v>5.0675699999999999</v>
      </c>
    </row>
    <row r="389" spans="1:89">
      <c r="A389" s="18"/>
      <c r="B389" s="19"/>
      <c r="M389" s="18">
        <v>34121</v>
      </c>
      <c r="N389" s="19">
        <v>1.50637</v>
      </c>
      <c r="Y389" s="18">
        <v>37408</v>
      </c>
      <c r="Z389" s="19">
        <v>1.9633499999999999</v>
      </c>
      <c r="AJ389" s="18">
        <v>37408</v>
      </c>
      <c r="AK389" s="24">
        <v>6.6841400000000002</v>
      </c>
      <c r="AW389" s="18"/>
      <c r="BJ389" s="18">
        <v>33756</v>
      </c>
      <c r="BK389" s="24">
        <v>2.4193500000000001</v>
      </c>
      <c r="BW389" s="18">
        <v>33756</v>
      </c>
      <c r="BX389" s="24">
        <v>2.0527700000000002</v>
      </c>
      <c r="CJ389" s="18">
        <v>33756</v>
      </c>
      <c r="CK389" s="24">
        <v>4.53782</v>
      </c>
    </row>
    <row r="390" spans="1:89">
      <c r="A390" s="18"/>
      <c r="B390" s="19"/>
      <c r="M390" s="18">
        <v>34151</v>
      </c>
      <c r="N390" s="19">
        <v>1.0392600000000001</v>
      </c>
      <c r="Y390" s="18">
        <v>37438</v>
      </c>
      <c r="Z390" s="19">
        <v>2.6135899999999999</v>
      </c>
      <c r="AJ390" s="18">
        <v>37438</v>
      </c>
      <c r="AK390" s="24">
        <v>6.9100400000000004</v>
      </c>
      <c r="AW390" s="18"/>
      <c r="BJ390" s="18">
        <v>33786</v>
      </c>
      <c r="BK390" s="24">
        <v>2.5806499999999999</v>
      </c>
      <c r="BW390" s="18">
        <v>33786</v>
      </c>
      <c r="BX390" s="24">
        <v>1.89818</v>
      </c>
      <c r="CJ390" s="18">
        <v>33786</v>
      </c>
      <c r="CK390" s="24">
        <v>4.5531199999999998</v>
      </c>
    </row>
    <row r="391" spans="1:89">
      <c r="A391" s="18"/>
      <c r="B391" s="19"/>
      <c r="M391" s="18">
        <v>34182</v>
      </c>
      <c r="N391" s="19">
        <v>0.92379</v>
      </c>
      <c r="Y391" s="18">
        <v>37469</v>
      </c>
      <c r="Z391" s="19">
        <v>2.1801400000000002</v>
      </c>
      <c r="AJ391" s="18">
        <v>37469</v>
      </c>
      <c r="AK391" s="24">
        <v>6.2418699999999996</v>
      </c>
      <c r="AW391" s="18"/>
      <c r="BJ391" s="18">
        <v>33817</v>
      </c>
      <c r="BK391" s="24">
        <v>2.25806</v>
      </c>
      <c r="BW391" s="18">
        <v>33817</v>
      </c>
      <c r="BX391" s="24">
        <v>2.1125500000000001</v>
      </c>
      <c r="CJ391" s="18">
        <v>33817</v>
      </c>
      <c r="CK391" s="24">
        <v>3.67279</v>
      </c>
    </row>
    <row r="392" spans="1:89">
      <c r="A392" s="18"/>
      <c r="B392" s="19"/>
      <c r="M392" s="18">
        <v>34213</v>
      </c>
      <c r="N392" s="19">
        <v>1.15473</v>
      </c>
      <c r="Y392" s="18">
        <v>37500</v>
      </c>
      <c r="Z392" s="19">
        <v>2.2921200000000002</v>
      </c>
      <c r="AJ392" s="18">
        <v>37500</v>
      </c>
      <c r="AK392" s="24">
        <v>6.3553800000000003</v>
      </c>
      <c r="AW392" s="18"/>
      <c r="BJ392" s="18">
        <v>33848</v>
      </c>
      <c r="BK392" s="24">
        <v>2.0833300000000001</v>
      </c>
      <c r="BW392" s="18">
        <v>33848</v>
      </c>
      <c r="BX392" s="24">
        <v>2.48244</v>
      </c>
      <c r="CJ392" s="18">
        <v>33848</v>
      </c>
      <c r="CK392" s="24">
        <v>3.6605699999999999</v>
      </c>
    </row>
    <row r="393" spans="1:89">
      <c r="A393" s="18"/>
      <c r="B393" s="19"/>
      <c r="M393" s="18">
        <v>34243</v>
      </c>
      <c r="N393" s="19">
        <v>0.69045000000000001</v>
      </c>
      <c r="Y393" s="18">
        <v>37530</v>
      </c>
      <c r="Z393" s="19">
        <v>3.0433300000000001</v>
      </c>
      <c r="AJ393" s="18">
        <v>37530</v>
      </c>
      <c r="AK393" s="24">
        <v>7.0038900000000002</v>
      </c>
      <c r="AW393" s="18"/>
      <c r="BJ393" s="18">
        <v>33878</v>
      </c>
      <c r="BK393" s="24">
        <v>2.2435900000000002</v>
      </c>
      <c r="BW393" s="18">
        <v>33878</v>
      </c>
      <c r="BX393" s="24">
        <v>2.29061</v>
      </c>
      <c r="CJ393" s="18">
        <v>33878</v>
      </c>
      <c r="CK393" s="24">
        <v>3.47682</v>
      </c>
    </row>
    <row r="394" spans="1:89">
      <c r="A394" s="18"/>
      <c r="B394" s="19"/>
      <c r="M394" s="18">
        <v>34274</v>
      </c>
      <c r="N394" s="19">
        <v>1.2614700000000001</v>
      </c>
      <c r="Y394" s="18">
        <v>37561</v>
      </c>
      <c r="Z394" s="19">
        <v>2.9615200000000002</v>
      </c>
      <c r="AJ394" s="18">
        <v>37561</v>
      </c>
      <c r="AK394" s="24">
        <v>6.6492800000000001</v>
      </c>
      <c r="AW394" s="18"/>
      <c r="BJ394" s="18">
        <v>33909</v>
      </c>
      <c r="BK394" s="24">
        <v>2.2435900000000002</v>
      </c>
      <c r="BW394" s="18">
        <v>33909</v>
      </c>
      <c r="BX394" s="24">
        <v>1.3283700000000001</v>
      </c>
      <c r="CJ394" s="18">
        <v>33909</v>
      </c>
      <c r="CK394" s="24">
        <v>3.30579</v>
      </c>
    </row>
    <row r="395" spans="1:89">
      <c r="A395" s="18"/>
      <c r="B395" s="19"/>
      <c r="M395" s="18">
        <v>34304</v>
      </c>
      <c r="N395" s="19">
        <v>1.0321100000000001</v>
      </c>
      <c r="Y395" s="18">
        <v>37591</v>
      </c>
      <c r="Z395" s="19">
        <v>2.8243200000000002</v>
      </c>
      <c r="AJ395" s="18">
        <v>37591</v>
      </c>
      <c r="AK395" s="24">
        <v>6.5274200000000002</v>
      </c>
      <c r="AW395" s="18"/>
      <c r="BJ395" s="18">
        <v>33939</v>
      </c>
      <c r="BK395" s="24">
        <v>2.2435900000000002</v>
      </c>
      <c r="BW395" s="18">
        <v>33939</v>
      </c>
      <c r="BX395" s="24">
        <v>1.85883</v>
      </c>
      <c r="CJ395" s="18">
        <v>33939</v>
      </c>
      <c r="CK395" s="24">
        <v>3.13015</v>
      </c>
    </row>
    <row r="396" spans="1:89">
      <c r="A396" s="18"/>
      <c r="B396" s="19"/>
      <c r="M396" s="18">
        <v>34335</v>
      </c>
      <c r="N396" s="19">
        <v>0.45662000000000003</v>
      </c>
      <c r="Y396" s="18">
        <v>37622</v>
      </c>
      <c r="Z396" s="19">
        <v>3.0084200000000001</v>
      </c>
      <c r="AJ396" s="18">
        <v>37622</v>
      </c>
      <c r="AK396" s="24">
        <v>5.6847500000000002</v>
      </c>
      <c r="AW396" s="18"/>
      <c r="BJ396" s="18">
        <v>33970</v>
      </c>
      <c r="BK396" s="24">
        <v>2.5640999999999998</v>
      </c>
      <c r="BW396" s="18">
        <v>33970</v>
      </c>
      <c r="BX396" s="24">
        <v>4.8003499999999999</v>
      </c>
      <c r="CJ396" s="18">
        <v>33970</v>
      </c>
      <c r="CK396" s="24">
        <v>3.1404999999999998</v>
      </c>
    </row>
    <row r="397" spans="1:89">
      <c r="A397" s="18"/>
      <c r="B397" s="19"/>
      <c r="M397" s="18">
        <v>34366</v>
      </c>
      <c r="N397" s="19">
        <v>-1.5963499999999999</v>
      </c>
      <c r="Y397" s="18">
        <v>37653</v>
      </c>
      <c r="Z397" s="19">
        <v>3.8294999999999999</v>
      </c>
      <c r="AJ397" s="18">
        <v>37653</v>
      </c>
      <c r="AK397" s="24">
        <v>5.1216400000000002</v>
      </c>
      <c r="AW397" s="18"/>
      <c r="BJ397" s="18">
        <v>34001</v>
      </c>
      <c r="BK397" s="24">
        <v>2.5559099999999999</v>
      </c>
      <c r="BW397" s="18">
        <v>34001</v>
      </c>
      <c r="BX397" s="24">
        <v>5.0498900000000004</v>
      </c>
      <c r="CJ397" s="18">
        <v>34001</v>
      </c>
      <c r="CK397" s="24">
        <v>3.125</v>
      </c>
    </row>
    <row r="398" spans="1:89">
      <c r="A398" s="18"/>
      <c r="B398" s="19"/>
      <c r="M398" s="18">
        <v>34394</v>
      </c>
      <c r="N398" s="19">
        <v>-1.5963499999999999</v>
      </c>
      <c r="Y398" s="18">
        <v>37681</v>
      </c>
      <c r="Z398" s="19">
        <v>4.4898100000000003</v>
      </c>
      <c r="AJ398" s="18">
        <v>37681</v>
      </c>
      <c r="AK398" s="24">
        <v>4.9744900000000003</v>
      </c>
      <c r="AW398" s="18"/>
      <c r="BJ398" s="18">
        <v>34029</v>
      </c>
      <c r="BK398" s="24">
        <v>2.69414</v>
      </c>
      <c r="BW398" s="18">
        <v>34029</v>
      </c>
      <c r="BX398" s="24">
        <v>5.0047499999999996</v>
      </c>
      <c r="CJ398" s="18">
        <v>34029</v>
      </c>
      <c r="CK398" s="24">
        <v>3.1096599999999999</v>
      </c>
    </row>
    <row r="399" spans="1:89">
      <c r="A399" s="18"/>
      <c r="B399" s="19"/>
      <c r="M399" s="18">
        <v>34425</v>
      </c>
      <c r="N399" s="19">
        <v>-1.4840199999999999</v>
      </c>
      <c r="Y399" s="18">
        <v>37712</v>
      </c>
      <c r="Z399" s="19">
        <v>4.0026400000000004</v>
      </c>
      <c r="AJ399" s="18">
        <v>37712</v>
      </c>
      <c r="AK399" s="24">
        <v>3.1406999999999998</v>
      </c>
      <c r="AW399" s="18"/>
      <c r="BJ399" s="18">
        <v>34060</v>
      </c>
      <c r="BK399" s="24">
        <v>2.52765</v>
      </c>
      <c r="BW399" s="18">
        <v>34060</v>
      </c>
      <c r="BX399" s="24">
        <v>5.2044300000000003</v>
      </c>
      <c r="CJ399" s="18">
        <v>34060</v>
      </c>
      <c r="CK399" s="24">
        <v>2.589</v>
      </c>
    </row>
    <row r="400" spans="1:89">
      <c r="A400" s="18"/>
      <c r="B400" s="19"/>
      <c r="M400" s="18">
        <v>34455</v>
      </c>
      <c r="N400" s="19">
        <v>-2.1689500000000002</v>
      </c>
      <c r="Y400" s="18">
        <v>37742</v>
      </c>
      <c r="Z400" s="19">
        <v>3.5107900000000001</v>
      </c>
      <c r="AJ400" s="18">
        <v>37742</v>
      </c>
      <c r="AK400" s="24">
        <v>1.6169199999999999</v>
      </c>
      <c r="AW400" s="18"/>
      <c r="BJ400" s="18">
        <v>34090</v>
      </c>
      <c r="BK400" s="24">
        <v>2.3659300000000001</v>
      </c>
      <c r="BW400" s="18">
        <v>34090</v>
      </c>
      <c r="BX400" s="24">
        <v>4.8865499999999997</v>
      </c>
      <c r="CJ400" s="18">
        <v>34090</v>
      </c>
      <c r="CK400" s="24">
        <v>2.2507999999999999</v>
      </c>
    </row>
    <row r="401" spans="1:89">
      <c r="A401" s="18"/>
      <c r="B401" s="19"/>
      <c r="M401" s="18">
        <v>34486</v>
      </c>
      <c r="N401" s="19">
        <v>-1.5981700000000001</v>
      </c>
      <c r="Y401" s="18">
        <v>37773</v>
      </c>
      <c r="Z401" s="19">
        <v>3.6423299999999998</v>
      </c>
      <c r="AJ401" s="18">
        <v>37773</v>
      </c>
      <c r="AK401" s="24">
        <v>-0.2457</v>
      </c>
      <c r="AW401" s="18"/>
      <c r="BJ401" s="18">
        <v>34121</v>
      </c>
      <c r="BK401" s="24">
        <v>2.3622000000000001</v>
      </c>
      <c r="BW401" s="18">
        <v>34121</v>
      </c>
      <c r="BX401" s="24">
        <v>4.8128799999999998</v>
      </c>
      <c r="CJ401" s="18">
        <v>34121</v>
      </c>
      <c r="CK401" s="24">
        <v>2.2507999999999999</v>
      </c>
    </row>
    <row r="402" spans="1:89">
      <c r="A402" s="18"/>
      <c r="B402" s="19"/>
      <c r="M402" s="18">
        <v>34516</v>
      </c>
      <c r="N402" s="19">
        <v>-1.4857100000000001</v>
      </c>
      <c r="Y402" s="18">
        <v>37803</v>
      </c>
      <c r="Z402" s="19">
        <v>3.0956700000000001</v>
      </c>
      <c r="AJ402" s="18">
        <v>37803</v>
      </c>
      <c r="AK402" s="24">
        <v>-1.5853699999999999</v>
      </c>
      <c r="AW402" s="18"/>
      <c r="BJ402" s="18">
        <v>34151</v>
      </c>
      <c r="BK402" s="24">
        <v>2.0440299999999998</v>
      </c>
      <c r="BW402" s="18">
        <v>34151</v>
      </c>
      <c r="BX402" s="24">
        <v>4.7456500000000004</v>
      </c>
      <c r="CJ402" s="18">
        <v>34151</v>
      </c>
      <c r="CK402" s="24">
        <v>2.25806</v>
      </c>
    </row>
    <row r="403" spans="1:89">
      <c r="A403" s="18"/>
      <c r="B403" s="19"/>
      <c r="M403" s="18">
        <v>34547</v>
      </c>
      <c r="N403" s="19">
        <v>-1.25858</v>
      </c>
      <c r="Y403" s="18">
        <v>37834</v>
      </c>
      <c r="Z403" s="19">
        <v>2.8782700000000001</v>
      </c>
      <c r="AJ403" s="18">
        <v>37834</v>
      </c>
      <c r="AK403" s="24">
        <v>-1.1015900000000001</v>
      </c>
      <c r="AW403" s="18"/>
      <c r="BJ403" s="18">
        <v>34182</v>
      </c>
      <c r="BK403" s="24">
        <v>2.2082000000000002</v>
      </c>
      <c r="BW403" s="18">
        <v>34182</v>
      </c>
      <c r="BX403" s="24">
        <v>4.7855600000000003</v>
      </c>
      <c r="CJ403" s="18">
        <v>34182</v>
      </c>
      <c r="CK403" s="24">
        <v>2.5764900000000002</v>
      </c>
    </row>
    <row r="404" spans="1:89">
      <c r="A404" s="18"/>
      <c r="B404" s="19"/>
      <c r="M404" s="18">
        <v>34578</v>
      </c>
      <c r="N404" s="19">
        <v>-1.5981700000000001</v>
      </c>
      <c r="Y404" s="18">
        <v>37865</v>
      </c>
      <c r="Z404" s="19">
        <v>2.2126999999999999</v>
      </c>
      <c r="AJ404" s="18">
        <v>37865</v>
      </c>
      <c r="AK404" s="24">
        <v>-1.95122</v>
      </c>
      <c r="AW404" s="18"/>
      <c r="BJ404" s="18">
        <v>34213</v>
      </c>
      <c r="BK404" s="24">
        <v>2.1978</v>
      </c>
      <c r="BW404" s="18">
        <v>34213</v>
      </c>
      <c r="BX404" s="24">
        <v>4.2017899999999999</v>
      </c>
      <c r="CJ404" s="18">
        <v>34213</v>
      </c>
      <c r="CK404" s="24">
        <v>2.7287300000000001</v>
      </c>
    </row>
    <row r="405" spans="1:89">
      <c r="A405" s="18"/>
      <c r="B405" s="19"/>
      <c r="M405" s="18">
        <v>34608</v>
      </c>
      <c r="N405" s="19">
        <v>-1.7142900000000001</v>
      </c>
      <c r="Y405" s="18">
        <v>37895</v>
      </c>
      <c r="Z405" s="19">
        <v>1.1720200000000001</v>
      </c>
      <c r="AJ405" s="18">
        <v>37895</v>
      </c>
      <c r="AK405" s="24">
        <v>-2.5454500000000002</v>
      </c>
      <c r="AW405" s="18"/>
      <c r="BJ405" s="18">
        <v>34243</v>
      </c>
      <c r="BK405" s="24">
        <v>2.03762</v>
      </c>
      <c r="BW405" s="18">
        <v>34243</v>
      </c>
      <c r="BX405" s="24">
        <v>4.3171600000000003</v>
      </c>
      <c r="CJ405" s="18">
        <v>34243</v>
      </c>
      <c r="CK405" s="24">
        <v>2.4</v>
      </c>
    </row>
    <row r="406" spans="1:89">
      <c r="A406" s="18"/>
      <c r="B406" s="19"/>
      <c r="M406" s="18">
        <v>34639</v>
      </c>
      <c r="N406" s="19">
        <v>-1.9252499999999999</v>
      </c>
      <c r="Y406" s="18">
        <v>37926</v>
      </c>
      <c r="Z406" s="19">
        <v>0.95287999999999995</v>
      </c>
      <c r="AJ406" s="18">
        <v>37926</v>
      </c>
      <c r="AK406" s="24">
        <v>-1.8337399999999999</v>
      </c>
      <c r="AW406" s="18"/>
      <c r="BJ406" s="18">
        <v>34274</v>
      </c>
      <c r="BK406" s="24">
        <v>2.03762</v>
      </c>
      <c r="BW406" s="18">
        <v>34274</v>
      </c>
      <c r="BX406" s="24">
        <v>4.8765900000000002</v>
      </c>
      <c r="CJ406" s="18">
        <v>34274</v>
      </c>
      <c r="CK406" s="24">
        <v>2.08</v>
      </c>
    </row>
    <row r="407" spans="1:89">
      <c r="A407" s="18"/>
      <c r="B407" s="19"/>
      <c r="M407" s="18">
        <v>34669</v>
      </c>
      <c r="N407" s="19">
        <v>-1.70261</v>
      </c>
      <c r="Y407" s="18">
        <v>37956</v>
      </c>
      <c r="Z407" s="19">
        <v>1.07277</v>
      </c>
      <c r="AJ407" s="18">
        <v>37956</v>
      </c>
      <c r="AK407" s="24">
        <v>-1.8382400000000001</v>
      </c>
      <c r="AW407" s="18"/>
      <c r="BJ407" s="18">
        <v>34304</v>
      </c>
      <c r="BK407" s="24">
        <v>1.8808800000000001</v>
      </c>
      <c r="BW407" s="18">
        <v>34304</v>
      </c>
      <c r="BX407" s="24">
        <v>4.0752100000000002</v>
      </c>
      <c r="CJ407" s="18">
        <v>34304</v>
      </c>
      <c r="CK407" s="24">
        <v>2.2364199999999999</v>
      </c>
    </row>
    <row r="408" spans="1:89">
      <c r="A408" s="18"/>
      <c r="B408" s="19"/>
      <c r="M408" s="18">
        <v>34700</v>
      </c>
      <c r="N408" s="19">
        <v>-1.13636</v>
      </c>
      <c r="Y408" s="18">
        <v>37987</v>
      </c>
      <c r="Z408" s="19">
        <v>0.78854999999999997</v>
      </c>
      <c r="AJ408" s="18">
        <v>37987</v>
      </c>
      <c r="AK408" s="24">
        <v>-2.32274</v>
      </c>
      <c r="AW408" s="18"/>
      <c r="BJ408" s="18">
        <v>34335</v>
      </c>
      <c r="BK408" s="24">
        <v>1.40625</v>
      </c>
      <c r="BW408" s="18">
        <v>34335</v>
      </c>
      <c r="BX408" s="24">
        <v>1.64002</v>
      </c>
      <c r="CJ408" s="18">
        <v>34335</v>
      </c>
      <c r="CK408" s="24">
        <v>2.5640999999999998</v>
      </c>
    </row>
    <row r="409" spans="1:89">
      <c r="A409" s="18"/>
      <c r="B409" s="19"/>
      <c r="M409" s="18">
        <v>34731</v>
      </c>
      <c r="N409" s="19">
        <v>1.2746200000000001</v>
      </c>
      <c r="Y409" s="18">
        <v>38018</v>
      </c>
      <c r="Z409" s="19">
        <v>-8.8199999999999997E-3</v>
      </c>
      <c r="AJ409" s="18">
        <v>38018</v>
      </c>
      <c r="AK409" s="24">
        <v>-2.4360499999999998</v>
      </c>
      <c r="AW409" s="18"/>
      <c r="BJ409" s="18">
        <v>34366</v>
      </c>
      <c r="BK409" s="24">
        <v>1.4018699999999999</v>
      </c>
      <c r="BW409" s="18">
        <v>34366</v>
      </c>
      <c r="BX409" s="24">
        <v>1.6684600000000001</v>
      </c>
      <c r="CJ409" s="18">
        <v>34366</v>
      </c>
      <c r="CK409" s="24">
        <v>2.3923399999999999</v>
      </c>
    </row>
    <row r="410" spans="1:89">
      <c r="A410" s="18"/>
      <c r="B410" s="19"/>
      <c r="M410" s="18">
        <v>34759</v>
      </c>
      <c r="N410" s="19">
        <v>1.2746200000000001</v>
      </c>
      <c r="Y410" s="18">
        <v>38047</v>
      </c>
      <c r="Z410" s="19">
        <v>-0.74707000000000001</v>
      </c>
      <c r="AJ410" s="18">
        <v>38047</v>
      </c>
      <c r="AK410" s="24">
        <v>-2.7946499999999999</v>
      </c>
      <c r="AW410" s="18"/>
      <c r="BJ410" s="18">
        <v>34394</v>
      </c>
      <c r="BK410" s="24">
        <v>0.92593000000000003</v>
      </c>
      <c r="BW410" s="18">
        <v>34394</v>
      </c>
      <c r="BX410" s="24">
        <v>1.6120399999999999</v>
      </c>
      <c r="CJ410" s="18">
        <v>34394</v>
      </c>
      <c r="CK410" s="24">
        <v>2.2222200000000001</v>
      </c>
    </row>
    <row r="411" spans="1:89">
      <c r="A411" s="18"/>
      <c r="B411" s="19"/>
      <c r="M411" s="18">
        <v>34790</v>
      </c>
      <c r="N411" s="19">
        <v>1.96987</v>
      </c>
      <c r="Y411" s="18">
        <v>38078</v>
      </c>
      <c r="Z411" s="19">
        <v>-0.28665000000000002</v>
      </c>
      <c r="AJ411" s="18">
        <v>38078</v>
      </c>
      <c r="AK411" s="24">
        <v>-1.46163</v>
      </c>
      <c r="AW411" s="18"/>
      <c r="BJ411" s="18">
        <v>34425</v>
      </c>
      <c r="BK411" s="24">
        <v>0.92449999999999999</v>
      </c>
      <c r="BW411" s="18">
        <v>34425</v>
      </c>
      <c r="BX411" s="24">
        <v>1.5971200000000001</v>
      </c>
      <c r="CJ411" s="18">
        <v>34425</v>
      </c>
      <c r="CK411" s="24">
        <v>2.3659300000000001</v>
      </c>
    </row>
    <row r="412" spans="1:89">
      <c r="A412" s="18"/>
      <c r="B412" s="19"/>
      <c r="M412" s="18">
        <v>34820</v>
      </c>
      <c r="N412" s="19">
        <v>2.9171499999999999</v>
      </c>
      <c r="Y412" s="18">
        <v>38108</v>
      </c>
      <c r="Z412" s="19">
        <v>0.61929000000000001</v>
      </c>
      <c r="AJ412" s="18">
        <v>38108</v>
      </c>
      <c r="AK412" s="24">
        <v>-0.61199999999999999</v>
      </c>
      <c r="AW412" s="18"/>
      <c r="BJ412" s="18">
        <v>34455</v>
      </c>
      <c r="BK412" s="24">
        <v>0.92449999999999999</v>
      </c>
      <c r="BW412" s="18">
        <v>34455</v>
      </c>
      <c r="BX412" s="24">
        <v>2.0646900000000001</v>
      </c>
      <c r="CJ412" s="18">
        <v>34455</v>
      </c>
      <c r="CK412" s="24">
        <v>2.3584900000000002</v>
      </c>
    </row>
    <row r="413" spans="1:89">
      <c r="A413" s="18"/>
      <c r="B413" s="19"/>
      <c r="M413" s="18">
        <v>34851</v>
      </c>
      <c r="N413" s="19">
        <v>2.20418</v>
      </c>
      <c r="Y413" s="18">
        <v>38139</v>
      </c>
      <c r="Z413" s="19">
        <v>1.05592</v>
      </c>
      <c r="AJ413" s="18">
        <v>38139</v>
      </c>
      <c r="AK413" s="24">
        <v>0</v>
      </c>
      <c r="AW413" s="18"/>
      <c r="BJ413" s="18">
        <v>34486</v>
      </c>
      <c r="BK413" s="24">
        <v>1.0769200000000001</v>
      </c>
      <c r="BW413" s="18">
        <v>34486</v>
      </c>
      <c r="BX413" s="24">
        <v>2.4215499999999999</v>
      </c>
      <c r="CJ413" s="18">
        <v>34486</v>
      </c>
      <c r="CK413" s="24">
        <v>2.3584900000000002</v>
      </c>
    </row>
    <row r="414" spans="1:89">
      <c r="A414" s="18"/>
      <c r="B414" s="19"/>
      <c r="M414" s="18">
        <v>34881</v>
      </c>
      <c r="N414" s="19">
        <v>2.4361899999999999</v>
      </c>
      <c r="Y414" s="18">
        <v>38169</v>
      </c>
      <c r="Z414" s="19">
        <v>1.3786499999999999</v>
      </c>
      <c r="AJ414" s="18">
        <v>38169</v>
      </c>
      <c r="AK414" s="24">
        <v>0.49565999999999999</v>
      </c>
      <c r="AW414" s="18"/>
      <c r="BJ414" s="18">
        <v>34516</v>
      </c>
      <c r="BK414" s="24">
        <v>1.3867499999999999</v>
      </c>
      <c r="BW414" s="18">
        <v>34516</v>
      </c>
      <c r="BX414" s="24">
        <v>2.6408100000000001</v>
      </c>
      <c r="CJ414" s="18">
        <v>34516</v>
      </c>
      <c r="CK414" s="24">
        <v>2.0504699999999998</v>
      </c>
    </row>
    <row r="415" spans="1:89">
      <c r="A415" s="18"/>
      <c r="B415" s="19"/>
      <c r="M415" s="18">
        <v>34912</v>
      </c>
      <c r="N415" s="19">
        <v>1.96987</v>
      </c>
      <c r="Y415" s="18">
        <v>38200</v>
      </c>
      <c r="Z415" s="19">
        <v>1.59514</v>
      </c>
      <c r="AJ415" s="18">
        <v>38200</v>
      </c>
      <c r="AK415" s="24">
        <v>0.49504999999999999</v>
      </c>
      <c r="AW415" s="18"/>
      <c r="BJ415" s="18">
        <v>34547</v>
      </c>
      <c r="BK415" s="24">
        <v>1.54321</v>
      </c>
      <c r="BW415" s="18">
        <v>34547</v>
      </c>
      <c r="BX415" s="24">
        <v>2.55966</v>
      </c>
      <c r="CJ415" s="18">
        <v>34547</v>
      </c>
      <c r="CK415" s="24">
        <v>2.1978</v>
      </c>
    </row>
    <row r="416" spans="1:89">
      <c r="A416" s="18"/>
      <c r="B416" s="19"/>
      <c r="M416" s="18">
        <v>34943</v>
      </c>
      <c r="N416" s="19">
        <v>2.3201900000000002</v>
      </c>
      <c r="Y416" s="18">
        <v>38231</v>
      </c>
      <c r="Z416" s="19">
        <v>1.4536</v>
      </c>
      <c r="AJ416" s="18">
        <v>38231</v>
      </c>
      <c r="AK416" s="24">
        <v>0.87065000000000003</v>
      </c>
      <c r="AW416" s="18"/>
      <c r="BJ416" s="18">
        <v>34578</v>
      </c>
      <c r="BK416" s="24">
        <v>1.68971</v>
      </c>
      <c r="BW416" s="18">
        <v>34578</v>
      </c>
      <c r="BX416" s="24">
        <v>2.5738400000000001</v>
      </c>
      <c r="CJ416" s="18">
        <v>34578</v>
      </c>
      <c r="CK416" s="24">
        <v>1.875</v>
      </c>
    </row>
    <row r="417" spans="1:89">
      <c r="A417" s="18"/>
      <c r="B417" s="19"/>
      <c r="M417" s="18">
        <v>34973</v>
      </c>
      <c r="N417" s="19">
        <v>2.4418600000000001</v>
      </c>
      <c r="Y417" s="18">
        <v>38261</v>
      </c>
      <c r="Z417" s="19">
        <v>1.90825</v>
      </c>
      <c r="AJ417" s="18">
        <v>38261</v>
      </c>
      <c r="AK417" s="24">
        <v>0.87065000000000003</v>
      </c>
      <c r="AW417" s="18"/>
      <c r="BJ417" s="18">
        <v>34608</v>
      </c>
      <c r="BK417" s="24">
        <v>1.68971</v>
      </c>
      <c r="BW417" s="18">
        <v>34608</v>
      </c>
      <c r="BX417" s="24">
        <v>2.3788200000000002</v>
      </c>
      <c r="CJ417" s="18">
        <v>34608</v>
      </c>
      <c r="CK417" s="24">
        <v>1.71875</v>
      </c>
    </row>
    <row r="418" spans="1:89">
      <c r="A418" s="18"/>
      <c r="B418" s="19"/>
      <c r="M418" s="18">
        <v>35004</v>
      </c>
      <c r="N418" s="19">
        <v>1.96305</v>
      </c>
      <c r="Y418" s="18">
        <v>38292</v>
      </c>
      <c r="Z418" s="19">
        <v>2.4819200000000001</v>
      </c>
      <c r="AJ418" s="18">
        <v>38292</v>
      </c>
      <c r="AK418" s="24">
        <v>0.87173</v>
      </c>
      <c r="AW418" s="18"/>
      <c r="BJ418" s="18">
        <v>34639</v>
      </c>
      <c r="BK418" s="24">
        <v>1.68971</v>
      </c>
      <c r="BW418" s="18">
        <v>34639</v>
      </c>
      <c r="BX418" s="24">
        <v>2.2638400000000001</v>
      </c>
      <c r="CJ418" s="18">
        <v>34639</v>
      </c>
      <c r="CK418" s="24">
        <v>2.1943600000000001</v>
      </c>
    </row>
    <row r="419" spans="1:89">
      <c r="A419" s="18"/>
      <c r="B419" s="19"/>
      <c r="M419" s="18">
        <v>35034</v>
      </c>
      <c r="N419" s="19">
        <v>1.96305</v>
      </c>
      <c r="Y419" s="18">
        <v>38322</v>
      </c>
      <c r="Z419" s="19">
        <v>2.42835</v>
      </c>
      <c r="AJ419" s="18">
        <v>38322</v>
      </c>
      <c r="AK419" s="24">
        <v>1.24844</v>
      </c>
      <c r="AW419" s="18"/>
      <c r="BJ419" s="18">
        <v>34669</v>
      </c>
      <c r="BK419" s="24">
        <v>1.84615</v>
      </c>
      <c r="BW419" s="18">
        <v>34669</v>
      </c>
      <c r="BX419" s="24">
        <v>2.4687299999999999</v>
      </c>
      <c r="CJ419" s="18">
        <v>34669</v>
      </c>
      <c r="CK419" s="24">
        <v>2.34375</v>
      </c>
    </row>
    <row r="420" spans="1:89">
      <c r="A420" s="18"/>
      <c r="B420" s="19"/>
      <c r="M420" s="18">
        <v>35065</v>
      </c>
      <c r="N420" s="19">
        <v>1.4942500000000001</v>
      </c>
      <c r="Y420" s="18">
        <v>38353</v>
      </c>
      <c r="Z420" s="19">
        <v>2.2917100000000001</v>
      </c>
      <c r="AJ420" s="18">
        <v>38353</v>
      </c>
      <c r="AK420" s="24">
        <v>0.87609999999999999</v>
      </c>
      <c r="AW420" s="18"/>
      <c r="BJ420" s="18">
        <v>34700</v>
      </c>
      <c r="BK420" s="24">
        <v>2.6194099999999998</v>
      </c>
      <c r="BW420" s="18">
        <v>34700</v>
      </c>
      <c r="BX420" s="24">
        <v>2.53443</v>
      </c>
      <c r="CJ420" s="18">
        <v>34700</v>
      </c>
      <c r="CK420" s="24">
        <v>2.34375</v>
      </c>
    </row>
    <row r="421" spans="1:89">
      <c r="A421" s="18"/>
      <c r="B421" s="19"/>
      <c r="M421" s="18">
        <v>35096</v>
      </c>
      <c r="N421" s="19">
        <v>1.4874099999999999</v>
      </c>
      <c r="Y421" s="18">
        <v>38384</v>
      </c>
      <c r="Z421" s="19">
        <v>2.1856900000000001</v>
      </c>
      <c r="AJ421" s="18">
        <v>38384</v>
      </c>
      <c r="AK421" s="24">
        <v>0.74905999999999995</v>
      </c>
      <c r="AW421" s="18"/>
      <c r="BJ421" s="18">
        <v>34731</v>
      </c>
      <c r="BK421" s="24">
        <v>2.61137</v>
      </c>
      <c r="BW421" s="18">
        <v>34731</v>
      </c>
      <c r="BX421" s="24">
        <v>2.5834800000000002</v>
      </c>
      <c r="CJ421" s="18">
        <v>34731</v>
      </c>
      <c r="CK421" s="24">
        <v>2.3364500000000001</v>
      </c>
    </row>
    <row r="422" spans="1:89">
      <c r="A422" s="18"/>
      <c r="B422" s="19"/>
      <c r="M422" s="18">
        <v>35125</v>
      </c>
      <c r="N422" s="19">
        <v>1.7162500000000001</v>
      </c>
      <c r="Y422" s="18">
        <v>38412</v>
      </c>
      <c r="Z422" s="19">
        <v>2.4048500000000002</v>
      </c>
      <c r="AJ422" s="18">
        <v>38412</v>
      </c>
      <c r="AK422" s="24">
        <v>0.75</v>
      </c>
      <c r="AW422" s="18"/>
      <c r="BJ422" s="18">
        <v>34759</v>
      </c>
      <c r="BK422" s="24">
        <v>2.7522899999999999</v>
      </c>
      <c r="BW422" s="18">
        <v>34759</v>
      </c>
      <c r="BX422" s="24">
        <v>2.6103800000000001</v>
      </c>
      <c r="CJ422" s="18">
        <v>34759</v>
      </c>
      <c r="CK422" s="24">
        <v>2.48447</v>
      </c>
    </row>
    <row r="423" spans="1:89">
      <c r="A423" s="18"/>
      <c r="B423" s="19"/>
      <c r="M423" s="18">
        <v>35156</v>
      </c>
      <c r="N423" s="19">
        <v>1.4772700000000001</v>
      </c>
      <c r="Y423" s="18">
        <v>38443</v>
      </c>
      <c r="Z423" s="19">
        <v>2.9447399999999999</v>
      </c>
      <c r="AJ423" s="18">
        <v>38443</v>
      </c>
      <c r="AK423" s="24">
        <v>0.24722</v>
      </c>
      <c r="AW423" s="18"/>
      <c r="BJ423" s="18">
        <v>34790</v>
      </c>
      <c r="BK423" s="24">
        <v>2.5954199999999998</v>
      </c>
      <c r="BW423" s="18">
        <v>34790</v>
      </c>
      <c r="BX423" s="24">
        <v>2.8699300000000001</v>
      </c>
      <c r="CJ423" s="18">
        <v>34790</v>
      </c>
      <c r="CK423" s="24">
        <v>2.3112499999999998</v>
      </c>
    </row>
    <row r="424" spans="1:89">
      <c r="A424" s="18"/>
      <c r="B424" s="19"/>
      <c r="M424" s="18">
        <v>35186</v>
      </c>
      <c r="N424" s="19">
        <v>1.5872999999999999</v>
      </c>
      <c r="Y424" s="18">
        <v>38473</v>
      </c>
      <c r="Z424" s="19">
        <v>2.6869800000000001</v>
      </c>
      <c r="AJ424" s="18">
        <v>38473</v>
      </c>
      <c r="AK424" s="24">
        <v>0.24631</v>
      </c>
      <c r="AW424" s="18"/>
      <c r="BJ424" s="18">
        <v>34820</v>
      </c>
      <c r="BK424" s="24">
        <v>2.7480899999999999</v>
      </c>
      <c r="BW424" s="18">
        <v>34820</v>
      </c>
      <c r="BX424" s="24">
        <v>2.7508499999999998</v>
      </c>
      <c r="CJ424" s="18">
        <v>34820</v>
      </c>
      <c r="CK424" s="24">
        <v>2.4577599999999999</v>
      </c>
    </row>
    <row r="425" spans="1:89">
      <c r="A425" s="18"/>
      <c r="B425" s="19"/>
      <c r="M425" s="18">
        <v>35217</v>
      </c>
      <c r="N425" s="19">
        <v>1.70261</v>
      </c>
      <c r="Y425" s="18">
        <v>38504</v>
      </c>
      <c r="Z425" s="19">
        <v>2.6667000000000001</v>
      </c>
      <c r="AJ425" s="18">
        <v>38504</v>
      </c>
      <c r="AK425" s="24">
        <v>0.36946000000000001</v>
      </c>
      <c r="AW425" s="18"/>
      <c r="BJ425" s="18">
        <v>34851</v>
      </c>
      <c r="BK425" s="24">
        <v>2.7397300000000002</v>
      </c>
      <c r="BW425" s="18">
        <v>34851</v>
      </c>
      <c r="BX425" s="24">
        <v>2.61761</v>
      </c>
      <c r="CJ425" s="18">
        <v>34851</v>
      </c>
      <c r="CK425" s="24">
        <v>2.61137</v>
      </c>
    </row>
    <row r="426" spans="1:89">
      <c r="A426" s="18"/>
      <c r="B426" s="19"/>
      <c r="M426" s="18">
        <v>35247</v>
      </c>
      <c r="N426" s="19">
        <v>1.359</v>
      </c>
      <c r="Y426" s="18">
        <v>38534</v>
      </c>
      <c r="Z426" s="19">
        <v>3.0569899999999999</v>
      </c>
      <c r="AJ426" s="18">
        <v>38534</v>
      </c>
      <c r="AK426" s="24">
        <v>1.4796499999999999</v>
      </c>
      <c r="AW426" s="18"/>
      <c r="BJ426" s="18">
        <v>34881</v>
      </c>
      <c r="BK426" s="24">
        <v>2.43161</v>
      </c>
      <c r="BW426" s="18">
        <v>34881</v>
      </c>
      <c r="BX426" s="24">
        <v>2.49648</v>
      </c>
      <c r="CJ426" s="18">
        <v>34881</v>
      </c>
      <c r="CK426" s="24">
        <v>2.9366300000000001</v>
      </c>
    </row>
    <row r="427" spans="1:89">
      <c r="A427" s="18"/>
      <c r="B427" s="19"/>
      <c r="M427" s="18">
        <v>35278</v>
      </c>
      <c r="N427" s="19">
        <v>1.70455</v>
      </c>
      <c r="Y427" s="18">
        <v>38565</v>
      </c>
      <c r="Z427" s="19">
        <v>2.9679199999999999</v>
      </c>
      <c r="AJ427" s="18">
        <v>38565</v>
      </c>
      <c r="AK427" s="24">
        <v>1.6009899999999999</v>
      </c>
      <c r="AW427" s="18"/>
      <c r="BJ427" s="18">
        <v>34912</v>
      </c>
      <c r="BK427" s="24">
        <v>2.2796400000000001</v>
      </c>
      <c r="BW427" s="18">
        <v>34912</v>
      </c>
      <c r="BX427" s="24">
        <v>2.3390399999999998</v>
      </c>
      <c r="CJ427" s="18">
        <v>34912</v>
      </c>
      <c r="CK427" s="24">
        <v>2.76498</v>
      </c>
    </row>
    <row r="428" spans="1:89">
      <c r="A428" s="18"/>
      <c r="B428" s="19"/>
      <c r="M428" s="18">
        <v>35309</v>
      </c>
      <c r="N428" s="19">
        <v>1.4739199999999999</v>
      </c>
      <c r="Y428" s="18">
        <v>38596</v>
      </c>
      <c r="Z428" s="19">
        <v>3.9342800000000002</v>
      </c>
      <c r="AJ428" s="18">
        <v>38596</v>
      </c>
      <c r="AK428" s="24">
        <v>1.8495699999999999</v>
      </c>
      <c r="AW428" s="18"/>
      <c r="BJ428" s="18">
        <v>34943</v>
      </c>
      <c r="BK428" s="24">
        <v>2.26586</v>
      </c>
      <c r="BW428" s="18">
        <v>34943</v>
      </c>
      <c r="BX428" s="24">
        <v>2.0990199999999999</v>
      </c>
      <c r="CJ428" s="18">
        <v>34943</v>
      </c>
      <c r="CK428" s="24">
        <v>3.0674800000000002</v>
      </c>
    </row>
    <row r="429" spans="1:89">
      <c r="A429" s="18"/>
      <c r="B429" s="19"/>
      <c r="M429" s="18">
        <v>35339</v>
      </c>
      <c r="N429" s="19">
        <v>1.92963</v>
      </c>
      <c r="Y429" s="18">
        <v>38626</v>
      </c>
      <c r="Z429" s="19">
        <v>4.1374399999999998</v>
      </c>
      <c r="AJ429" s="18">
        <v>38626</v>
      </c>
      <c r="AK429" s="24">
        <v>2.5893999999999999</v>
      </c>
      <c r="AW429" s="18"/>
      <c r="BJ429" s="18">
        <v>34973</v>
      </c>
      <c r="BK429" s="24">
        <v>2.26586</v>
      </c>
      <c r="BW429" s="18">
        <v>34973</v>
      </c>
      <c r="BX429" s="24">
        <v>2.2161200000000001</v>
      </c>
      <c r="CJ429" s="18">
        <v>34973</v>
      </c>
      <c r="CK429" s="24">
        <v>3.0722</v>
      </c>
    </row>
    <row r="430" spans="1:89">
      <c r="A430" s="18"/>
      <c r="B430" s="19"/>
      <c r="M430" s="18">
        <v>35370</v>
      </c>
      <c r="N430" s="19">
        <v>2.1517599999999999</v>
      </c>
      <c r="Y430" s="18">
        <v>38657</v>
      </c>
      <c r="Z430" s="19">
        <v>3.6229300000000002</v>
      </c>
      <c r="AJ430" s="18">
        <v>38657</v>
      </c>
      <c r="AK430" s="24">
        <v>2.59259</v>
      </c>
      <c r="AW430" s="18"/>
      <c r="BJ430" s="18">
        <v>35004</v>
      </c>
      <c r="BK430" s="24">
        <v>2.1147999999999998</v>
      </c>
      <c r="BW430" s="18">
        <v>35004</v>
      </c>
      <c r="BX430" s="24">
        <v>2.2495599999999998</v>
      </c>
      <c r="CJ430" s="18">
        <v>35004</v>
      </c>
      <c r="CK430" s="24">
        <v>2.91411</v>
      </c>
    </row>
    <row r="431" spans="1:89">
      <c r="A431" s="18"/>
      <c r="B431" s="19"/>
      <c r="M431" s="18">
        <v>35400</v>
      </c>
      <c r="N431" s="19">
        <v>1.69875</v>
      </c>
      <c r="Y431" s="18">
        <v>38687</v>
      </c>
      <c r="Z431" s="19">
        <v>3.6636000000000002</v>
      </c>
      <c r="AJ431" s="18">
        <v>38687</v>
      </c>
      <c r="AK431" s="24">
        <v>2.3427899999999999</v>
      </c>
      <c r="AW431" s="18"/>
      <c r="BJ431" s="18">
        <v>35034</v>
      </c>
      <c r="BK431" s="24">
        <v>2.1147999999999998</v>
      </c>
      <c r="BW431" s="18">
        <v>35034</v>
      </c>
      <c r="BX431" s="24">
        <v>2.11009</v>
      </c>
      <c r="CJ431" s="18">
        <v>35034</v>
      </c>
      <c r="CK431" s="24">
        <v>3.0534400000000002</v>
      </c>
    </row>
    <row r="432" spans="1:89">
      <c r="A432" s="18"/>
      <c r="B432" s="19"/>
      <c r="M432" s="18">
        <v>35431</v>
      </c>
      <c r="N432" s="19">
        <v>1.9252499999999999</v>
      </c>
      <c r="Y432" s="18">
        <v>38718</v>
      </c>
      <c r="Z432" s="19">
        <v>4.0779899999999998</v>
      </c>
      <c r="AJ432" s="18">
        <v>38718</v>
      </c>
      <c r="AK432" s="24">
        <v>2.6054599999999999</v>
      </c>
      <c r="AW432" s="18"/>
      <c r="BJ432" s="18">
        <v>35065</v>
      </c>
      <c r="BK432" s="24">
        <v>1.05105</v>
      </c>
      <c r="BW432" s="18">
        <v>35065</v>
      </c>
      <c r="BX432" s="24">
        <v>1.58162</v>
      </c>
      <c r="CJ432" s="18">
        <v>35065</v>
      </c>
      <c r="CK432" s="24">
        <v>2.90076</v>
      </c>
    </row>
    <row r="433" spans="1:89">
      <c r="A433" s="18"/>
      <c r="B433" s="19"/>
      <c r="M433" s="18">
        <v>35462</v>
      </c>
      <c r="N433" s="19">
        <v>1.80383</v>
      </c>
      <c r="Y433" s="18">
        <v>38749</v>
      </c>
      <c r="Z433" s="19">
        <v>4.0830900000000003</v>
      </c>
      <c r="AJ433" s="18">
        <v>38749</v>
      </c>
      <c r="AK433" s="24">
        <v>3.09789</v>
      </c>
      <c r="AW433" s="18"/>
      <c r="BJ433" s="18">
        <v>35096</v>
      </c>
      <c r="BK433" s="24">
        <v>0.8982</v>
      </c>
      <c r="BW433" s="18">
        <v>35096</v>
      </c>
      <c r="BX433" s="24">
        <v>1.3384</v>
      </c>
      <c r="CJ433" s="18">
        <v>35096</v>
      </c>
      <c r="CK433" s="24">
        <v>3.0441400000000001</v>
      </c>
    </row>
    <row r="434" spans="1:89">
      <c r="A434" s="18"/>
      <c r="B434" s="19"/>
      <c r="M434" s="18">
        <v>35490</v>
      </c>
      <c r="N434" s="19">
        <v>1.5748</v>
      </c>
      <c r="Y434" s="18">
        <v>38777</v>
      </c>
      <c r="Z434" s="19">
        <v>4.0315599999999998</v>
      </c>
      <c r="AJ434" s="18">
        <v>38777</v>
      </c>
      <c r="AK434" s="24">
        <v>3.5980099999999999</v>
      </c>
      <c r="AW434" s="18"/>
      <c r="BJ434" s="18">
        <v>35125</v>
      </c>
      <c r="BK434" s="24">
        <v>0.74404999999999999</v>
      </c>
      <c r="BW434" s="18">
        <v>35125</v>
      </c>
      <c r="BX434" s="24">
        <v>1.40412</v>
      </c>
      <c r="CJ434" s="18">
        <v>35125</v>
      </c>
      <c r="CK434" s="24">
        <v>2.87879</v>
      </c>
    </row>
    <row r="435" spans="1:89">
      <c r="A435" s="18"/>
      <c r="B435" s="19"/>
      <c r="M435" s="18">
        <v>35521</v>
      </c>
      <c r="N435" s="19">
        <v>1.34378</v>
      </c>
      <c r="Y435" s="18">
        <v>38808</v>
      </c>
      <c r="Z435" s="19">
        <v>3.7662499999999999</v>
      </c>
      <c r="AJ435" s="18">
        <v>38808</v>
      </c>
      <c r="AK435" s="24">
        <v>3.8224399999999998</v>
      </c>
      <c r="AW435" s="18"/>
      <c r="BJ435" s="18">
        <v>35156</v>
      </c>
      <c r="BK435" s="24">
        <v>1.0416700000000001</v>
      </c>
      <c r="BW435" s="18">
        <v>35156</v>
      </c>
      <c r="BX435" s="24">
        <v>1.01877</v>
      </c>
      <c r="CJ435" s="18">
        <v>35156</v>
      </c>
      <c r="CK435" s="24">
        <v>2.86145</v>
      </c>
    </row>
    <row r="436" spans="1:89">
      <c r="A436" s="18"/>
      <c r="B436" s="19"/>
      <c r="M436" s="18">
        <v>35551</v>
      </c>
      <c r="N436" s="19">
        <v>1.2276800000000001</v>
      </c>
      <c r="Y436" s="18">
        <v>38838</v>
      </c>
      <c r="Z436" s="19">
        <v>3.7391299999999998</v>
      </c>
      <c r="AJ436" s="18">
        <v>38838</v>
      </c>
      <c r="AK436" s="24">
        <v>3.4398</v>
      </c>
      <c r="AW436" s="18"/>
      <c r="BJ436" s="18">
        <v>35186</v>
      </c>
      <c r="BK436" s="24">
        <v>1.0401199999999999</v>
      </c>
      <c r="BW436" s="18">
        <v>35186</v>
      </c>
      <c r="BX436" s="24">
        <v>0.79847000000000001</v>
      </c>
      <c r="CJ436" s="18">
        <v>35186</v>
      </c>
      <c r="CK436" s="24">
        <v>2.8485800000000001</v>
      </c>
    </row>
    <row r="437" spans="1:89">
      <c r="A437" s="18"/>
      <c r="B437" s="19"/>
      <c r="M437" s="18">
        <v>35582</v>
      </c>
      <c r="N437" s="19">
        <v>1.5625</v>
      </c>
      <c r="Y437" s="18">
        <v>38869</v>
      </c>
      <c r="Z437" s="19">
        <v>3.9166500000000002</v>
      </c>
      <c r="AJ437" s="18">
        <v>38869</v>
      </c>
      <c r="AK437" s="24">
        <v>3.4355799999999999</v>
      </c>
      <c r="AW437" s="18"/>
      <c r="BJ437" s="18">
        <v>35217</v>
      </c>
      <c r="BK437" s="24">
        <v>0.88888999999999996</v>
      </c>
      <c r="BW437" s="18">
        <v>35217</v>
      </c>
      <c r="BX437" s="24">
        <v>0.54857</v>
      </c>
      <c r="CJ437" s="18">
        <v>35217</v>
      </c>
      <c r="CK437" s="24">
        <v>2.8443100000000001</v>
      </c>
    </row>
    <row r="438" spans="1:89">
      <c r="A438" s="18"/>
      <c r="B438" s="19"/>
      <c r="M438" s="18">
        <v>35612</v>
      </c>
      <c r="N438" s="19">
        <v>1.3407800000000001</v>
      </c>
      <c r="Y438" s="18">
        <v>38899</v>
      </c>
      <c r="Z438" s="19">
        <v>3.8424200000000002</v>
      </c>
      <c r="AJ438" s="18">
        <v>38899</v>
      </c>
      <c r="AK438" s="24">
        <v>2.5516399999999999</v>
      </c>
      <c r="AW438" s="18"/>
      <c r="BJ438" s="18">
        <v>35247</v>
      </c>
      <c r="BK438" s="24">
        <v>1.33531</v>
      </c>
      <c r="BW438" s="18">
        <v>35247</v>
      </c>
      <c r="BX438" s="24">
        <v>0.41575000000000001</v>
      </c>
      <c r="CJ438" s="18">
        <v>35247</v>
      </c>
      <c r="CK438" s="24">
        <v>2.5525500000000001</v>
      </c>
    </row>
    <row r="439" spans="1:89">
      <c r="A439" s="18"/>
      <c r="B439" s="19"/>
      <c r="M439" s="18">
        <v>35643</v>
      </c>
      <c r="N439" s="19">
        <v>1.67598</v>
      </c>
      <c r="Y439" s="18">
        <v>38930</v>
      </c>
      <c r="Z439" s="19">
        <v>3.8144900000000002</v>
      </c>
      <c r="AJ439" s="18">
        <v>38930</v>
      </c>
      <c r="AK439" s="24">
        <v>2.3030300000000001</v>
      </c>
      <c r="AW439" s="18"/>
      <c r="BJ439" s="18">
        <v>35278</v>
      </c>
      <c r="BK439" s="24">
        <v>1.4858800000000001</v>
      </c>
      <c r="BW439" s="18">
        <v>35278</v>
      </c>
      <c r="BX439" s="24">
        <v>8.2470000000000002E-2</v>
      </c>
      <c r="CJ439" s="18">
        <v>35278</v>
      </c>
      <c r="CK439" s="24">
        <v>2.6905800000000002</v>
      </c>
    </row>
    <row r="440" spans="1:89">
      <c r="A440" s="18"/>
      <c r="B440" s="19"/>
      <c r="M440" s="18">
        <v>35674</v>
      </c>
      <c r="N440" s="19">
        <v>1.3407800000000001</v>
      </c>
      <c r="Y440" s="18">
        <v>38961</v>
      </c>
      <c r="Z440" s="19">
        <v>2.8126799999999998</v>
      </c>
      <c r="AJ440" s="18">
        <v>38961</v>
      </c>
      <c r="AK440" s="24">
        <v>1.21065</v>
      </c>
      <c r="AW440" s="18"/>
      <c r="BJ440" s="18">
        <v>35309</v>
      </c>
      <c r="BK440" s="24">
        <v>1.3293900000000001</v>
      </c>
      <c r="BW440" s="18">
        <v>35309</v>
      </c>
      <c r="BX440" s="24">
        <v>-1.17E-2</v>
      </c>
      <c r="CJ440" s="18">
        <v>35309</v>
      </c>
      <c r="CK440" s="24">
        <v>2.6785700000000001</v>
      </c>
    </row>
    <row r="441" spans="1:89">
      <c r="A441" s="18"/>
      <c r="B441" s="19"/>
      <c r="M441" s="18">
        <v>35704</v>
      </c>
      <c r="N441" s="19">
        <v>1.1135900000000001</v>
      </c>
      <c r="Y441" s="18">
        <v>38991</v>
      </c>
      <c r="Z441" s="19">
        <v>2.0512899999999998</v>
      </c>
      <c r="AJ441" s="18">
        <v>38991</v>
      </c>
      <c r="AK441" s="24">
        <v>-0.12019000000000001</v>
      </c>
      <c r="AW441" s="18"/>
      <c r="BJ441" s="18">
        <v>35339</v>
      </c>
      <c r="BK441" s="24">
        <v>1.7725299999999999</v>
      </c>
      <c r="BW441" s="18">
        <v>35339</v>
      </c>
      <c r="BX441" s="24">
        <v>-0.19461999999999999</v>
      </c>
      <c r="CJ441" s="18">
        <v>35339</v>
      </c>
      <c r="CK441" s="24">
        <v>2.9806300000000001</v>
      </c>
    </row>
    <row r="442" spans="1:89">
      <c r="A442" s="18"/>
      <c r="B442" s="19"/>
      <c r="M442" s="18">
        <v>35735</v>
      </c>
      <c r="N442" s="19">
        <v>0.66518999999999995</v>
      </c>
      <c r="Y442" s="18">
        <v>39022</v>
      </c>
      <c r="Z442" s="19">
        <v>2.1234899999999999</v>
      </c>
      <c r="AJ442" s="18">
        <v>39022</v>
      </c>
      <c r="AK442" s="24">
        <v>-0.24067</v>
      </c>
      <c r="AW442" s="18"/>
      <c r="BJ442" s="18">
        <v>35370</v>
      </c>
      <c r="BK442" s="24">
        <v>1.77515</v>
      </c>
      <c r="BW442" s="18">
        <v>35370</v>
      </c>
      <c r="BX442" s="24">
        <v>-0.35435</v>
      </c>
      <c r="CJ442" s="18">
        <v>35370</v>
      </c>
      <c r="CK442" s="24">
        <v>3.1296599999999999</v>
      </c>
    </row>
    <row r="443" spans="1:89">
      <c r="A443" s="18"/>
      <c r="B443" s="19"/>
      <c r="M443" s="18">
        <v>35765</v>
      </c>
      <c r="N443" s="19">
        <v>1.00223</v>
      </c>
      <c r="Y443" s="18">
        <v>39052</v>
      </c>
      <c r="Z443" s="19">
        <v>2.5676899999999998</v>
      </c>
      <c r="AJ443" s="18">
        <v>39052</v>
      </c>
      <c r="AK443" s="24">
        <v>-0.12048</v>
      </c>
      <c r="AW443" s="18"/>
      <c r="BJ443" s="18">
        <v>35400</v>
      </c>
      <c r="BK443" s="24">
        <v>1.77515</v>
      </c>
      <c r="BW443" s="18">
        <v>35400</v>
      </c>
      <c r="BX443" s="24">
        <v>-0.18751000000000001</v>
      </c>
      <c r="CJ443" s="18">
        <v>35400</v>
      </c>
      <c r="CK443" s="24">
        <v>2.81481</v>
      </c>
    </row>
    <row r="444" spans="1:89">
      <c r="A444" s="18"/>
      <c r="B444" s="19"/>
      <c r="M444" s="18">
        <v>35796</v>
      </c>
      <c r="N444" s="19">
        <v>2</v>
      </c>
      <c r="Y444" s="18">
        <v>39083</v>
      </c>
      <c r="Z444" s="19">
        <v>2.7975300000000001</v>
      </c>
      <c r="AJ444" s="18">
        <v>39083</v>
      </c>
      <c r="AK444" s="24">
        <v>0.12092</v>
      </c>
      <c r="AW444" s="18"/>
      <c r="BJ444" s="18">
        <v>35431</v>
      </c>
      <c r="BK444" s="24">
        <v>2.9717699999999998</v>
      </c>
      <c r="BW444" s="18">
        <v>35431</v>
      </c>
      <c r="BX444" s="24">
        <v>-6.2590000000000007E-2</v>
      </c>
      <c r="CJ444" s="18">
        <v>35431</v>
      </c>
      <c r="CK444" s="24">
        <v>2.67062</v>
      </c>
    </row>
    <row r="445" spans="1:89">
      <c r="A445" s="18"/>
      <c r="B445" s="19"/>
      <c r="M445" s="18">
        <v>35827</v>
      </c>
      <c r="N445" s="19">
        <v>1.66113</v>
      </c>
      <c r="Y445" s="18">
        <v>39114</v>
      </c>
      <c r="Z445" s="19">
        <v>2.7159599999999999</v>
      </c>
      <c r="AJ445" s="18">
        <v>39114</v>
      </c>
      <c r="AK445" s="24">
        <v>-0.84135000000000004</v>
      </c>
      <c r="AW445" s="18"/>
      <c r="BJ445" s="18">
        <v>35462</v>
      </c>
      <c r="BK445" s="24">
        <v>3.2640899999999999</v>
      </c>
      <c r="BW445" s="18">
        <v>35462</v>
      </c>
      <c r="BX445" s="24">
        <v>-0.21881999999999999</v>
      </c>
      <c r="CJ445" s="18">
        <v>35462</v>
      </c>
      <c r="CK445" s="24">
        <v>2.3633700000000002</v>
      </c>
    </row>
    <row r="446" spans="1:89">
      <c r="A446" s="18"/>
      <c r="B446" s="19"/>
      <c r="M446" s="18">
        <v>35855</v>
      </c>
      <c r="N446" s="19">
        <v>1.5503899999999999</v>
      </c>
      <c r="Y446" s="18">
        <v>39142</v>
      </c>
      <c r="Z446" s="19">
        <v>2.5529299999999999</v>
      </c>
      <c r="AJ446" s="18">
        <v>39142</v>
      </c>
      <c r="AK446" s="24">
        <v>-0.95808000000000004</v>
      </c>
      <c r="AW446" s="18"/>
      <c r="BJ446" s="18">
        <v>35490</v>
      </c>
      <c r="BK446" s="24">
        <v>2.9542099999999998</v>
      </c>
      <c r="BW446" s="18">
        <v>35490</v>
      </c>
      <c r="BX446" s="24">
        <v>-0.27227000000000001</v>
      </c>
      <c r="CJ446" s="18">
        <v>35490</v>
      </c>
      <c r="CK446" s="24">
        <v>2.20913</v>
      </c>
    </row>
    <row r="447" spans="1:89">
      <c r="A447" s="18"/>
      <c r="B447" s="19"/>
      <c r="M447" s="18">
        <v>35886</v>
      </c>
      <c r="N447" s="19">
        <v>1.4364600000000001</v>
      </c>
      <c r="Y447" s="18">
        <v>39173</v>
      </c>
      <c r="Z447" s="19">
        <v>2.4875699999999998</v>
      </c>
      <c r="AJ447" s="18">
        <v>39173</v>
      </c>
      <c r="AK447" s="24">
        <v>-1.3064100000000001</v>
      </c>
      <c r="AW447" s="18"/>
      <c r="BJ447" s="18">
        <v>35521</v>
      </c>
      <c r="BK447" s="24">
        <v>2.65096</v>
      </c>
      <c r="BW447" s="18">
        <v>35521</v>
      </c>
      <c r="BX447" s="24">
        <v>-5.042E-2</v>
      </c>
      <c r="CJ447" s="18">
        <v>35521</v>
      </c>
      <c r="CK447" s="24">
        <v>2.0497800000000002</v>
      </c>
    </row>
    <row r="448" spans="1:89">
      <c r="A448" s="18"/>
      <c r="B448" s="19"/>
      <c r="M448" s="18">
        <v>35916</v>
      </c>
      <c r="N448" s="19">
        <v>1.6537999999999999</v>
      </c>
      <c r="Y448" s="18">
        <v>39203</v>
      </c>
      <c r="Z448" s="19">
        <v>2.8725200000000002</v>
      </c>
      <c r="AJ448" s="18">
        <v>39203</v>
      </c>
      <c r="AK448" s="24">
        <v>-1.3064100000000001</v>
      </c>
      <c r="AW448" s="18"/>
      <c r="BJ448" s="18">
        <v>35551</v>
      </c>
      <c r="BK448" s="24">
        <v>2.6470600000000002</v>
      </c>
      <c r="BW448" s="18">
        <v>35551</v>
      </c>
      <c r="BX448" s="24">
        <v>6.6009999999999999E-2</v>
      </c>
      <c r="CJ448" s="18">
        <v>35551</v>
      </c>
      <c r="CK448" s="24">
        <v>2.0408200000000001</v>
      </c>
    </row>
    <row r="449" spans="1:89">
      <c r="A449" s="18"/>
      <c r="B449" s="19"/>
      <c r="M449" s="18">
        <v>35947</v>
      </c>
      <c r="N449" s="19">
        <v>1.4285699999999999</v>
      </c>
      <c r="Y449" s="18">
        <v>39234</v>
      </c>
      <c r="Z449" s="19">
        <v>3.2282799999999998</v>
      </c>
      <c r="AJ449" s="18">
        <v>39234</v>
      </c>
      <c r="AK449" s="24">
        <v>-0.71174000000000004</v>
      </c>
      <c r="AW449" s="18"/>
      <c r="BJ449" s="18">
        <v>35582</v>
      </c>
      <c r="BK449" s="24">
        <v>2.7900100000000001</v>
      </c>
      <c r="BW449" s="18">
        <v>35582</v>
      </c>
      <c r="BX449" s="24">
        <v>0.55727000000000004</v>
      </c>
      <c r="CJ449" s="18">
        <v>35582</v>
      </c>
      <c r="CK449" s="24">
        <v>2.0378500000000002</v>
      </c>
    </row>
    <row r="450" spans="1:89">
      <c r="A450" s="18"/>
      <c r="B450" s="19"/>
      <c r="M450" s="18">
        <v>35977</v>
      </c>
      <c r="N450" s="19">
        <v>1.54355</v>
      </c>
      <c r="Y450" s="18">
        <v>39264</v>
      </c>
      <c r="Z450" s="19">
        <v>3.83066</v>
      </c>
      <c r="AJ450" s="18">
        <v>39264</v>
      </c>
      <c r="AK450" s="24">
        <v>0.23696999999999999</v>
      </c>
      <c r="AW450" s="18"/>
      <c r="BJ450" s="18">
        <v>35612</v>
      </c>
      <c r="BK450" s="24">
        <v>2.3426100000000001</v>
      </c>
      <c r="BW450" s="18">
        <v>35612</v>
      </c>
      <c r="BX450" s="24">
        <v>0.59760999999999997</v>
      </c>
      <c r="CJ450" s="18">
        <v>35612</v>
      </c>
      <c r="CK450" s="24">
        <v>2.48902</v>
      </c>
    </row>
    <row r="451" spans="1:89">
      <c r="A451" s="18"/>
      <c r="B451" s="19"/>
      <c r="M451" s="18">
        <v>36008</v>
      </c>
      <c r="N451" s="19">
        <v>1.3186800000000001</v>
      </c>
      <c r="Y451" s="18">
        <v>39295</v>
      </c>
      <c r="Z451" s="19">
        <v>4.6792400000000001</v>
      </c>
      <c r="AJ451" s="18">
        <v>39295</v>
      </c>
      <c r="AK451" s="24">
        <v>0.82938000000000001</v>
      </c>
      <c r="AW451" s="18"/>
      <c r="BJ451" s="18">
        <v>35643</v>
      </c>
      <c r="BK451" s="24">
        <v>2.1961900000000001</v>
      </c>
      <c r="BW451" s="18">
        <v>35643</v>
      </c>
      <c r="BX451" s="24">
        <v>1.1183000000000001</v>
      </c>
      <c r="CJ451" s="18">
        <v>35643</v>
      </c>
      <c r="CK451" s="24">
        <v>2.32897</v>
      </c>
    </row>
    <row r="452" spans="1:89">
      <c r="A452" s="18"/>
      <c r="B452" s="19"/>
      <c r="M452" s="18">
        <v>36039</v>
      </c>
      <c r="N452" s="19">
        <v>1.32304</v>
      </c>
      <c r="Y452" s="18">
        <v>39326</v>
      </c>
      <c r="Z452" s="19">
        <v>5.8489800000000001</v>
      </c>
      <c r="AJ452" s="18">
        <v>39326</v>
      </c>
      <c r="AK452" s="24">
        <v>1.4354100000000001</v>
      </c>
      <c r="AW452" s="18"/>
      <c r="BJ452" s="18">
        <v>35674</v>
      </c>
      <c r="BK452" s="24">
        <v>2.33236</v>
      </c>
      <c r="BW452" s="18">
        <v>35674</v>
      </c>
      <c r="BX452" s="24">
        <v>1.47868</v>
      </c>
      <c r="CJ452" s="18">
        <v>35674</v>
      </c>
      <c r="CK452" s="24">
        <v>2.1739099999999998</v>
      </c>
    </row>
    <row r="453" spans="1:89">
      <c r="A453" s="18"/>
      <c r="B453" s="19"/>
      <c r="M453" s="18">
        <v>36069</v>
      </c>
      <c r="N453" s="19">
        <v>1.5418499999999999</v>
      </c>
      <c r="Y453" s="18">
        <v>39356</v>
      </c>
      <c r="Z453" s="19">
        <v>6.4513499999999997</v>
      </c>
      <c r="AJ453" s="18">
        <v>39356</v>
      </c>
      <c r="AK453" s="24">
        <v>2.1660599999999999</v>
      </c>
      <c r="AW453" s="18"/>
      <c r="BJ453" s="18">
        <v>35704</v>
      </c>
      <c r="BK453" s="24">
        <v>2.03193</v>
      </c>
      <c r="BW453" s="18">
        <v>35704</v>
      </c>
      <c r="BX453" s="24">
        <v>1.5093000000000001</v>
      </c>
      <c r="CJ453" s="18">
        <v>35704</v>
      </c>
      <c r="CK453" s="24">
        <v>2.1707700000000001</v>
      </c>
    </row>
    <row r="454" spans="1:89">
      <c r="A454" s="18"/>
      <c r="B454" s="19"/>
      <c r="M454" s="18">
        <v>36100</v>
      </c>
      <c r="N454" s="19">
        <v>1.7621100000000001</v>
      </c>
      <c r="Y454" s="18">
        <v>39387</v>
      </c>
      <c r="Z454" s="19">
        <v>7.4366000000000003</v>
      </c>
      <c r="AJ454" s="18">
        <v>39387</v>
      </c>
      <c r="AK454" s="24">
        <v>2.6537999999999999</v>
      </c>
      <c r="AW454" s="18"/>
      <c r="BJ454" s="18">
        <v>35735</v>
      </c>
      <c r="BK454" s="24">
        <v>2.32558</v>
      </c>
      <c r="BW454" s="18">
        <v>35735</v>
      </c>
      <c r="BX454" s="24">
        <v>1.5435700000000001</v>
      </c>
      <c r="CJ454" s="18">
        <v>35735</v>
      </c>
      <c r="CK454" s="24">
        <v>2.02312</v>
      </c>
    </row>
    <row r="455" spans="1:89">
      <c r="A455" s="18"/>
      <c r="B455" s="19"/>
      <c r="M455" s="18">
        <v>36130</v>
      </c>
      <c r="N455" s="19">
        <v>1.54355</v>
      </c>
      <c r="Y455" s="18">
        <v>39417</v>
      </c>
      <c r="Z455" s="19">
        <v>7.8231400000000004</v>
      </c>
      <c r="AJ455" s="18">
        <v>39417</v>
      </c>
      <c r="AK455" s="24">
        <v>3.3775599999999999</v>
      </c>
      <c r="AW455" s="18"/>
      <c r="BJ455" s="18">
        <v>35765</v>
      </c>
      <c r="BK455" s="24">
        <v>2.32558</v>
      </c>
      <c r="BW455" s="18">
        <v>35765</v>
      </c>
      <c r="BX455" s="24">
        <v>1.6476900000000001</v>
      </c>
      <c r="CJ455" s="18">
        <v>35765</v>
      </c>
      <c r="CK455" s="24">
        <v>1.8732</v>
      </c>
    </row>
    <row r="456" spans="1:89">
      <c r="A456" s="18"/>
      <c r="B456" s="19"/>
      <c r="M456" s="18">
        <v>36161</v>
      </c>
      <c r="N456" s="19">
        <v>0.54466000000000003</v>
      </c>
      <c r="Y456" s="18">
        <v>39448</v>
      </c>
      <c r="Z456" s="19">
        <v>7.4550700000000001</v>
      </c>
      <c r="AJ456" s="18">
        <v>39448</v>
      </c>
      <c r="AK456" s="24">
        <v>3.5024199999999999</v>
      </c>
      <c r="AW456" s="18"/>
      <c r="BJ456" s="18">
        <v>35796</v>
      </c>
      <c r="BK456" s="24">
        <v>2.0202</v>
      </c>
      <c r="BW456" s="18">
        <v>35796</v>
      </c>
      <c r="BX456" s="24">
        <v>0.69677999999999995</v>
      </c>
      <c r="CJ456" s="18">
        <v>35796</v>
      </c>
      <c r="CK456" s="24">
        <v>1.7341</v>
      </c>
    </row>
    <row r="457" spans="1:89">
      <c r="A457" s="18"/>
      <c r="B457" s="19"/>
      <c r="M457" s="18">
        <v>36192</v>
      </c>
      <c r="N457" s="19">
        <v>0.54466000000000003</v>
      </c>
      <c r="Y457" s="18">
        <v>39479</v>
      </c>
      <c r="Z457" s="19">
        <v>8.0708000000000002</v>
      </c>
      <c r="AJ457" s="18">
        <v>39479</v>
      </c>
      <c r="AK457" s="24">
        <v>3.5151500000000002</v>
      </c>
      <c r="AW457" s="18"/>
      <c r="BJ457" s="18">
        <v>35827</v>
      </c>
      <c r="BK457" s="24">
        <v>2.0114899999999998</v>
      </c>
      <c r="BW457" s="18">
        <v>35827</v>
      </c>
      <c r="BX457" s="24">
        <v>0.60306999999999999</v>
      </c>
      <c r="CJ457" s="18">
        <v>35827</v>
      </c>
      <c r="CK457" s="24">
        <v>1.8758999999999999</v>
      </c>
    </row>
    <row r="458" spans="1:89">
      <c r="A458" s="18"/>
      <c r="B458" s="19"/>
      <c r="M458" s="18">
        <v>36220</v>
      </c>
      <c r="N458" s="19">
        <v>1.41767</v>
      </c>
      <c r="Y458" s="18">
        <v>39508</v>
      </c>
      <c r="Z458" s="19">
        <v>8.5084400000000002</v>
      </c>
      <c r="AJ458" s="18">
        <v>39508</v>
      </c>
      <c r="AK458" s="24">
        <v>3.7484899999999999</v>
      </c>
      <c r="AW458" s="18"/>
      <c r="BJ458" s="18">
        <v>35855</v>
      </c>
      <c r="BK458" s="24">
        <v>2.4390200000000002</v>
      </c>
      <c r="BW458" s="18">
        <v>35855</v>
      </c>
      <c r="BX458" s="24">
        <v>0.34710999999999997</v>
      </c>
      <c r="CJ458" s="18">
        <v>35855</v>
      </c>
      <c r="CK458" s="24">
        <v>2.01729</v>
      </c>
    </row>
    <row r="459" spans="1:89">
      <c r="A459" s="18"/>
      <c r="B459" s="19"/>
      <c r="M459" s="18">
        <v>36251</v>
      </c>
      <c r="N459" s="19">
        <v>1.6339900000000001</v>
      </c>
      <c r="Y459" s="18">
        <v>39539</v>
      </c>
      <c r="Z459" s="19">
        <v>8.3010800000000007</v>
      </c>
      <c r="AJ459" s="18">
        <v>39539</v>
      </c>
      <c r="AK459" s="24">
        <v>4.6931399999999996</v>
      </c>
      <c r="AW459" s="18"/>
      <c r="BJ459" s="18">
        <v>35886</v>
      </c>
      <c r="BK459" s="24">
        <v>2.4390200000000002</v>
      </c>
      <c r="BW459" s="18">
        <v>35886</v>
      </c>
      <c r="BX459" s="24">
        <v>0.13971</v>
      </c>
      <c r="CJ459" s="18">
        <v>35886</v>
      </c>
      <c r="CK459" s="24">
        <v>2.1520800000000002</v>
      </c>
    </row>
    <row r="460" spans="1:89">
      <c r="A460" s="18"/>
      <c r="B460" s="19"/>
      <c r="M460" s="18">
        <v>36281</v>
      </c>
      <c r="N460" s="19">
        <v>1.30152</v>
      </c>
      <c r="Y460" s="18">
        <v>39569</v>
      </c>
      <c r="Z460" s="19">
        <v>8.8750199999999992</v>
      </c>
      <c r="AJ460" s="18">
        <v>39569</v>
      </c>
      <c r="AK460" s="24">
        <v>5.4151600000000002</v>
      </c>
      <c r="AW460" s="18"/>
      <c r="BJ460" s="18">
        <v>35916</v>
      </c>
      <c r="BK460" s="24">
        <v>2.149</v>
      </c>
      <c r="BW460" s="18">
        <v>35916</v>
      </c>
      <c r="BX460" s="24">
        <v>0.30268</v>
      </c>
      <c r="CJ460" s="18">
        <v>35916</v>
      </c>
      <c r="CK460" s="24">
        <v>2.1428600000000002</v>
      </c>
    </row>
    <row r="461" spans="1:89">
      <c r="A461" s="18"/>
      <c r="B461" s="19"/>
      <c r="M461" s="18">
        <v>36312</v>
      </c>
      <c r="N461" s="19">
        <v>1.40845</v>
      </c>
      <c r="Y461" s="18">
        <v>39600</v>
      </c>
      <c r="Z461" s="19">
        <v>9.4741300000000006</v>
      </c>
      <c r="AJ461" s="18">
        <v>39600</v>
      </c>
      <c r="AK461" s="24">
        <v>4.7789700000000002</v>
      </c>
      <c r="AW461" s="18"/>
      <c r="BJ461" s="18">
        <v>35947</v>
      </c>
      <c r="BK461" s="24">
        <v>2.1428600000000002</v>
      </c>
      <c r="BW461" s="18">
        <v>35947</v>
      </c>
      <c r="BX461" s="24">
        <v>-3.875E-2</v>
      </c>
      <c r="CJ461" s="18">
        <v>35947</v>
      </c>
      <c r="CK461" s="24">
        <v>1.85449</v>
      </c>
    </row>
    <row r="462" spans="1:89">
      <c r="A462" s="18"/>
      <c r="B462" s="19"/>
      <c r="M462" s="18">
        <v>36342</v>
      </c>
      <c r="N462" s="19">
        <v>1.84582</v>
      </c>
      <c r="Y462" s="18">
        <v>39630</v>
      </c>
      <c r="Z462" s="19">
        <v>9.4762199999999996</v>
      </c>
      <c r="AJ462" s="18">
        <v>39630</v>
      </c>
      <c r="AK462" s="24">
        <v>4.8463399999999996</v>
      </c>
      <c r="AW462" s="18"/>
      <c r="BJ462" s="18">
        <v>35977</v>
      </c>
      <c r="BK462" s="24">
        <v>2.28898</v>
      </c>
      <c r="BW462" s="18">
        <v>35977</v>
      </c>
      <c r="BX462" s="24">
        <v>-6.9889999999999994E-2</v>
      </c>
      <c r="CJ462" s="18">
        <v>35977</v>
      </c>
      <c r="CK462" s="24">
        <v>1.7142900000000001</v>
      </c>
    </row>
    <row r="463" spans="1:89">
      <c r="A463" s="18"/>
      <c r="B463" s="19"/>
      <c r="M463" s="18">
        <v>36373</v>
      </c>
      <c r="N463" s="19">
        <v>1.73536</v>
      </c>
      <c r="Y463" s="18">
        <v>39661</v>
      </c>
      <c r="Z463" s="19">
        <v>9.3052399999999995</v>
      </c>
      <c r="AJ463" s="18">
        <v>39661</v>
      </c>
      <c r="AK463" s="24">
        <v>5.1703900000000003</v>
      </c>
      <c r="AW463" s="18"/>
      <c r="BJ463" s="18">
        <v>36008</v>
      </c>
      <c r="BK463" s="24">
        <v>2.149</v>
      </c>
      <c r="BW463" s="18">
        <v>36008</v>
      </c>
      <c r="BX463" s="24">
        <v>-0.64027999999999996</v>
      </c>
      <c r="CJ463" s="18">
        <v>36008</v>
      </c>
      <c r="CK463" s="24">
        <v>1.5647200000000001</v>
      </c>
    </row>
    <row r="464" spans="1:89">
      <c r="A464" s="18"/>
      <c r="B464" s="19"/>
      <c r="M464" s="18">
        <v>36404</v>
      </c>
      <c r="N464" s="19">
        <v>2.39391</v>
      </c>
      <c r="Y464" s="18">
        <v>39692</v>
      </c>
      <c r="Z464" s="19">
        <v>9.2324599999999997</v>
      </c>
      <c r="AJ464" s="18">
        <v>39692</v>
      </c>
      <c r="AK464" s="24">
        <v>5.5424499999999997</v>
      </c>
      <c r="AW464" s="18"/>
      <c r="BJ464" s="18">
        <v>36039</v>
      </c>
      <c r="BK464" s="24">
        <v>2.4216500000000001</v>
      </c>
      <c r="BW464" s="18">
        <v>36039</v>
      </c>
      <c r="BX464" s="24">
        <v>-1.16109</v>
      </c>
      <c r="CJ464" s="18">
        <v>36039</v>
      </c>
      <c r="CK464" s="24">
        <v>1.7021299999999999</v>
      </c>
    </row>
    <row r="465" spans="1:89">
      <c r="A465" s="18"/>
      <c r="B465" s="19"/>
      <c r="M465" s="18">
        <v>36434</v>
      </c>
      <c r="N465" s="19">
        <v>2.27766</v>
      </c>
      <c r="Y465" s="18">
        <v>39722</v>
      </c>
      <c r="Z465" s="19">
        <v>9.8531200000000005</v>
      </c>
      <c r="AJ465" s="18">
        <v>39722</v>
      </c>
      <c r="AK465" s="24">
        <v>5.4181400000000002</v>
      </c>
      <c r="AW465" s="18"/>
      <c r="BJ465" s="18">
        <v>36069</v>
      </c>
      <c r="BK465" s="24">
        <v>2.27596</v>
      </c>
      <c r="BW465" s="18">
        <v>36069</v>
      </c>
      <c r="BX465" s="24">
        <v>-1.01813</v>
      </c>
      <c r="CJ465" s="18">
        <v>36069</v>
      </c>
      <c r="CK465" s="24">
        <v>1.5580700000000001</v>
      </c>
    </row>
    <row r="466" spans="1:89">
      <c r="A466" s="18"/>
      <c r="B466" s="19"/>
      <c r="M466" s="18">
        <v>36465</v>
      </c>
      <c r="N466" s="19">
        <v>1.8398300000000001</v>
      </c>
      <c r="Y466" s="18">
        <v>39753</v>
      </c>
      <c r="Z466" s="19">
        <v>8.8873800000000003</v>
      </c>
      <c r="AJ466" s="18">
        <v>39753</v>
      </c>
      <c r="AK466" s="24">
        <v>4.58284</v>
      </c>
      <c r="AW466" s="18"/>
      <c r="BJ466" s="18">
        <v>36100</v>
      </c>
      <c r="BK466" s="24">
        <v>2.2727300000000001</v>
      </c>
      <c r="BW466" s="18">
        <v>36100</v>
      </c>
      <c r="BX466" s="24">
        <v>-1.1044799999999999</v>
      </c>
      <c r="CJ466" s="18">
        <v>36100</v>
      </c>
      <c r="CK466" s="24">
        <v>1.6997199999999999</v>
      </c>
    </row>
    <row r="467" spans="1:89">
      <c r="A467" s="18"/>
      <c r="B467" s="19"/>
      <c r="M467" s="18">
        <v>36495</v>
      </c>
      <c r="N467" s="19">
        <v>2.06298</v>
      </c>
      <c r="Y467" s="18">
        <v>39783</v>
      </c>
      <c r="Z467" s="19">
        <v>7.0927499999999997</v>
      </c>
      <c r="AJ467" s="18">
        <v>39783</v>
      </c>
      <c r="AK467" s="24">
        <v>3.8506399999999998</v>
      </c>
      <c r="AW467" s="18"/>
      <c r="BJ467" s="18">
        <v>36130</v>
      </c>
      <c r="BK467" s="24">
        <v>2.4147699999999999</v>
      </c>
      <c r="BW467" s="18">
        <v>36130</v>
      </c>
      <c r="BX467" s="24">
        <v>-1.2128399999999999</v>
      </c>
      <c r="CJ467" s="18">
        <v>36130</v>
      </c>
      <c r="CK467" s="24">
        <v>1.83876</v>
      </c>
    </row>
    <row r="468" spans="1:89">
      <c r="A468" s="18"/>
      <c r="B468" s="19"/>
      <c r="M468" s="18">
        <v>36526</v>
      </c>
      <c r="N468" s="19">
        <v>1.84182</v>
      </c>
      <c r="Y468" s="18">
        <v>39814</v>
      </c>
      <c r="Z468" s="19">
        <v>6.3175600000000003</v>
      </c>
      <c r="AJ468" s="18">
        <v>39814</v>
      </c>
      <c r="AK468" s="24">
        <v>3.2672099999999999</v>
      </c>
      <c r="AW468" s="18"/>
      <c r="BJ468" s="18">
        <v>36161</v>
      </c>
      <c r="BK468" s="24">
        <v>2.4045299999999998</v>
      </c>
      <c r="BW468" s="18">
        <v>36161</v>
      </c>
      <c r="BX468" s="24">
        <v>-0.22158</v>
      </c>
      <c r="CJ468" s="18">
        <v>36161</v>
      </c>
      <c r="CK468" s="24">
        <v>1.98864</v>
      </c>
    </row>
    <row r="469" spans="1:89">
      <c r="A469" s="18"/>
      <c r="B469" s="19"/>
      <c r="M469" s="18">
        <v>36557</v>
      </c>
      <c r="N469" s="19">
        <v>2.6002200000000002</v>
      </c>
      <c r="Y469" s="18">
        <v>39845</v>
      </c>
      <c r="Z469" s="19">
        <v>4.5121399999999996</v>
      </c>
      <c r="AJ469" s="18">
        <v>39845</v>
      </c>
      <c r="AK469" s="24">
        <v>3.51288</v>
      </c>
      <c r="AW469" s="18"/>
      <c r="BJ469" s="18">
        <v>36192</v>
      </c>
      <c r="BK469" s="24">
        <v>2.1126800000000001</v>
      </c>
      <c r="BW469" s="18">
        <v>36192</v>
      </c>
      <c r="BX469" s="24">
        <v>-9.7309999999999994E-2</v>
      </c>
      <c r="CJ469" s="18">
        <v>36192</v>
      </c>
      <c r="CK469" s="24">
        <v>1.8413600000000001</v>
      </c>
    </row>
    <row r="470" spans="1:89">
      <c r="A470" s="18"/>
      <c r="B470" s="19"/>
      <c r="M470" s="18">
        <v>36586</v>
      </c>
      <c r="N470" s="19">
        <v>2.25806</v>
      </c>
      <c r="Y470" s="18">
        <v>39873</v>
      </c>
      <c r="Z470" s="19">
        <v>3.6898399999999998</v>
      </c>
      <c r="AJ470" s="18">
        <v>39873</v>
      </c>
      <c r="AK470" s="24">
        <v>3.4965000000000002</v>
      </c>
      <c r="AW470" s="18"/>
      <c r="BJ470" s="18">
        <v>36220</v>
      </c>
      <c r="BK470" s="24">
        <v>2.2408999999999999</v>
      </c>
      <c r="BW470" s="18">
        <v>36220</v>
      </c>
      <c r="BX470" s="24">
        <v>0.12826000000000001</v>
      </c>
      <c r="CJ470" s="18">
        <v>36220</v>
      </c>
      <c r="CK470" s="24">
        <v>2.1186400000000001</v>
      </c>
    </row>
    <row r="471" spans="1:89">
      <c r="A471" s="18"/>
      <c r="B471" s="19"/>
      <c r="M471" s="18">
        <v>36617</v>
      </c>
      <c r="N471" s="19">
        <v>1.60772</v>
      </c>
      <c r="Y471" s="18">
        <v>39904</v>
      </c>
      <c r="Z471" s="19">
        <v>3.1393499999999999</v>
      </c>
      <c r="AJ471" s="18">
        <v>39904</v>
      </c>
      <c r="AK471" s="24">
        <v>3.10345</v>
      </c>
      <c r="AW471" s="18"/>
      <c r="BJ471" s="18">
        <v>36251</v>
      </c>
      <c r="BK471" s="24">
        <v>2.52101</v>
      </c>
      <c r="BW471" s="18">
        <v>36251</v>
      </c>
      <c r="BX471" s="24">
        <v>5.8130000000000001E-2</v>
      </c>
      <c r="CJ471" s="18">
        <v>36251</v>
      </c>
      <c r="CK471" s="24">
        <v>1.9662900000000001</v>
      </c>
    </row>
    <row r="472" spans="1:89">
      <c r="A472" s="18"/>
      <c r="B472" s="19"/>
      <c r="M472" s="18">
        <v>36647</v>
      </c>
      <c r="N472" s="19">
        <v>2.0342600000000002</v>
      </c>
      <c r="Y472" s="18">
        <v>39934</v>
      </c>
      <c r="Z472" s="19">
        <v>1.73793</v>
      </c>
      <c r="AJ472" s="18">
        <v>39934</v>
      </c>
      <c r="AK472" s="24">
        <v>2.8538800000000002</v>
      </c>
      <c r="AW472" s="18"/>
      <c r="BJ472" s="18">
        <v>36281</v>
      </c>
      <c r="BK472" s="24">
        <v>2.52454</v>
      </c>
      <c r="BW472" s="18">
        <v>36281</v>
      </c>
      <c r="BX472" s="24">
        <v>7.7380000000000004E-2</v>
      </c>
      <c r="CJ472" s="18">
        <v>36281</v>
      </c>
      <c r="CK472" s="24">
        <v>1.8181799999999999</v>
      </c>
    </row>
    <row r="473" spans="1:89">
      <c r="A473" s="18"/>
      <c r="B473" s="19"/>
      <c r="M473" s="18">
        <v>36678</v>
      </c>
      <c r="N473" s="19">
        <v>2.7777799999999999</v>
      </c>
      <c r="Y473" s="18">
        <v>39965</v>
      </c>
      <c r="Z473" s="19">
        <v>0.58687</v>
      </c>
      <c r="AJ473" s="18">
        <v>39965</v>
      </c>
      <c r="AK473" s="24">
        <v>3.6488</v>
      </c>
      <c r="AW473" s="18"/>
      <c r="BJ473" s="18">
        <v>36312</v>
      </c>
      <c r="BK473" s="24">
        <v>2.3776199999999998</v>
      </c>
      <c r="BW473" s="18">
        <v>36312</v>
      </c>
      <c r="BX473" s="24">
        <v>0.43420999999999998</v>
      </c>
      <c r="CJ473" s="18">
        <v>36312</v>
      </c>
      <c r="CK473" s="24">
        <v>1.82073</v>
      </c>
    </row>
    <row r="474" spans="1:89">
      <c r="A474" s="18"/>
      <c r="B474" s="19"/>
      <c r="M474" s="18">
        <v>36708</v>
      </c>
      <c r="N474" s="19">
        <v>2.55864</v>
      </c>
      <c r="Y474" s="18">
        <v>39995</v>
      </c>
      <c r="Z474" s="19">
        <v>-0.96504000000000001</v>
      </c>
      <c r="AJ474" s="18">
        <v>39995</v>
      </c>
      <c r="AK474" s="24">
        <v>3.4949300000000001</v>
      </c>
      <c r="AW474" s="18"/>
      <c r="BJ474" s="18">
        <v>36342</v>
      </c>
      <c r="BK474" s="24">
        <v>2.0979000000000001</v>
      </c>
      <c r="BW474" s="18">
        <v>36342</v>
      </c>
      <c r="BX474" s="24">
        <v>0.21759000000000001</v>
      </c>
      <c r="CJ474" s="18">
        <v>36342</v>
      </c>
      <c r="CK474" s="24">
        <v>1.6853899999999999</v>
      </c>
    </row>
    <row r="475" spans="1:89">
      <c r="A475" s="18"/>
      <c r="B475" s="19"/>
      <c r="M475" s="18">
        <v>36739</v>
      </c>
      <c r="N475" s="19">
        <v>2.4520300000000002</v>
      </c>
      <c r="Y475" s="18">
        <v>40026</v>
      </c>
      <c r="Z475" s="19">
        <v>-2.3277399999999999</v>
      </c>
      <c r="AJ475" s="18">
        <v>40026</v>
      </c>
      <c r="AK475" s="24">
        <v>3.1284900000000002</v>
      </c>
      <c r="AW475" s="18"/>
      <c r="BJ475" s="18">
        <v>36373</v>
      </c>
      <c r="BK475" s="24">
        <v>1.96353</v>
      </c>
      <c r="BW475" s="18">
        <v>36373</v>
      </c>
      <c r="BX475" s="24">
        <v>0.73423000000000005</v>
      </c>
      <c r="CJ475" s="18">
        <v>36373</v>
      </c>
      <c r="CK475" s="24">
        <v>1.6806700000000001</v>
      </c>
    </row>
    <row r="476" spans="1:89">
      <c r="A476" s="18"/>
      <c r="B476" s="19"/>
      <c r="M476" s="18">
        <v>36770</v>
      </c>
      <c r="N476" s="19">
        <v>2.44421</v>
      </c>
      <c r="Y476" s="18">
        <v>40057</v>
      </c>
      <c r="Z476" s="19">
        <v>-2.2571300000000001</v>
      </c>
      <c r="AJ476" s="18">
        <v>40057</v>
      </c>
      <c r="AK476" s="24">
        <v>2.7932999999999999</v>
      </c>
      <c r="AW476" s="18"/>
      <c r="BJ476" s="18">
        <v>36404</v>
      </c>
      <c r="BK476" s="24">
        <v>2.08623</v>
      </c>
      <c r="BW476" s="18">
        <v>36404</v>
      </c>
      <c r="BX476" s="24">
        <v>1.0424800000000001</v>
      </c>
      <c r="CJ476" s="18">
        <v>36404</v>
      </c>
      <c r="CK476" s="24">
        <v>1.53417</v>
      </c>
    </row>
    <row r="477" spans="1:89">
      <c r="A477" s="18"/>
      <c r="B477" s="19"/>
      <c r="M477" s="18">
        <v>36800</v>
      </c>
      <c r="N477" s="19">
        <v>2.3329800000000001</v>
      </c>
      <c r="Y477" s="18">
        <v>40087</v>
      </c>
      <c r="Z477" s="19">
        <v>-3.1203400000000001</v>
      </c>
      <c r="AJ477" s="18">
        <v>40087</v>
      </c>
      <c r="AK477" s="24">
        <v>3.0167600000000001</v>
      </c>
      <c r="AW477" s="18"/>
      <c r="BJ477" s="18">
        <v>36434</v>
      </c>
      <c r="BK477" s="24">
        <v>2.5034800000000001</v>
      </c>
      <c r="BW477" s="18">
        <v>36434</v>
      </c>
      <c r="BX477" s="24">
        <v>0.94320999999999999</v>
      </c>
      <c r="CJ477" s="18">
        <v>36434</v>
      </c>
      <c r="CK477" s="24">
        <v>1.53417</v>
      </c>
    </row>
    <row r="478" spans="1:89">
      <c r="A478" s="18"/>
      <c r="B478" s="19"/>
      <c r="M478" s="18">
        <v>36831</v>
      </c>
      <c r="N478" s="19">
        <v>2.6567500000000002</v>
      </c>
      <c r="Y478" s="18">
        <v>40118</v>
      </c>
      <c r="Z478" s="19">
        <v>-3.38089</v>
      </c>
      <c r="AJ478" s="18">
        <v>40118</v>
      </c>
      <c r="AK478" s="24">
        <v>3.8202199999999999</v>
      </c>
      <c r="AW478" s="18"/>
      <c r="BJ478" s="18">
        <v>36465</v>
      </c>
      <c r="BK478" s="24">
        <v>2.7777799999999999</v>
      </c>
      <c r="BW478" s="18">
        <v>36465</v>
      </c>
      <c r="BX478" s="24">
        <v>0.92225000000000001</v>
      </c>
      <c r="CJ478" s="18">
        <v>36465</v>
      </c>
      <c r="CK478" s="24">
        <v>1.53203</v>
      </c>
    </row>
    <row r="479" spans="1:89">
      <c r="A479" s="18"/>
      <c r="B479" s="19"/>
      <c r="M479" s="18">
        <v>36861</v>
      </c>
      <c r="N479" s="19">
        <v>2.8723399999999999</v>
      </c>
      <c r="Y479" s="18">
        <v>40148</v>
      </c>
      <c r="Z479" s="19">
        <v>-2.5809199999999999</v>
      </c>
      <c r="AJ479" s="18">
        <v>40148</v>
      </c>
      <c r="AK479" s="24">
        <v>3.8202199999999999</v>
      </c>
      <c r="AW479" s="18"/>
      <c r="BJ479" s="18">
        <v>36495</v>
      </c>
      <c r="BK479" s="24">
        <v>2.77393</v>
      </c>
      <c r="BW479" s="18">
        <v>36495</v>
      </c>
      <c r="BX479" s="24">
        <v>1.31348</v>
      </c>
      <c r="CJ479" s="18">
        <v>36495</v>
      </c>
      <c r="CK479" s="24">
        <v>1.5277799999999999</v>
      </c>
    </row>
    <row r="480" spans="1:89">
      <c r="A480" s="18"/>
      <c r="B480" s="19"/>
      <c r="M480" s="18">
        <v>36892</v>
      </c>
      <c r="N480" s="19">
        <v>2.97872</v>
      </c>
      <c r="Y480" s="18">
        <v>40179</v>
      </c>
      <c r="Z480" s="19">
        <v>-1.32189</v>
      </c>
      <c r="AJ480" s="18">
        <v>40179</v>
      </c>
      <c r="AK480" s="24">
        <v>3.7288100000000002</v>
      </c>
      <c r="AW480" s="18"/>
      <c r="BJ480" s="18">
        <v>36526</v>
      </c>
      <c r="BK480" s="24">
        <v>2.90055</v>
      </c>
      <c r="BW480" s="18">
        <v>36526</v>
      </c>
      <c r="BX480" s="24">
        <v>0.44805</v>
      </c>
      <c r="CJ480" s="18">
        <v>36526</v>
      </c>
      <c r="CK480" s="24">
        <v>1.1142099999999999</v>
      </c>
    </row>
    <row r="481" spans="1:89">
      <c r="A481" s="18"/>
      <c r="B481" s="19"/>
      <c r="M481" s="18">
        <v>36923</v>
      </c>
      <c r="N481" s="19">
        <v>2.7455099999999999</v>
      </c>
      <c r="Y481" s="18">
        <v>40210</v>
      </c>
      <c r="Z481" s="19">
        <v>0.25461</v>
      </c>
      <c r="AJ481" s="18">
        <v>40210</v>
      </c>
      <c r="AK481" s="24">
        <v>3.61991</v>
      </c>
      <c r="AW481" s="18"/>
      <c r="BJ481" s="18">
        <v>36557</v>
      </c>
      <c r="BK481" s="24">
        <v>3.1724100000000002</v>
      </c>
      <c r="BW481" s="18">
        <v>36557</v>
      </c>
      <c r="BX481" s="24">
        <v>0.93123</v>
      </c>
      <c r="CJ481" s="18">
        <v>36557</v>
      </c>
      <c r="CK481" s="24">
        <v>1.2517400000000001</v>
      </c>
    </row>
    <row r="482" spans="1:89">
      <c r="A482" s="18"/>
      <c r="B482" s="19"/>
      <c r="M482" s="18">
        <v>36951</v>
      </c>
      <c r="N482" s="19">
        <v>2.52366</v>
      </c>
      <c r="Y482" s="18">
        <v>40238</v>
      </c>
      <c r="Z482" s="19">
        <v>0.30603999999999998</v>
      </c>
      <c r="AJ482" s="18">
        <v>40238</v>
      </c>
      <c r="AK482" s="24">
        <v>3.2657699999999998</v>
      </c>
      <c r="AW482" s="18"/>
      <c r="BJ482" s="18">
        <v>36586</v>
      </c>
      <c r="BK482" s="24">
        <v>2.6027399999999998</v>
      </c>
      <c r="BW482" s="18">
        <v>36586</v>
      </c>
      <c r="BX482" s="24">
        <v>1.0325299999999999</v>
      </c>
      <c r="CJ482" s="18">
        <v>36586</v>
      </c>
      <c r="CK482" s="24">
        <v>0.96819</v>
      </c>
    </row>
    <row r="483" spans="1:89">
      <c r="A483" s="18"/>
      <c r="B483" s="19"/>
      <c r="M483" s="18">
        <v>36982</v>
      </c>
      <c r="N483" s="19">
        <v>3.7974700000000001</v>
      </c>
      <c r="Y483" s="18">
        <v>40269</v>
      </c>
      <c r="Z483" s="19">
        <v>0.91476000000000002</v>
      </c>
      <c r="AJ483" s="18">
        <v>40269</v>
      </c>
      <c r="AK483" s="24">
        <v>3.01003</v>
      </c>
      <c r="AW483" s="18"/>
      <c r="BJ483" s="18">
        <v>36617</v>
      </c>
      <c r="BK483" s="24">
        <v>2.5956299999999999</v>
      </c>
      <c r="BW483" s="18">
        <v>36617</v>
      </c>
      <c r="BX483" s="24">
        <v>0.72040000000000004</v>
      </c>
      <c r="CJ483" s="18">
        <v>36617</v>
      </c>
      <c r="CK483" s="24">
        <v>0.96418999999999999</v>
      </c>
    </row>
    <row r="484" spans="1:89">
      <c r="A484" s="18"/>
      <c r="B484" s="19"/>
      <c r="M484" s="18">
        <v>37012</v>
      </c>
      <c r="N484" s="19">
        <v>3.6726100000000002</v>
      </c>
      <c r="Y484" s="18">
        <v>40299</v>
      </c>
      <c r="Z484" s="19">
        <v>1.50474</v>
      </c>
      <c r="AJ484" s="18">
        <v>40299</v>
      </c>
      <c r="AK484" s="24">
        <v>2.9966699999999999</v>
      </c>
      <c r="AW484" s="18"/>
      <c r="BJ484" s="18">
        <v>36647</v>
      </c>
      <c r="BK484" s="24">
        <v>2.8727800000000001</v>
      </c>
      <c r="BW484" s="18">
        <v>36647</v>
      </c>
      <c r="BX484" s="24">
        <v>1.0089699999999999</v>
      </c>
      <c r="CJ484" s="18">
        <v>36647</v>
      </c>
      <c r="CK484" s="24">
        <v>0.96153999999999995</v>
      </c>
    </row>
    <row r="485" spans="1:89">
      <c r="A485" s="18"/>
      <c r="B485" s="19"/>
      <c r="M485" s="18">
        <v>37043</v>
      </c>
      <c r="N485" s="19">
        <v>2.1829499999999999</v>
      </c>
      <c r="Y485" s="18">
        <v>40330</v>
      </c>
      <c r="Z485" s="19">
        <v>1.1598299999999999</v>
      </c>
      <c r="AJ485" s="18">
        <v>40330</v>
      </c>
      <c r="AK485" s="24">
        <v>2.4202400000000002</v>
      </c>
      <c r="AW485" s="18"/>
      <c r="BJ485" s="18">
        <v>36678</v>
      </c>
      <c r="BK485" s="24">
        <v>3.2786900000000001</v>
      </c>
      <c r="BW485" s="18">
        <v>36678</v>
      </c>
      <c r="BX485" s="24">
        <v>0.84150000000000003</v>
      </c>
      <c r="CJ485" s="18">
        <v>36678</v>
      </c>
      <c r="CK485" s="24">
        <v>1.2379599999999999</v>
      </c>
    </row>
    <row r="486" spans="1:89">
      <c r="A486" s="18"/>
      <c r="B486" s="19"/>
      <c r="M486" s="18">
        <v>37073</v>
      </c>
      <c r="N486" s="19">
        <v>2.2869000000000002</v>
      </c>
      <c r="Y486" s="18">
        <v>40360</v>
      </c>
      <c r="Z486" s="19">
        <v>2.25299</v>
      </c>
      <c r="AJ486" s="18">
        <v>40360</v>
      </c>
      <c r="AK486" s="24">
        <v>1.85185</v>
      </c>
      <c r="AW486" s="18"/>
      <c r="BJ486" s="18">
        <v>36708</v>
      </c>
      <c r="BK486" s="24">
        <v>3.1506799999999999</v>
      </c>
      <c r="BW486" s="18">
        <v>36708</v>
      </c>
      <c r="BX486" s="24">
        <v>0.80254000000000003</v>
      </c>
      <c r="CJ486" s="18">
        <v>36708</v>
      </c>
      <c r="CK486" s="24">
        <v>1.24309</v>
      </c>
    </row>
    <row r="487" spans="1:89">
      <c r="A487" s="18"/>
      <c r="B487" s="19"/>
      <c r="M487" s="18">
        <v>37104</v>
      </c>
      <c r="N487" s="19">
        <v>2.4973999999999998</v>
      </c>
      <c r="Y487" s="18">
        <v>40391</v>
      </c>
      <c r="Z487" s="19">
        <v>2.62175</v>
      </c>
      <c r="AJ487" s="18">
        <v>40391</v>
      </c>
      <c r="AK487" s="24">
        <v>1.7334799999999999</v>
      </c>
      <c r="AW487" s="18"/>
      <c r="BJ487" s="18">
        <v>36739</v>
      </c>
      <c r="BK487" s="24">
        <v>3.5763400000000001</v>
      </c>
      <c r="BW487" s="18">
        <v>36739</v>
      </c>
      <c r="BX487" s="24">
        <v>0.87233000000000005</v>
      </c>
      <c r="CJ487" s="18">
        <v>36739</v>
      </c>
      <c r="CK487" s="24">
        <v>0.96418999999999999</v>
      </c>
    </row>
    <row r="488" spans="1:89">
      <c r="A488" s="18"/>
      <c r="B488" s="19"/>
      <c r="M488" s="18">
        <v>37135</v>
      </c>
      <c r="N488" s="19">
        <v>2.0746899999999999</v>
      </c>
      <c r="Y488" s="18">
        <v>40422</v>
      </c>
      <c r="Z488" s="19">
        <v>1.86995</v>
      </c>
      <c r="AJ488" s="18">
        <v>40422</v>
      </c>
      <c r="AK488" s="24">
        <v>2.3913000000000002</v>
      </c>
      <c r="AW488" s="18"/>
      <c r="BJ488" s="18">
        <v>36770</v>
      </c>
      <c r="BK488" s="24">
        <v>3.54223</v>
      </c>
      <c r="BW488" s="18">
        <v>36770</v>
      </c>
      <c r="BX488" s="24">
        <v>0.87002999999999997</v>
      </c>
      <c r="CJ488" s="18">
        <v>36770</v>
      </c>
      <c r="CK488" s="24">
        <v>1.3736299999999999</v>
      </c>
    </row>
    <row r="489" spans="1:89">
      <c r="A489" s="18"/>
      <c r="B489" s="19"/>
      <c r="M489" s="18">
        <v>37165</v>
      </c>
      <c r="N489" s="19">
        <v>1.5544</v>
      </c>
      <c r="Y489" s="18">
        <v>40452</v>
      </c>
      <c r="Z489" s="19">
        <v>1.9844599999999999</v>
      </c>
      <c r="AJ489" s="18">
        <v>40452</v>
      </c>
      <c r="AK489" s="24">
        <v>2.49458</v>
      </c>
      <c r="AW489" s="18"/>
      <c r="BJ489" s="18">
        <v>36800</v>
      </c>
      <c r="BK489" s="24">
        <v>3.1207600000000002</v>
      </c>
      <c r="BW489" s="18">
        <v>36800</v>
      </c>
      <c r="BX489" s="24">
        <v>0.97284999999999999</v>
      </c>
      <c r="CJ489" s="18">
        <v>36800</v>
      </c>
      <c r="CK489" s="24">
        <v>1.3736299999999999</v>
      </c>
    </row>
    <row r="490" spans="1:89">
      <c r="A490" s="18"/>
      <c r="B490" s="19"/>
      <c r="M490" s="18">
        <v>37196</v>
      </c>
      <c r="N490" s="19">
        <v>1.24224</v>
      </c>
      <c r="Y490" s="18">
        <v>40483</v>
      </c>
      <c r="Z490" s="19">
        <v>2.4583300000000001</v>
      </c>
      <c r="AJ490" s="18">
        <v>40483</v>
      </c>
      <c r="AK490" s="24">
        <v>2.2727300000000001</v>
      </c>
      <c r="AW490" s="18"/>
      <c r="BJ490" s="18">
        <v>36831</v>
      </c>
      <c r="BK490" s="24">
        <v>3.2432400000000001</v>
      </c>
      <c r="BW490" s="18">
        <v>36831</v>
      </c>
      <c r="BX490" s="24">
        <v>1.30711</v>
      </c>
      <c r="CJ490" s="18">
        <v>36831</v>
      </c>
      <c r="CK490" s="24">
        <v>1.50892</v>
      </c>
    </row>
    <row r="491" spans="1:89">
      <c r="A491" s="18"/>
      <c r="B491" s="19"/>
      <c r="M491" s="18">
        <v>37226</v>
      </c>
      <c r="N491" s="19">
        <v>1.4477800000000001</v>
      </c>
      <c r="Y491" s="18">
        <v>40513</v>
      </c>
      <c r="Z491" s="19">
        <v>2.9810599999999998</v>
      </c>
      <c r="AJ491" s="18">
        <v>40513</v>
      </c>
      <c r="AK491" s="24">
        <v>2.81385</v>
      </c>
      <c r="AW491" s="18"/>
      <c r="BJ491" s="18">
        <v>36861</v>
      </c>
      <c r="BK491" s="24">
        <v>2.96896</v>
      </c>
      <c r="BW491" s="18">
        <v>36861</v>
      </c>
      <c r="BX491" s="24">
        <v>0.97714999999999996</v>
      </c>
      <c r="CJ491" s="18">
        <v>36861</v>
      </c>
      <c r="CK491" s="24">
        <v>1.23119</v>
      </c>
    </row>
    <row r="492" spans="1:89">
      <c r="A492" s="18"/>
      <c r="B492" s="19"/>
      <c r="M492" s="18">
        <v>37257</v>
      </c>
      <c r="N492" s="19">
        <v>1.3429800000000001</v>
      </c>
      <c r="Y492" s="18">
        <v>40544</v>
      </c>
      <c r="Z492" s="19">
        <v>2.72038</v>
      </c>
      <c r="AJ492" s="18">
        <v>40544</v>
      </c>
      <c r="AK492" s="24">
        <v>3.59477</v>
      </c>
      <c r="AW492" s="18"/>
      <c r="BJ492" s="18">
        <v>36892</v>
      </c>
      <c r="BK492" s="24">
        <v>3.2214800000000001</v>
      </c>
      <c r="BW492" s="18">
        <v>36892</v>
      </c>
      <c r="BX492" s="24">
        <v>1.5049300000000001</v>
      </c>
      <c r="CJ492" s="18">
        <v>36892</v>
      </c>
      <c r="CK492" s="24">
        <v>1.23967</v>
      </c>
    </row>
    <row r="493" spans="1:89">
      <c r="A493" s="18"/>
      <c r="B493" s="19"/>
      <c r="M493" s="18">
        <v>37288</v>
      </c>
      <c r="N493" s="19">
        <v>1.6444000000000001</v>
      </c>
      <c r="Y493" s="18">
        <v>40575</v>
      </c>
      <c r="Z493" s="19">
        <v>2.6738</v>
      </c>
      <c r="AJ493" s="18">
        <v>40575</v>
      </c>
      <c r="AK493" s="24">
        <v>4.1484699999999997</v>
      </c>
      <c r="AW493" s="18"/>
      <c r="BJ493" s="18">
        <v>36923</v>
      </c>
      <c r="BK493" s="24">
        <v>3.6096300000000001</v>
      </c>
      <c r="BW493" s="18">
        <v>36923</v>
      </c>
      <c r="BX493" s="24">
        <v>1.39361</v>
      </c>
      <c r="CJ493" s="18">
        <v>36923</v>
      </c>
      <c r="CK493" s="24">
        <v>1.2362599999999999</v>
      </c>
    </row>
    <row r="494" spans="1:89">
      <c r="A494" s="18"/>
      <c r="B494" s="19"/>
      <c r="M494" s="18">
        <v>37316</v>
      </c>
      <c r="N494" s="19">
        <v>1.5384599999999999</v>
      </c>
      <c r="Y494" s="18">
        <v>40603</v>
      </c>
      <c r="Z494" s="19">
        <v>3.3620000000000001</v>
      </c>
      <c r="AJ494" s="18">
        <v>40603</v>
      </c>
      <c r="AK494" s="24">
        <v>4.2530000000000001</v>
      </c>
      <c r="AW494" s="18"/>
      <c r="BJ494" s="18">
        <v>36951</v>
      </c>
      <c r="BK494" s="24">
        <v>3.7383199999999999</v>
      </c>
      <c r="BW494" s="18">
        <v>36951</v>
      </c>
      <c r="BX494" s="24">
        <v>1.65591</v>
      </c>
      <c r="CJ494" s="18">
        <v>36951</v>
      </c>
      <c r="CK494" s="24">
        <v>1.23288</v>
      </c>
    </row>
    <row r="495" spans="1:89">
      <c r="A495" s="18"/>
      <c r="B495" s="19"/>
      <c r="M495" s="18">
        <v>37347</v>
      </c>
      <c r="N495" s="19">
        <v>1.1178900000000001</v>
      </c>
      <c r="Y495" s="18">
        <v>40634</v>
      </c>
      <c r="Z495" s="19">
        <v>3.2170200000000002</v>
      </c>
      <c r="AJ495" s="18">
        <v>40634</v>
      </c>
      <c r="AK495" s="24">
        <v>4.0043300000000004</v>
      </c>
      <c r="AW495" s="18"/>
      <c r="BJ495" s="18">
        <v>36982</v>
      </c>
      <c r="BK495" s="24">
        <v>3.8615200000000001</v>
      </c>
      <c r="BW495" s="18">
        <v>36982</v>
      </c>
      <c r="BX495" s="24">
        <v>2.6302599999999998</v>
      </c>
      <c r="CJ495" s="18">
        <v>36982</v>
      </c>
      <c r="CK495" s="24">
        <v>1.50068</v>
      </c>
    </row>
    <row r="496" spans="1:89">
      <c r="A496" s="18"/>
      <c r="B496" s="19"/>
      <c r="M496" s="18">
        <v>37377</v>
      </c>
      <c r="N496" s="19">
        <v>0.50607000000000002</v>
      </c>
      <c r="Y496" s="18">
        <v>40664</v>
      </c>
      <c r="Z496" s="19">
        <v>3.2570800000000002</v>
      </c>
      <c r="AJ496" s="18">
        <v>40664</v>
      </c>
      <c r="AK496" s="24">
        <v>4.09483</v>
      </c>
      <c r="AW496" s="18"/>
      <c r="BJ496" s="18">
        <v>37012</v>
      </c>
      <c r="BK496" s="24">
        <v>4.2553200000000002</v>
      </c>
      <c r="BW496" s="18">
        <v>37012</v>
      </c>
      <c r="BX496" s="24">
        <v>2.8359299999999998</v>
      </c>
      <c r="CJ496" s="18">
        <v>37012</v>
      </c>
      <c r="CK496" s="24">
        <v>1.90476</v>
      </c>
    </row>
    <row r="497" spans="1:89">
      <c r="A497" s="18"/>
      <c r="B497" s="19"/>
      <c r="M497" s="18">
        <v>37408</v>
      </c>
      <c r="N497" s="19">
        <v>1.5259400000000001</v>
      </c>
      <c r="Y497" s="18">
        <v>40695</v>
      </c>
      <c r="Z497" s="19">
        <v>3.4380299999999999</v>
      </c>
      <c r="AJ497" s="18">
        <v>40695</v>
      </c>
      <c r="AK497" s="24">
        <v>4.1890400000000003</v>
      </c>
      <c r="AW497" s="18"/>
      <c r="BJ497" s="18">
        <v>37043</v>
      </c>
      <c r="BK497" s="24">
        <v>3.7037</v>
      </c>
      <c r="BW497" s="18">
        <v>37043</v>
      </c>
      <c r="BX497" s="24">
        <v>2.7063199999999998</v>
      </c>
      <c r="CJ497" s="18">
        <v>37043</v>
      </c>
      <c r="CK497" s="24">
        <v>1.9021699999999999</v>
      </c>
    </row>
    <row r="498" spans="1:89">
      <c r="A498" s="18"/>
      <c r="B498" s="19"/>
      <c r="M498" s="18">
        <v>37438</v>
      </c>
      <c r="N498" s="19">
        <v>2.23577</v>
      </c>
      <c r="Y498" s="18">
        <v>40725</v>
      </c>
      <c r="Z498" s="19">
        <v>2.9022700000000001</v>
      </c>
      <c r="AJ498" s="18">
        <v>40725</v>
      </c>
      <c r="AK498" s="24">
        <v>3.4224600000000001</v>
      </c>
      <c r="AW498" s="18"/>
      <c r="BJ498" s="18">
        <v>37073</v>
      </c>
      <c r="BK498" s="24">
        <v>2.78884</v>
      </c>
      <c r="BW498" s="18">
        <v>37073</v>
      </c>
      <c r="BX498" s="24">
        <v>2.6692300000000002</v>
      </c>
      <c r="CJ498" s="18">
        <v>37073</v>
      </c>
      <c r="CK498" s="24">
        <v>1.6371100000000001</v>
      </c>
    </row>
    <row r="499" spans="1:89">
      <c r="A499" s="18"/>
      <c r="B499" s="19"/>
      <c r="M499" s="18">
        <v>37469</v>
      </c>
      <c r="N499" s="19">
        <v>2.2334999999999998</v>
      </c>
      <c r="Y499" s="18">
        <v>40756</v>
      </c>
      <c r="Z499" s="19">
        <v>3.1752199999999999</v>
      </c>
      <c r="AJ499" s="18">
        <v>40756</v>
      </c>
      <c r="AK499" s="24">
        <v>3.5143800000000001</v>
      </c>
      <c r="AW499" s="18"/>
      <c r="BJ499" s="18">
        <v>37104</v>
      </c>
      <c r="BK499" s="24">
        <v>2.65604</v>
      </c>
      <c r="BW499" s="18">
        <v>37104</v>
      </c>
      <c r="BX499" s="24">
        <v>2.8518699999999999</v>
      </c>
      <c r="CJ499" s="18">
        <v>37104</v>
      </c>
      <c r="CK499" s="24">
        <v>2.0463800000000001</v>
      </c>
    </row>
    <row r="500" spans="1:89">
      <c r="A500" s="18"/>
      <c r="B500" s="19"/>
      <c r="M500" s="18">
        <v>37500</v>
      </c>
      <c r="N500" s="19">
        <v>2.23577</v>
      </c>
      <c r="Y500" s="18">
        <v>40787</v>
      </c>
      <c r="Z500" s="19">
        <v>3.2778499999999999</v>
      </c>
      <c r="AJ500" s="18">
        <v>40787</v>
      </c>
      <c r="AK500" s="24">
        <v>2.9723999999999999</v>
      </c>
      <c r="AW500" s="18"/>
      <c r="BJ500" s="18">
        <v>37135</v>
      </c>
      <c r="BK500" s="24">
        <v>2.2368399999999999</v>
      </c>
      <c r="BW500" s="18">
        <v>37135</v>
      </c>
      <c r="BX500" s="24">
        <v>2.9883199999999999</v>
      </c>
      <c r="CJ500" s="18">
        <v>37135</v>
      </c>
      <c r="CK500" s="24">
        <v>1.62602</v>
      </c>
    </row>
    <row r="501" spans="1:89">
      <c r="A501" s="18"/>
      <c r="B501" s="19"/>
      <c r="M501" s="18">
        <v>37530</v>
      </c>
      <c r="N501" s="19">
        <v>3.0612200000000001</v>
      </c>
      <c r="Y501" s="18">
        <v>40817</v>
      </c>
      <c r="Z501" s="19">
        <v>3.6710199999999999</v>
      </c>
      <c r="AJ501" s="18">
        <v>40817</v>
      </c>
      <c r="AK501" s="24">
        <v>2.7513200000000002</v>
      </c>
      <c r="AW501" s="18"/>
      <c r="BJ501" s="18">
        <v>37165</v>
      </c>
      <c r="BK501" s="24">
        <v>2.2368399999999999</v>
      </c>
      <c r="BW501" s="18">
        <v>37165</v>
      </c>
      <c r="BX501" s="24">
        <v>2.4867699999999999</v>
      </c>
      <c r="CJ501" s="18">
        <v>37165</v>
      </c>
      <c r="CK501" s="24">
        <v>1.49051</v>
      </c>
    </row>
    <row r="502" spans="1:89">
      <c r="A502" s="18"/>
      <c r="B502" s="19"/>
      <c r="M502" s="18">
        <v>37561</v>
      </c>
      <c r="N502" s="19">
        <v>3.47648</v>
      </c>
      <c r="Y502" s="18">
        <v>40848</v>
      </c>
      <c r="Z502" s="19">
        <v>3.9371100000000001</v>
      </c>
      <c r="AJ502" s="18">
        <v>40848</v>
      </c>
      <c r="AK502" s="24">
        <v>2.6455000000000002</v>
      </c>
      <c r="AW502" s="18"/>
      <c r="BJ502" s="18">
        <v>37196</v>
      </c>
      <c r="BK502" s="24">
        <v>1.70157</v>
      </c>
      <c r="BW502" s="18">
        <v>37196</v>
      </c>
      <c r="BX502" s="24">
        <v>2.4663200000000001</v>
      </c>
      <c r="CJ502" s="18">
        <v>37196</v>
      </c>
      <c r="CK502" s="24">
        <v>1.2162200000000001</v>
      </c>
    </row>
    <row r="503" spans="1:89">
      <c r="A503" s="18"/>
      <c r="B503" s="19"/>
      <c r="M503" s="18">
        <v>37591</v>
      </c>
      <c r="N503" s="19">
        <v>3.2619799999999999</v>
      </c>
      <c r="Y503" s="18">
        <v>40878</v>
      </c>
      <c r="Z503" s="19">
        <v>4.4299799999999996</v>
      </c>
      <c r="AJ503" s="18">
        <v>40878</v>
      </c>
      <c r="AK503" s="24">
        <v>2.1052599999999999</v>
      </c>
      <c r="AW503" s="18"/>
      <c r="BJ503" s="18">
        <v>37226</v>
      </c>
      <c r="BK503" s="24">
        <v>2.0969899999999999</v>
      </c>
      <c r="BW503" s="18">
        <v>37226</v>
      </c>
      <c r="BX503" s="24">
        <v>2.6592500000000001</v>
      </c>
      <c r="CJ503" s="18">
        <v>37226</v>
      </c>
      <c r="CK503" s="24">
        <v>1.3513500000000001</v>
      </c>
    </row>
    <row r="504" spans="1:89">
      <c r="A504" s="18"/>
      <c r="B504" s="19"/>
      <c r="M504" s="18">
        <v>37622</v>
      </c>
      <c r="N504" s="19">
        <v>3.7716599999999998</v>
      </c>
      <c r="Y504" s="18">
        <v>40909</v>
      </c>
      <c r="Z504" s="19">
        <v>4.2398800000000003</v>
      </c>
      <c r="AJ504" s="18">
        <v>40909</v>
      </c>
      <c r="AK504" s="24">
        <v>1.9979</v>
      </c>
      <c r="AW504" s="18"/>
      <c r="BJ504" s="18">
        <v>37257</v>
      </c>
      <c r="BK504" s="24">
        <v>1.4304300000000001</v>
      </c>
      <c r="BW504" s="18">
        <v>37257</v>
      </c>
      <c r="BX504" s="24">
        <v>2.7130299999999998</v>
      </c>
      <c r="CJ504" s="18">
        <v>37257</v>
      </c>
      <c r="CK504" s="24">
        <v>1.76871</v>
      </c>
    </row>
    <row r="505" spans="1:89">
      <c r="A505" s="18"/>
      <c r="B505" s="19"/>
      <c r="M505" s="18">
        <v>37653</v>
      </c>
      <c r="N505" s="19">
        <v>4.0444899999999997</v>
      </c>
      <c r="Y505" s="18">
        <v>40940</v>
      </c>
      <c r="Z505" s="19">
        <v>4.4080300000000001</v>
      </c>
      <c r="AJ505" s="18">
        <v>40940</v>
      </c>
      <c r="AK505" s="24">
        <v>1.6771499999999999</v>
      </c>
      <c r="AW505" s="18"/>
      <c r="BJ505" s="18">
        <v>37288</v>
      </c>
      <c r="BK505" s="24">
        <v>0.77419000000000004</v>
      </c>
      <c r="BW505" s="18">
        <v>37288</v>
      </c>
      <c r="BX505" s="24">
        <v>2.589</v>
      </c>
      <c r="CJ505" s="18">
        <v>37288</v>
      </c>
      <c r="CK505" s="24">
        <v>1.7639100000000001</v>
      </c>
    </row>
    <row r="506" spans="1:89">
      <c r="A506" s="18"/>
      <c r="B506" s="19"/>
      <c r="M506" s="18">
        <v>37681</v>
      </c>
      <c r="N506" s="19">
        <v>4.0404</v>
      </c>
      <c r="Y506" s="18">
        <v>40969</v>
      </c>
      <c r="Z506" s="19">
        <v>3.7947600000000001</v>
      </c>
      <c r="AJ506" s="18">
        <v>40969</v>
      </c>
      <c r="AK506" s="24">
        <v>1.77824</v>
      </c>
      <c r="AW506" s="18"/>
      <c r="BJ506" s="18">
        <v>37316</v>
      </c>
      <c r="BK506" s="24">
        <v>0.90090000000000003</v>
      </c>
      <c r="BW506" s="18">
        <v>37316</v>
      </c>
      <c r="BX506" s="24">
        <v>2.7098499999999999</v>
      </c>
      <c r="CJ506" s="18">
        <v>37316</v>
      </c>
      <c r="CK506" s="24">
        <v>1.7591300000000001</v>
      </c>
    </row>
    <row r="507" spans="1:89">
      <c r="A507" s="18"/>
      <c r="B507" s="19"/>
      <c r="M507" s="18">
        <v>37712</v>
      </c>
      <c r="N507" s="19">
        <v>2.7135699999999998</v>
      </c>
      <c r="Y507" s="18">
        <v>41000</v>
      </c>
      <c r="Z507" s="19">
        <v>3.51891</v>
      </c>
      <c r="AJ507" s="18">
        <v>41000</v>
      </c>
      <c r="AK507" s="24">
        <v>2.1852200000000002</v>
      </c>
      <c r="AW507" s="18"/>
      <c r="BJ507" s="18">
        <v>37347</v>
      </c>
      <c r="BK507" s="24">
        <v>0.64102999999999999</v>
      </c>
      <c r="BW507" s="18">
        <v>37347</v>
      </c>
      <c r="BX507" s="24">
        <v>2.2668499999999998</v>
      </c>
      <c r="CJ507" s="18">
        <v>37347</v>
      </c>
      <c r="CK507" s="24">
        <v>1.6129</v>
      </c>
    </row>
    <row r="508" spans="1:89">
      <c r="A508" s="18"/>
      <c r="B508" s="19"/>
      <c r="M508" s="18">
        <v>37742</v>
      </c>
      <c r="N508" s="19">
        <v>3.02115</v>
      </c>
      <c r="Y508" s="18">
        <v>41030</v>
      </c>
      <c r="Z508" s="19">
        <v>3.1293000000000002</v>
      </c>
      <c r="AJ508" s="18">
        <v>41030</v>
      </c>
      <c r="AK508" s="24">
        <v>1.6563099999999999</v>
      </c>
      <c r="AW508" s="18"/>
      <c r="BJ508" s="18">
        <v>37377</v>
      </c>
      <c r="BK508" s="24">
        <v>0.38264999999999999</v>
      </c>
      <c r="BW508" s="18">
        <v>37377</v>
      </c>
      <c r="BX508" s="24">
        <v>1.8384799999999999</v>
      </c>
      <c r="CJ508" s="18">
        <v>37377</v>
      </c>
      <c r="CK508" s="24">
        <v>1.2016</v>
      </c>
    </row>
    <row r="509" spans="1:89">
      <c r="A509" s="18"/>
      <c r="B509" s="19"/>
      <c r="M509" s="18">
        <v>37773</v>
      </c>
      <c r="N509" s="19">
        <v>2.3046099999999998</v>
      </c>
      <c r="Y509" s="18">
        <v>41061</v>
      </c>
      <c r="Z509" s="19">
        <v>2.6490100000000001</v>
      </c>
      <c r="AJ509" s="18">
        <v>41061</v>
      </c>
      <c r="AK509" s="24">
        <v>0.92784</v>
      </c>
      <c r="AW509" s="18"/>
      <c r="BJ509" s="18">
        <v>37408</v>
      </c>
      <c r="BK509" s="24">
        <v>0.38264999999999999</v>
      </c>
      <c r="BW509" s="18">
        <v>37408</v>
      </c>
      <c r="BX509" s="24">
        <v>1.8374299999999999</v>
      </c>
      <c r="CJ509" s="18">
        <v>37408</v>
      </c>
      <c r="CK509" s="24">
        <v>1.06667</v>
      </c>
    </row>
    <row r="510" spans="1:89">
      <c r="A510" s="18"/>
      <c r="B510" s="19"/>
      <c r="M510" s="18">
        <v>37803</v>
      </c>
      <c r="N510" s="19">
        <v>1.6898599999999999</v>
      </c>
      <c r="Y510" s="18">
        <v>41091</v>
      </c>
      <c r="Z510" s="19">
        <v>2.5084200000000001</v>
      </c>
      <c r="AJ510" s="18">
        <v>41091</v>
      </c>
      <c r="AK510" s="24">
        <v>1.34436</v>
      </c>
      <c r="AW510" s="18"/>
      <c r="BJ510" s="18">
        <v>37438</v>
      </c>
      <c r="BK510" s="24">
        <v>1.5503899999999999</v>
      </c>
      <c r="BW510" s="18">
        <v>37438</v>
      </c>
      <c r="BX510" s="24">
        <v>1.9966999999999999</v>
      </c>
      <c r="CJ510" s="18">
        <v>37438</v>
      </c>
      <c r="CK510" s="24">
        <v>1.47651</v>
      </c>
    </row>
    <row r="511" spans="1:89">
      <c r="A511" s="18"/>
      <c r="B511" s="19"/>
      <c r="M511" s="18">
        <v>37834</v>
      </c>
      <c r="N511" s="19">
        <v>1.68818</v>
      </c>
      <c r="Y511" s="18">
        <v>41122</v>
      </c>
      <c r="Z511" s="19">
        <v>2.5666600000000002</v>
      </c>
      <c r="AJ511" s="18">
        <v>41122</v>
      </c>
      <c r="AK511" s="24">
        <v>1.85185</v>
      </c>
      <c r="AW511" s="18"/>
      <c r="BJ511" s="18">
        <v>37469</v>
      </c>
      <c r="BK511" s="24">
        <v>1.29366</v>
      </c>
      <c r="BW511" s="18">
        <v>37469</v>
      </c>
      <c r="BX511" s="24">
        <v>1.8049299999999999</v>
      </c>
      <c r="CJ511" s="18">
        <v>37469</v>
      </c>
      <c r="CK511" s="24">
        <v>1.3369</v>
      </c>
    </row>
    <row r="512" spans="1:89">
      <c r="A512" s="18"/>
      <c r="B512" s="19"/>
      <c r="M512" s="18">
        <v>37865</v>
      </c>
      <c r="N512" s="19">
        <v>1.6898599999999999</v>
      </c>
      <c r="Y512" s="18">
        <v>41153</v>
      </c>
      <c r="Z512" s="19">
        <v>2.83908</v>
      </c>
      <c r="AJ512" s="18">
        <v>41153</v>
      </c>
      <c r="AK512" s="24">
        <v>2.0618599999999998</v>
      </c>
      <c r="AW512" s="18"/>
      <c r="BJ512" s="18">
        <v>37500</v>
      </c>
      <c r="BK512" s="24">
        <v>1.4157</v>
      </c>
      <c r="BW512" s="18">
        <v>37500</v>
      </c>
      <c r="BX512" s="24">
        <v>1.7231799999999999</v>
      </c>
      <c r="CJ512" s="18">
        <v>37500</v>
      </c>
      <c r="CK512" s="24">
        <v>1.3333299999999999</v>
      </c>
    </row>
    <row r="513" spans="1:89">
      <c r="A513" s="18"/>
      <c r="B513" s="19"/>
      <c r="M513" s="18">
        <v>37895</v>
      </c>
      <c r="N513" s="19">
        <v>1.2871300000000001</v>
      </c>
      <c r="Y513" s="18">
        <v>41183</v>
      </c>
      <c r="Z513" s="19">
        <v>2.9241199999999998</v>
      </c>
      <c r="AJ513" s="18">
        <v>41183</v>
      </c>
      <c r="AK513" s="24">
        <v>1.7507699999999999</v>
      </c>
      <c r="AW513" s="18"/>
      <c r="BJ513" s="18">
        <v>37530</v>
      </c>
      <c r="BK513" s="24">
        <v>1.8018000000000001</v>
      </c>
      <c r="BW513" s="18">
        <v>37530</v>
      </c>
      <c r="BX513" s="24">
        <v>2.3298199999999998</v>
      </c>
      <c r="CJ513" s="18">
        <v>37530</v>
      </c>
      <c r="CK513" s="24">
        <v>1.6021399999999999</v>
      </c>
    </row>
    <row r="514" spans="1:89">
      <c r="A514" s="18"/>
      <c r="B514" s="19"/>
      <c r="M514" s="18">
        <v>37926</v>
      </c>
      <c r="N514" s="19">
        <v>1.3834</v>
      </c>
      <c r="Y514" s="18">
        <v>41214</v>
      </c>
      <c r="Z514" s="19">
        <v>2.1276600000000001</v>
      </c>
      <c r="AJ514" s="18">
        <v>41214</v>
      </c>
      <c r="AK514" s="24">
        <v>1.4433</v>
      </c>
      <c r="AW514" s="18"/>
      <c r="BJ514" s="18">
        <v>37561</v>
      </c>
      <c r="BK514" s="24">
        <v>2.1879</v>
      </c>
      <c r="BW514" s="18">
        <v>37561</v>
      </c>
      <c r="BX514" s="24">
        <v>2.0429400000000002</v>
      </c>
      <c r="CJ514" s="18">
        <v>37561</v>
      </c>
      <c r="CK514" s="24">
        <v>1.6021399999999999</v>
      </c>
    </row>
    <row r="515" spans="1:89">
      <c r="A515" s="18"/>
      <c r="B515" s="19"/>
      <c r="M515" s="18">
        <v>37956</v>
      </c>
      <c r="N515" s="19">
        <v>1.28332</v>
      </c>
      <c r="Y515" s="18">
        <v>41244</v>
      </c>
      <c r="Z515" s="19">
        <v>1.4914400000000001</v>
      </c>
      <c r="AJ515" s="18">
        <v>41244</v>
      </c>
      <c r="AK515" s="24">
        <v>1.5463899999999999</v>
      </c>
      <c r="AW515" s="18"/>
      <c r="BJ515" s="18">
        <v>37591</v>
      </c>
      <c r="BK515" s="24">
        <v>2.6957599999999999</v>
      </c>
      <c r="BW515" s="18">
        <v>37591</v>
      </c>
      <c r="BX515" s="24">
        <v>2.0819399999999999</v>
      </c>
      <c r="CJ515" s="18">
        <v>37591</v>
      </c>
      <c r="CK515" s="24">
        <v>1.73333</v>
      </c>
    </row>
    <row r="516" spans="1:89">
      <c r="A516" s="18"/>
      <c r="B516" s="19"/>
      <c r="M516" s="18">
        <v>37987</v>
      </c>
      <c r="N516" s="19">
        <v>1.27701</v>
      </c>
      <c r="Y516" s="18">
        <v>41275</v>
      </c>
      <c r="Z516" s="19">
        <v>1.58788</v>
      </c>
      <c r="AJ516" s="18">
        <v>41275</v>
      </c>
      <c r="AK516" s="24">
        <v>1.4433</v>
      </c>
      <c r="AW516" s="18"/>
      <c r="BJ516" s="18">
        <v>37622</v>
      </c>
      <c r="BK516" s="24">
        <v>5</v>
      </c>
      <c r="BW516" s="18">
        <v>37622</v>
      </c>
      <c r="BX516" s="24">
        <v>2.6636899999999999</v>
      </c>
      <c r="CJ516" s="18">
        <v>37622</v>
      </c>
      <c r="CK516" s="24">
        <v>1.4705900000000001</v>
      </c>
    </row>
    <row r="517" spans="1:89">
      <c r="A517" s="18"/>
      <c r="B517" s="19"/>
      <c r="M517" s="18">
        <v>38018</v>
      </c>
      <c r="N517" s="19">
        <v>0.58309</v>
      </c>
      <c r="Y517" s="18">
        <v>41306</v>
      </c>
      <c r="Z517" s="19">
        <v>1.30186</v>
      </c>
      <c r="AJ517" s="18">
        <v>41306</v>
      </c>
      <c r="AK517" s="24">
        <v>1.4433</v>
      </c>
      <c r="AW517" s="18"/>
      <c r="BJ517" s="18">
        <v>37653</v>
      </c>
      <c r="BK517" s="24">
        <v>4.9935999999999998</v>
      </c>
      <c r="BW517" s="18">
        <v>37653</v>
      </c>
      <c r="BX517" s="24">
        <v>3.32158</v>
      </c>
      <c r="CJ517" s="18">
        <v>37653</v>
      </c>
      <c r="CK517" s="24">
        <v>1.4666699999999999</v>
      </c>
    </row>
    <row r="518" spans="1:89">
      <c r="A518" s="18"/>
      <c r="B518" s="19"/>
      <c r="M518" s="18">
        <v>38047</v>
      </c>
      <c r="N518" s="19">
        <v>0.67961000000000005</v>
      </c>
      <c r="Y518" s="18">
        <v>41334</v>
      </c>
      <c r="Z518" s="19">
        <v>1.5182800000000001</v>
      </c>
      <c r="AJ518" s="18">
        <v>41334</v>
      </c>
      <c r="AK518" s="24">
        <v>1.3360700000000001</v>
      </c>
      <c r="AW518" s="18"/>
      <c r="BJ518" s="18">
        <v>37681</v>
      </c>
      <c r="BK518" s="24">
        <v>3.82653</v>
      </c>
      <c r="BW518" s="18">
        <v>37681</v>
      </c>
      <c r="BX518" s="24">
        <v>2.9695299999999998</v>
      </c>
      <c r="CJ518" s="18">
        <v>37681</v>
      </c>
      <c r="CK518" s="24">
        <v>1.5957399999999999</v>
      </c>
    </row>
    <row r="519" spans="1:89">
      <c r="A519" s="18"/>
      <c r="B519" s="19"/>
      <c r="M519" s="18">
        <v>38078</v>
      </c>
      <c r="N519" s="19">
        <v>1.4677100000000001</v>
      </c>
      <c r="Y519" s="18">
        <v>41365</v>
      </c>
      <c r="Z519" s="19">
        <v>0.98336999999999997</v>
      </c>
      <c r="AJ519" s="18">
        <v>41365</v>
      </c>
      <c r="AK519" s="24">
        <v>0.81466000000000005</v>
      </c>
      <c r="AW519" s="18"/>
      <c r="BJ519" s="18">
        <v>37712</v>
      </c>
      <c r="BK519" s="24">
        <v>2.9299400000000002</v>
      </c>
      <c r="BW519" s="18">
        <v>37712</v>
      </c>
      <c r="BX519" s="24">
        <v>2.1616499999999998</v>
      </c>
      <c r="CJ519" s="18">
        <v>37712</v>
      </c>
      <c r="CK519" s="24">
        <v>1.5872999999999999</v>
      </c>
    </row>
    <row r="520" spans="1:89">
      <c r="A520" s="18"/>
      <c r="B520" s="19"/>
      <c r="M520" s="18">
        <v>38108</v>
      </c>
      <c r="N520" s="19">
        <v>2.2482899999999999</v>
      </c>
      <c r="Y520" s="18">
        <v>41395</v>
      </c>
      <c r="Z520" s="19">
        <v>0.94672000000000001</v>
      </c>
      <c r="AJ520" s="18">
        <v>41395</v>
      </c>
      <c r="AK520" s="24">
        <v>0.91649999999999998</v>
      </c>
      <c r="AW520" s="18"/>
      <c r="BJ520" s="18">
        <v>37742</v>
      </c>
      <c r="BK520" s="24">
        <v>2.0330400000000002</v>
      </c>
      <c r="BW520" s="18">
        <v>37742</v>
      </c>
      <c r="BX520" s="24">
        <v>1.7797099999999999</v>
      </c>
      <c r="CJ520" s="18">
        <v>37742</v>
      </c>
      <c r="CK520" s="24">
        <v>1.3192600000000001</v>
      </c>
    </row>
    <row r="521" spans="1:89">
      <c r="A521" s="18"/>
      <c r="B521" s="19"/>
      <c r="M521" s="18">
        <v>38139</v>
      </c>
      <c r="N521" s="19">
        <v>2.4485800000000002</v>
      </c>
      <c r="Y521" s="18">
        <v>41426</v>
      </c>
      <c r="Z521" s="19">
        <v>1.88679</v>
      </c>
      <c r="AJ521" s="18">
        <v>41426</v>
      </c>
      <c r="AK521" s="24">
        <v>2.0428999999999999</v>
      </c>
      <c r="AW521" s="18"/>
      <c r="BJ521" s="18">
        <v>37773</v>
      </c>
      <c r="BK521" s="24">
        <v>1.77891</v>
      </c>
      <c r="BW521" s="18">
        <v>37773</v>
      </c>
      <c r="BX521" s="24">
        <v>1.6469</v>
      </c>
      <c r="CJ521" s="18">
        <v>37773</v>
      </c>
      <c r="CK521" s="24">
        <v>1.1873400000000001</v>
      </c>
    </row>
    <row r="522" spans="1:89">
      <c r="A522" s="18"/>
      <c r="B522" s="19"/>
      <c r="M522" s="18">
        <v>38169</v>
      </c>
      <c r="N522" s="19">
        <v>2.0527899999999999</v>
      </c>
      <c r="Y522" s="18">
        <v>41456</v>
      </c>
      <c r="Z522" s="19">
        <v>2.16703</v>
      </c>
      <c r="AJ522" s="18">
        <v>41456</v>
      </c>
      <c r="AK522" s="24">
        <v>2.2448999999999999</v>
      </c>
      <c r="AW522" s="18"/>
      <c r="BJ522" s="18">
        <v>37803</v>
      </c>
      <c r="BK522" s="24">
        <v>1.5267200000000001</v>
      </c>
      <c r="BW522" s="18">
        <v>37803</v>
      </c>
      <c r="BX522" s="24">
        <v>1.6564399999999999</v>
      </c>
      <c r="CJ522" s="18">
        <v>37803</v>
      </c>
      <c r="CK522" s="24">
        <v>1.3227500000000001</v>
      </c>
    </row>
    <row r="523" spans="1:89">
      <c r="A523" s="18"/>
      <c r="B523" s="19"/>
      <c r="M523" s="18">
        <v>38200</v>
      </c>
      <c r="N523" s="19">
        <v>1.95313</v>
      </c>
      <c r="Y523" s="18">
        <v>41487</v>
      </c>
      <c r="Z523" s="19">
        <v>2.1865899999999998</v>
      </c>
      <c r="AJ523" s="18">
        <v>41487</v>
      </c>
      <c r="AK523" s="24">
        <v>1.41414</v>
      </c>
      <c r="AW523" s="18"/>
      <c r="BJ523" s="18">
        <v>37834</v>
      </c>
      <c r="BK523" s="24">
        <v>2.1711399999999998</v>
      </c>
      <c r="BW523" s="18">
        <v>37834</v>
      </c>
      <c r="BX523" s="24">
        <v>1.56738</v>
      </c>
      <c r="CJ523" s="18">
        <v>37834</v>
      </c>
      <c r="CK523" s="24">
        <v>1.3192600000000001</v>
      </c>
    </row>
    <row r="524" spans="1:89">
      <c r="A524" s="18"/>
      <c r="B524" s="19"/>
      <c r="M524" s="18">
        <v>38231</v>
      </c>
      <c r="N524" s="19">
        <v>2.3460399999999999</v>
      </c>
      <c r="Y524" s="18">
        <v>41518</v>
      </c>
      <c r="Z524" s="19">
        <v>1.9650399999999999</v>
      </c>
      <c r="AJ524" s="18">
        <v>41518</v>
      </c>
      <c r="AK524" s="24">
        <v>1.41414</v>
      </c>
      <c r="AW524" s="18"/>
      <c r="BJ524" s="18">
        <v>37865</v>
      </c>
      <c r="BK524" s="24">
        <v>2.0304600000000002</v>
      </c>
      <c r="BW524" s="18">
        <v>37865</v>
      </c>
      <c r="BX524" s="24">
        <v>1.5337000000000001</v>
      </c>
      <c r="CJ524" s="18">
        <v>37865</v>
      </c>
      <c r="CK524" s="24">
        <v>1.31579</v>
      </c>
    </row>
    <row r="525" spans="1:89">
      <c r="A525" s="18"/>
      <c r="B525" s="19"/>
      <c r="M525" s="18">
        <v>38261</v>
      </c>
      <c r="N525" s="19">
        <v>2.93255</v>
      </c>
      <c r="Y525" s="18">
        <v>41548</v>
      </c>
      <c r="Z525" s="19">
        <v>1.5344</v>
      </c>
      <c r="AJ525" s="18">
        <v>41548</v>
      </c>
      <c r="AK525" s="24">
        <v>1.9230799999999999</v>
      </c>
      <c r="AW525" s="18"/>
      <c r="BJ525" s="18">
        <v>37895</v>
      </c>
      <c r="BK525" s="24">
        <v>1.6434899999999999</v>
      </c>
      <c r="BW525" s="18">
        <v>37895</v>
      </c>
      <c r="BX525" s="24">
        <v>1.2745599999999999</v>
      </c>
      <c r="CJ525" s="18">
        <v>37895</v>
      </c>
      <c r="CK525" s="24">
        <v>1.31406</v>
      </c>
    </row>
    <row r="526" spans="1:89">
      <c r="A526" s="18"/>
      <c r="B526" s="19"/>
      <c r="M526" s="18">
        <v>38292</v>
      </c>
      <c r="N526" s="19">
        <v>2.63158</v>
      </c>
      <c r="Y526" s="18">
        <v>41579</v>
      </c>
      <c r="Z526" s="19">
        <v>2.37235</v>
      </c>
      <c r="AJ526" s="18">
        <v>41579</v>
      </c>
      <c r="AK526" s="24">
        <v>1.93089</v>
      </c>
      <c r="AW526" s="18"/>
      <c r="BJ526" s="18">
        <v>37926</v>
      </c>
      <c r="BK526" s="24">
        <v>1.3853899999999999</v>
      </c>
      <c r="BW526" s="18">
        <v>37926</v>
      </c>
      <c r="BX526" s="24">
        <v>1.31043</v>
      </c>
      <c r="CJ526" s="18">
        <v>37926</v>
      </c>
      <c r="CK526" s="24">
        <v>1.31406</v>
      </c>
    </row>
    <row r="527" spans="1:89">
      <c r="A527" s="18"/>
      <c r="B527" s="19"/>
      <c r="M527" s="18">
        <v>38322</v>
      </c>
      <c r="N527" s="19">
        <v>2.4366500000000002</v>
      </c>
      <c r="Y527" s="18">
        <v>41609</v>
      </c>
      <c r="Z527" s="19">
        <v>3.01132</v>
      </c>
      <c r="AJ527" s="18">
        <v>41609</v>
      </c>
      <c r="AK527" s="24">
        <v>1.92893</v>
      </c>
      <c r="AW527" s="18"/>
      <c r="BJ527" s="18">
        <v>37956</v>
      </c>
      <c r="BK527" s="24">
        <v>0.625</v>
      </c>
      <c r="BW527" s="18">
        <v>37956</v>
      </c>
      <c r="BX527" s="24">
        <v>1.2724</v>
      </c>
      <c r="CJ527" s="18">
        <v>37956</v>
      </c>
      <c r="CK527" s="24">
        <v>1.3106199999999999</v>
      </c>
    </row>
    <row r="528" spans="1:89">
      <c r="A528" s="18"/>
      <c r="B528" s="19"/>
      <c r="M528" s="18">
        <v>38353</v>
      </c>
      <c r="N528" s="19">
        <v>1.9398599999999999</v>
      </c>
      <c r="Y528" s="18">
        <v>41640</v>
      </c>
      <c r="Z528" s="19">
        <v>3.00589</v>
      </c>
      <c r="AJ528" s="18">
        <v>41640</v>
      </c>
      <c r="AK528" s="24">
        <v>1.42276</v>
      </c>
      <c r="AW528" s="18"/>
      <c r="BJ528" s="18">
        <v>37987</v>
      </c>
      <c r="BK528" s="24">
        <v>-1.8314999999999999</v>
      </c>
      <c r="BW528" s="18">
        <v>37987</v>
      </c>
      <c r="BX528" s="24">
        <v>0.72474000000000005</v>
      </c>
      <c r="CJ528" s="18">
        <v>37987</v>
      </c>
      <c r="CK528" s="24">
        <v>1.4492799999999999</v>
      </c>
    </row>
    <row r="529" spans="1:89">
      <c r="A529" s="18"/>
      <c r="B529" s="19"/>
      <c r="M529" s="18">
        <v>38384</v>
      </c>
      <c r="N529" s="19">
        <v>1.83575</v>
      </c>
      <c r="Y529" s="18">
        <v>41671</v>
      </c>
      <c r="Z529" s="19">
        <v>3.39899</v>
      </c>
      <c r="AJ529" s="18">
        <v>41671</v>
      </c>
      <c r="AK529" s="24">
        <v>1.2195100000000001</v>
      </c>
      <c r="AW529" s="18"/>
      <c r="BJ529" s="18">
        <v>38018</v>
      </c>
      <c r="BK529" s="24">
        <v>-1.82927</v>
      </c>
      <c r="BW529" s="18">
        <v>38018</v>
      </c>
      <c r="BX529" s="24">
        <v>-0.39871000000000001</v>
      </c>
      <c r="CJ529" s="18">
        <v>38018</v>
      </c>
      <c r="CK529" s="24">
        <v>1.44547</v>
      </c>
    </row>
    <row r="530" spans="1:89">
      <c r="A530" s="18"/>
      <c r="B530" s="19"/>
      <c r="M530" s="18">
        <v>38412</v>
      </c>
      <c r="N530" s="19">
        <v>2.4108000000000001</v>
      </c>
      <c r="Y530" s="18">
        <v>41699</v>
      </c>
      <c r="Z530" s="19">
        <v>3.86456</v>
      </c>
      <c r="AJ530" s="18">
        <v>41699</v>
      </c>
      <c r="AK530" s="24">
        <v>1.31846</v>
      </c>
      <c r="AW530" s="18"/>
      <c r="BJ530" s="18">
        <v>38047</v>
      </c>
      <c r="BK530" s="24">
        <v>-0.61424999999999996</v>
      </c>
      <c r="BW530" s="18">
        <v>38047</v>
      </c>
      <c r="BX530" s="24">
        <v>-0.16081000000000001</v>
      </c>
      <c r="CJ530" s="18">
        <v>38047</v>
      </c>
      <c r="CK530" s="24">
        <v>1.17801</v>
      </c>
    </row>
    <row r="531" spans="1:89">
      <c r="A531" s="18"/>
      <c r="B531" s="19"/>
      <c r="M531" s="18">
        <v>38443</v>
      </c>
      <c r="N531" s="19">
        <v>2.4108000000000001</v>
      </c>
      <c r="Y531" s="18">
        <v>41730</v>
      </c>
      <c r="Z531" s="19">
        <v>5.0132199999999996</v>
      </c>
      <c r="AJ531" s="18">
        <v>41730</v>
      </c>
      <c r="AK531" s="24">
        <v>1.0101</v>
      </c>
      <c r="AW531" s="18"/>
      <c r="BJ531" s="18">
        <v>38078</v>
      </c>
      <c r="BK531" s="24">
        <v>0.24751999999999999</v>
      </c>
      <c r="BW531" s="18">
        <v>38078</v>
      </c>
      <c r="BX531" s="24">
        <v>0.21518000000000001</v>
      </c>
      <c r="CJ531" s="18">
        <v>38078</v>
      </c>
      <c r="CK531" s="24">
        <v>1.0416700000000001</v>
      </c>
    </row>
    <row r="532" spans="1:89">
      <c r="A532" s="18"/>
      <c r="B532" s="19"/>
      <c r="M532" s="18">
        <v>38473</v>
      </c>
      <c r="N532" s="19">
        <v>1.7208399999999999</v>
      </c>
      <c r="Y532" s="18">
        <v>41760</v>
      </c>
      <c r="Z532" s="19">
        <v>5.3865600000000002</v>
      </c>
      <c r="AJ532" s="18">
        <v>41760</v>
      </c>
      <c r="AK532" s="24">
        <v>1.00908</v>
      </c>
      <c r="AW532" s="18"/>
      <c r="BJ532" s="18">
        <v>38108</v>
      </c>
      <c r="BK532" s="24">
        <v>0.99626000000000003</v>
      </c>
      <c r="BW532" s="18">
        <v>38108</v>
      </c>
      <c r="BX532" s="24">
        <v>0.58167000000000002</v>
      </c>
      <c r="CJ532" s="18">
        <v>38108</v>
      </c>
      <c r="CK532" s="24">
        <v>1.4322900000000001</v>
      </c>
    </row>
    <row r="533" spans="1:89">
      <c r="A533" s="18"/>
      <c r="B533" s="19"/>
      <c r="M533" s="18">
        <v>38504</v>
      </c>
      <c r="N533" s="19">
        <v>2.0076499999999999</v>
      </c>
      <c r="Y533" s="18">
        <v>41791</v>
      </c>
      <c r="Z533" s="19">
        <v>4.7670300000000001</v>
      </c>
      <c r="AJ533" s="18">
        <v>41791</v>
      </c>
      <c r="AK533" s="24">
        <v>0.50049999999999994</v>
      </c>
      <c r="AW533" s="18"/>
      <c r="BJ533" s="18">
        <v>38139</v>
      </c>
      <c r="BK533" s="24">
        <v>1.24844</v>
      </c>
      <c r="BW533" s="18">
        <v>38139</v>
      </c>
      <c r="BX533" s="24">
        <v>0.42126000000000002</v>
      </c>
      <c r="CJ533" s="18">
        <v>38139</v>
      </c>
      <c r="CK533" s="24">
        <v>1.56454</v>
      </c>
    </row>
    <row r="534" spans="1:89">
      <c r="A534" s="18"/>
      <c r="B534" s="19"/>
      <c r="M534" s="18">
        <v>38534</v>
      </c>
      <c r="N534" s="19">
        <v>2.2988499999999998</v>
      </c>
      <c r="Y534" s="18">
        <v>41821</v>
      </c>
      <c r="Z534" s="19">
        <v>4.74261</v>
      </c>
      <c r="AJ534" s="18">
        <v>41821</v>
      </c>
      <c r="AK534" s="24">
        <v>0.2994</v>
      </c>
      <c r="AW534" s="18"/>
      <c r="BJ534" s="18">
        <v>38169</v>
      </c>
      <c r="BK534" s="24">
        <v>1.50376</v>
      </c>
      <c r="BW534" s="18">
        <v>38169</v>
      </c>
      <c r="BX534" s="24">
        <v>0.61782000000000004</v>
      </c>
      <c r="CJ534" s="18">
        <v>38169</v>
      </c>
      <c r="CK534" s="24">
        <v>1.4360299999999999</v>
      </c>
    </row>
    <row r="535" spans="1:89">
      <c r="A535" s="18"/>
      <c r="B535" s="19"/>
      <c r="M535" s="18">
        <v>38565</v>
      </c>
      <c r="N535" s="19">
        <v>2.7777799999999999</v>
      </c>
      <c r="Y535" s="18">
        <v>41852</v>
      </c>
      <c r="Z535" s="19">
        <v>4.8264399999999998</v>
      </c>
      <c r="AJ535" s="18">
        <v>41852</v>
      </c>
      <c r="AK535" s="24">
        <v>0</v>
      </c>
      <c r="AW535" s="18"/>
      <c r="BJ535" s="18">
        <v>38200</v>
      </c>
      <c r="BK535" s="24">
        <v>1</v>
      </c>
      <c r="BW535" s="18">
        <v>38200</v>
      </c>
      <c r="BX535" s="24">
        <v>0.52764999999999995</v>
      </c>
      <c r="CJ535" s="18">
        <v>38200</v>
      </c>
      <c r="CK535" s="24">
        <v>1.4322900000000001</v>
      </c>
    </row>
    <row r="536" spans="1:89">
      <c r="A536" s="18"/>
      <c r="B536" s="19"/>
      <c r="M536" s="18">
        <v>38596</v>
      </c>
      <c r="N536" s="19">
        <v>3.3428800000000001</v>
      </c>
      <c r="Y536" s="18">
        <v>41883</v>
      </c>
      <c r="Z536" s="19">
        <v>5.13124</v>
      </c>
      <c r="AJ536" s="18">
        <v>41883</v>
      </c>
      <c r="AK536" s="24">
        <v>-0.29880000000000001</v>
      </c>
      <c r="AW536" s="18"/>
      <c r="BJ536" s="18">
        <v>38231</v>
      </c>
      <c r="BK536" s="24">
        <v>1.1194</v>
      </c>
      <c r="BW536" s="18">
        <v>38231</v>
      </c>
      <c r="BX536" s="24">
        <v>0.53102000000000005</v>
      </c>
      <c r="CJ536" s="18">
        <v>38231</v>
      </c>
      <c r="CK536" s="24">
        <v>1.16883</v>
      </c>
    </row>
    <row r="537" spans="1:89">
      <c r="A537" s="18"/>
      <c r="B537" s="19"/>
      <c r="M537" s="18">
        <v>38626</v>
      </c>
      <c r="N537" s="19">
        <v>2.08927</v>
      </c>
      <c r="Y537" s="18">
        <v>41913</v>
      </c>
      <c r="Z537" s="19">
        <v>6.0684800000000001</v>
      </c>
      <c r="AJ537" s="18">
        <v>41913</v>
      </c>
      <c r="AK537" s="24">
        <v>-0.29791000000000001</v>
      </c>
      <c r="AW537" s="18"/>
      <c r="BJ537" s="18">
        <v>38261</v>
      </c>
      <c r="BK537" s="24">
        <v>1.36816</v>
      </c>
      <c r="BW537" s="18">
        <v>38261</v>
      </c>
      <c r="BX537" s="24">
        <v>0.76012999999999997</v>
      </c>
      <c r="CJ537" s="18">
        <v>38261</v>
      </c>
      <c r="CK537" s="24">
        <v>1.2970200000000001</v>
      </c>
    </row>
    <row r="538" spans="1:89">
      <c r="A538" s="18"/>
      <c r="B538" s="19"/>
      <c r="M538" s="18">
        <v>38657</v>
      </c>
      <c r="N538" s="19">
        <v>2.08927</v>
      </c>
      <c r="Y538" s="18">
        <v>41944</v>
      </c>
      <c r="Z538" s="19">
        <v>5.7169699999999999</v>
      </c>
      <c r="AJ538" s="18">
        <v>41944</v>
      </c>
      <c r="AK538" s="24">
        <v>-9.9699999999999997E-2</v>
      </c>
      <c r="AW538" s="18"/>
      <c r="BJ538" s="18">
        <v>38292</v>
      </c>
      <c r="BK538" s="24">
        <v>1.24224</v>
      </c>
      <c r="BW538" s="18">
        <v>38292</v>
      </c>
      <c r="BX538" s="24">
        <v>0.39163999999999999</v>
      </c>
      <c r="CJ538" s="18">
        <v>38292</v>
      </c>
      <c r="CK538" s="24">
        <v>1.5564199999999999</v>
      </c>
    </row>
    <row r="539" spans="1:89">
      <c r="A539" s="18"/>
      <c r="B539" s="19"/>
      <c r="M539" s="18">
        <v>38687</v>
      </c>
      <c r="N539" s="19">
        <v>2.0932400000000002</v>
      </c>
      <c r="Y539" s="18">
        <v>41974</v>
      </c>
      <c r="Z539" s="19">
        <v>4.65388</v>
      </c>
      <c r="AJ539" s="18">
        <v>41974</v>
      </c>
      <c r="AK539" s="24">
        <v>-0.19919999999999999</v>
      </c>
      <c r="AW539" s="18"/>
      <c r="BJ539" s="18">
        <v>38322</v>
      </c>
      <c r="BK539" s="24">
        <v>1.1180099999999999</v>
      </c>
      <c r="BW539" s="18">
        <v>38322</v>
      </c>
      <c r="BX539" s="24">
        <v>0.28000000000000003</v>
      </c>
      <c r="CJ539" s="18">
        <v>38322</v>
      </c>
      <c r="CK539" s="24">
        <v>1.6817599999999999</v>
      </c>
    </row>
    <row r="540" spans="1:89">
      <c r="A540" s="18"/>
      <c r="B540" s="19"/>
      <c r="M540" s="18">
        <v>38718</v>
      </c>
      <c r="N540" s="19">
        <v>2.6641300000000001</v>
      </c>
      <c r="Y540" s="18">
        <v>42005</v>
      </c>
      <c r="Z540" s="19">
        <v>4.54068</v>
      </c>
      <c r="AJ540" s="18">
        <v>42005</v>
      </c>
      <c r="AK540" s="24">
        <v>-0.501</v>
      </c>
      <c r="AW540" s="18"/>
      <c r="BJ540" s="18">
        <v>38353</v>
      </c>
      <c r="BK540" s="24">
        <v>0.99502000000000002</v>
      </c>
      <c r="BW540" s="18">
        <v>38353</v>
      </c>
      <c r="BX540" s="24">
        <v>-2.5180000000000001E-2</v>
      </c>
      <c r="CJ540" s="18">
        <v>38353</v>
      </c>
      <c r="CK540" s="24">
        <v>1.68831</v>
      </c>
    </row>
    <row r="541" spans="1:89">
      <c r="A541" s="18"/>
      <c r="B541" s="19"/>
      <c r="M541" s="18">
        <v>38749</v>
      </c>
      <c r="N541" s="19">
        <v>2.3719199999999998</v>
      </c>
      <c r="Y541" s="18">
        <v>42036</v>
      </c>
      <c r="Z541" s="19">
        <v>4.4023700000000003</v>
      </c>
      <c r="AJ541" s="18">
        <v>42036</v>
      </c>
      <c r="AK541" s="24">
        <v>-1.0040199999999999</v>
      </c>
      <c r="AW541" s="18"/>
      <c r="BJ541" s="18">
        <v>38384</v>
      </c>
      <c r="BK541" s="24">
        <v>0.99378999999999995</v>
      </c>
      <c r="BW541" s="18">
        <v>38384</v>
      </c>
      <c r="BX541" s="24">
        <v>0.68881000000000003</v>
      </c>
      <c r="CJ541" s="18">
        <v>38384</v>
      </c>
      <c r="CK541" s="24">
        <v>1.68394</v>
      </c>
    </row>
    <row r="542" spans="1:89">
      <c r="A542" s="18"/>
      <c r="B542" s="19"/>
      <c r="M542" s="18">
        <v>38777</v>
      </c>
      <c r="N542" s="19">
        <v>1.88324</v>
      </c>
      <c r="Y542" s="18">
        <v>42064</v>
      </c>
      <c r="Z542" s="19">
        <v>4.1815499999999997</v>
      </c>
      <c r="AJ542" s="18">
        <v>42064</v>
      </c>
      <c r="AK542" s="24">
        <v>-1.0009999999999999</v>
      </c>
      <c r="AW542" s="18"/>
      <c r="BJ542" s="18">
        <v>38412</v>
      </c>
      <c r="BK542" s="24">
        <v>0.98887999999999998</v>
      </c>
      <c r="BW542" s="18">
        <v>38412</v>
      </c>
      <c r="BX542" s="24">
        <v>0.13244</v>
      </c>
      <c r="CJ542" s="18">
        <v>38412</v>
      </c>
      <c r="CK542" s="24">
        <v>1.94049</v>
      </c>
    </row>
    <row r="543" spans="1:89">
      <c r="A543" s="18"/>
      <c r="B543" s="19"/>
      <c r="M543" s="18">
        <v>38808</v>
      </c>
      <c r="N543" s="19">
        <v>2.54237</v>
      </c>
      <c r="Y543" s="18">
        <v>42095</v>
      </c>
      <c r="Z543" s="19">
        <v>4.1442500000000004</v>
      </c>
      <c r="AJ543" s="18">
        <v>42095</v>
      </c>
      <c r="AK543" s="24">
        <v>-0.5</v>
      </c>
      <c r="AW543" s="18"/>
      <c r="BJ543" s="18">
        <v>38443</v>
      </c>
      <c r="BK543" s="24">
        <v>1.35802</v>
      </c>
      <c r="BW543" s="18">
        <v>38443</v>
      </c>
      <c r="BX543" s="24">
        <v>0.25766</v>
      </c>
      <c r="CJ543" s="18">
        <v>38443</v>
      </c>
      <c r="CK543" s="24">
        <v>1.93299</v>
      </c>
    </row>
    <row r="544" spans="1:89">
      <c r="A544" s="18"/>
      <c r="B544" s="19"/>
      <c r="M544" s="18">
        <v>38838</v>
      </c>
      <c r="N544" s="19">
        <v>2.4436100000000001</v>
      </c>
      <c r="Y544" s="18">
        <v>42125</v>
      </c>
      <c r="Z544" s="19">
        <v>3.9703400000000002</v>
      </c>
      <c r="AJ544" s="18">
        <v>42125</v>
      </c>
      <c r="AK544" s="24">
        <v>-0.39960000000000001</v>
      </c>
      <c r="AW544" s="18"/>
      <c r="BJ544" s="18">
        <v>38473</v>
      </c>
      <c r="BK544" s="24">
        <v>1.6029599999999999</v>
      </c>
      <c r="BW544" s="18">
        <v>38473</v>
      </c>
      <c r="BX544" s="24">
        <v>7.8530000000000003E-2</v>
      </c>
      <c r="CJ544" s="18">
        <v>38473</v>
      </c>
      <c r="CK544" s="24">
        <v>1.9255500000000001</v>
      </c>
    </row>
    <row r="545" spans="1:89">
      <c r="A545" s="18"/>
      <c r="B545" s="19"/>
      <c r="M545" s="18">
        <v>38869</v>
      </c>
      <c r="N545" s="19">
        <v>1.9681299999999999</v>
      </c>
      <c r="Y545" s="18">
        <v>42156</v>
      </c>
      <c r="Z545" s="19">
        <v>4.4246800000000004</v>
      </c>
      <c r="AJ545" s="18">
        <v>42156</v>
      </c>
      <c r="AK545" s="24">
        <v>-0.39840999999999999</v>
      </c>
      <c r="AW545" s="18"/>
      <c r="BJ545" s="18">
        <v>38504</v>
      </c>
      <c r="BK545" s="24">
        <v>1.6029599999999999</v>
      </c>
      <c r="BW545" s="18">
        <v>38504</v>
      </c>
      <c r="BX545" s="24">
        <v>0.55215000000000003</v>
      </c>
      <c r="CJ545" s="18">
        <v>38504</v>
      </c>
      <c r="CK545" s="24">
        <v>1.9255500000000001</v>
      </c>
    </row>
    <row r="546" spans="1:89">
      <c r="A546" s="18"/>
      <c r="B546" s="19"/>
      <c r="M546" s="18">
        <v>38899</v>
      </c>
      <c r="N546" s="19">
        <v>1.9662900000000001</v>
      </c>
      <c r="Y546" s="18">
        <v>42186</v>
      </c>
      <c r="Z546" s="19">
        <v>4.6075100000000004</v>
      </c>
      <c r="AJ546" s="18">
        <v>42186</v>
      </c>
      <c r="AK546" s="24">
        <v>-0.29851</v>
      </c>
      <c r="AW546" s="18"/>
      <c r="BJ546" s="18">
        <v>38534</v>
      </c>
      <c r="BK546" s="24">
        <v>1.4814799999999999</v>
      </c>
      <c r="BW546" s="18">
        <v>38534</v>
      </c>
      <c r="BX546" s="24">
        <v>0.33034999999999998</v>
      </c>
      <c r="CJ546" s="18">
        <v>38534</v>
      </c>
      <c r="CK546" s="24">
        <v>2.3166000000000002</v>
      </c>
    </row>
    <row r="547" spans="1:89">
      <c r="A547" s="18"/>
      <c r="B547" s="19"/>
      <c r="M547" s="18">
        <v>38930</v>
      </c>
      <c r="N547" s="19">
        <v>1.49115</v>
      </c>
      <c r="Y547" s="18">
        <v>42217</v>
      </c>
      <c r="Z547" s="19">
        <v>4.9897900000000002</v>
      </c>
      <c r="AJ547" s="18">
        <v>42217</v>
      </c>
      <c r="AK547" s="24">
        <v>-0.39840999999999999</v>
      </c>
      <c r="AW547" s="18"/>
      <c r="BJ547" s="18">
        <v>38565</v>
      </c>
      <c r="BK547" s="24">
        <v>1.8564400000000001</v>
      </c>
      <c r="BW547" s="18">
        <v>38565</v>
      </c>
      <c r="BX547" s="24">
        <v>0.64351000000000003</v>
      </c>
      <c r="CJ547" s="18">
        <v>38565</v>
      </c>
      <c r="CK547" s="24">
        <v>2.3106499999999999</v>
      </c>
    </row>
    <row r="548" spans="1:89">
      <c r="A548" s="18"/>
      <c r="B548" s="19"/>
      <c r="M548" s="18">
        <v>38961</v>
      </c>
      <c r="N548" s="19">
        <v>0.18484</v>
      </c>
      <c r="Y548" s="18">
        <v>42248</v>
      </c>
      <c r="Z548" s="19">
        <v>4.6446199999999997</v>
      </c>
      <c r="AJ548" s="18">
        <v>42248</v>
      </c>
      <c r="AK548" s="24">
        <v>-0.4995</v>
      </c>
      <c r="AW548" s="18"/>
      <c r="BJ548" s="18">
        <v>38596</v>
      </c>
      <c r="BK548" s="24">
        <v>1.9680200000000001</v>
      </c>
      <c r="BW548" s="18">
        <v>38596</v>
      </c>
      <c r="BX548" s="24">
        <v>0.59958999999999996</v>
      </c>
      <c r="CJ548" s="18">
        <v>38596</v>
      </c>
      <c r="CK548" s="24">
        <v>2.5673900000000001</v>
      </c>
    </row>
    <row r="549" spans="1:89">
      <c r="A549" s="18"/>
      <c r="B549" s="19"/>
      <c r="M549" s="18">
        <v>38991</v>
      </c>
      <c r="N549" s="19">
        <v>1.0232600000000001</v>
      </c>
      <c r="Y549" s="18">
        <v>42278</v>
      </c>
      <c r="Z549" s="19">
        <v>3.9959899999999999</v>
      </c>
      <c r="AJ549" s="18">
        <v>42278</v>
      </c>
      <c r="AK549" s="24">
        <v>-0.69721</v>
      </c>
      <c r="AW549" s="18"/>
      <c r="BJ549" s="18">
        <v>38626</v>
      </c>
      <c r="BK549" s="24">
        <v>1.84049</v>
      </c>
      <c r="BW549" s="18">
        <v>38626</v>
      </c>
      <c r="BX549" s="24">
        <v>0.48038999999999998</v>
      </c>
      <c r="CJ549" s="18">
        <v>38626</v>
      </c>
      <c r="CK549" s="24">
        <v>2.4327800000000002</v>
      </c>
    </row>
    <row r="550" spans="1:89">
      <c r="A550" s="18"/>
      <c r="B550" s="19"/>
      <c r="M550" s="18">
        <v>39022</v>
      </c>
      <c r="N550" s="19">
        <v>1.1162799999999999</v>
      </c>
      <c r="Y550" s="18">
        <v>42309</v>
      </c>
      <c r="Z550" s="19">
        <v>3.9279000000000002</v>
      </c>
      <c r="AJ550" s="18">
        <v>42309</v>
      </c>
      <c r="AK550" s="24">
        <v>-0.8982</v>
      </c>
      <c r="AW550" s="18"/>
      <c r="BJ550" s="18">
        <v>38657</v>
      </c>
      <c r="BK550" s="24">
        <v>1.84049</v>
      </c>
      <c r="BW550" s="18">
        <v>38657</v>
      </c>
      <c r="BX550" s="24">
        <v>0.81601000000000001</v>
      </c>
      <c r="CJ550" s="18">
        <v>38657</v>
      </c>
      <c r="CK550" s="24">
        <v>2.1711399999999998</v>
      </c>
    </row>
    <row r="551" spans="1:89">
      <c r="A551" s="18"/>
      <c r="B551" s="19"/>
      <c r="M551" s="18">
        <v>39052</v>
      </c>
      <c r="N551" s="19">
        <v>1.21156</v>
      </c>
      <c r="Y551" s="18">
        <v>42339</v>
      </c>
      <c r="Z551" s="19">
        <v>4.3687199999999997</v>
      </c>
      <c r="AJ551" s="18">
        <v>42339</v>
      </c>
      <c r="AK551" s="24">
        <v>-0.998</v>
      </c>
      <c r="AW551" s="18"/>
      <c r="BJ551" s="18">
        <v>38687</v>
      </c>
      <c r="BK551" s="24">
        <v>1.8427500000000001</v>
      </c>
      <c r="BW551" s="18">
        <v>38687</v>
      </c>
      <c r="BX551" s="24">
        <v>0.88419999999999999</v>
      </c>
      <c r="CJ551" s="18">
        <v>38687</v>
      </c>
      <c r="CK551" s="24">
        <v>2.1628500000000002</v>
      </c>
    </row>
    <row r="552" spans="1:89">
      <c r="A552" s="18"/>
      <c r="B552" s="19"/>
      <c r="M552" s="18">
        <v>39083</v>
      </c>
      <c r="N552" s="19">
        <v>0.74143000000000003</v>
      </c>
      <c r="Y552" s="18">
        <v>42370</v>
      </c>
      <c r="Z552" s="19">
        <v>4.7900799999999997</v>
      </c>
      <c r="AJ552" s="18">
        <v>42370</v>
      </c>
      <c r="AK552" s="24">
        <v>-0.60423000000000004</v>
      </c>
      <c r="AW552" s="18"/>
      <c r="BJ552" s="18">
        <v>38718</v>
      </c>
      <c r="BK552" s="24">
        <v>1.8472900000000001</v>
      </c>
      <c r="BW552" s="18">
        <v>38718</v>
      </c>
      <c r="BX552" s="24">
        <v>0.61175000000000002</v>
      </c>
      <c r="CJ552" s="18">
        <v>38718</v>
      </c>
      <c r="CK552" s="24">
        <v>2.1711399999999998</v>
      </c>
    </row>
    <row r="553" spans="1:89">
      <c r="A553" s="18"/>
      <c r="B553" s="19"/>
      <c r="M553" s="18">
        <v>39114</v>
      </c>
      <c r="N553" s="19">
        <v>1.48285</v>
      </c>
      <c r="Y553" s="18">
        <v>42401</v>
      </c>
      <c r="Z553" s="19">
        <v>4.7062799999999996</v>
      </c>
      <c r="AJ553" s="18">
        <v>42401</v>
      </c>
      <c r="AK553" s="24">
        <v>-0.20283999999999999</v>
      </c>
      <c r="AW553" s="18"/>
      <c r="BJ553" s="18">
        <v>38749</v>
      </c>
      <c r="BK553" s="24">
        <v>2.5830299999999999</v>
      </c>
      <c r="BW553" s="18">
        <v>38749</v>
      </c>
      <c r="BX553" s="24">
        <v>0.60887999999999998</v>
      </c>
      <c r="CJ553" s="18">
        <v>38749</v>
      </c>
      <c r="CK553" s="24">
        <v>2.16561</v>
      </c>
    </row>
    <row r="554" spans="1:89">
      <c r="A554" s="18"/>
      <c r="B554" s="19"/>
      <c r="M554" s="18">
        <v>39142</v>
      </c>
      <c r="N554" s="19">
        <v>1.94085</v>
      </c>
      <c r="Y554" s="18">
        <v>42430</v>
      </c>
      <c r="Z554" s="19">
        <v>4.4559899999999999</v>
      </c>
      <c r="AJ554" s="18">
        <v>42430</v>
      </c>
      <c r="AK554" s="24">
        <v>-0.70779000000000003</v>
      </c>
      <c r="AW554" s="18"/>
      <c r="BJ554" s="18">
        <v>38777</v>
      </c>
      <c r="BK554" s="24">
        <v>2.32558</v>
      </c>
      <c r="BW554" s="18">
        <v>38777</v>
      </c>
      <c r="BX554" s="24">
        <v>1.12243</v>
      </c>
      <c r="CJ554" s="18">
        <v>38777</v>
      </c>
      <c r="CK554" s="24">
        <v>2.0304600000000002</v>
      </c>
    </row>
    <row r="555" spans="1:89">
      <c r="A555" s="18"/>
      <c r="B555" s="19"/>
      <c r="M555" s="18">
        <v>39173</v>
      </c>
      <c r="N555" s="19">
        <v>1.4692400000000001</v>
      </c>
      <c r="Y555" s="18">
        <v>42461</v>
      </c>
      <c r="Z555" s="19">
        <v>4.1881899999999996</v>
      </c>
      <c r="AJ555" s="18">
        <v>42461</v>
      </c>
      <c r="AK555" s="24">
        <v>-0.90451999999999999</v>
      </c>
      <c r="AW555" s="18"/>
      <c r="BJ555" s="18">
        <v>38808</v>
      </c>
      <c r="BK555" s="24">
        <v>2.6796600000000002</v>
      </c>
      <c r="BW555" s="18">
        <v>38808</v>
      </c>
      <c r="BX555" s="24">
        <v>1.4848699999999999</v>
      </c>
      <c r="CJ555" s="18">
        <v>38808</v>
      </c>
      <c r="CK555" s="24">
        <v>2.2755999999999998</v>
      </c>
    </row>
    <row r="556" spans="1:89">
      <c r="A556" s="18"/>
      <c r="B556" s="19"/>
      <c r="M556" s="18">
        <v>39203</v>
      </c>
      <c r="N556" s="19">
        <v>1.6513800000000001</v>
      </c>
      <c r="Y556" s="18">
        <v>42491</v>
      </c>
      <c r="Z556" s="19">
        <v>4.2357100000000001</v>
      </c>
      <c r="AJ556" s="18">
        <v>42491</v>
      </c>
      <c r="AK556" s="24">
        <v>-0.80240999999999996</v>
      </c>
      <c r="AW556" s="18"/>
      <c r="BJ556" s="18">
        <v>38838</v>
      </c>
      <c r="BK556" s="24">
        <v>2.3058299999999998</v>
      </c>
      <c r="BW556" s="18">
        <v>38838</v>
      </c>
      <c r="BX556" s="24">
        <v>1.5730299999999999</v>
      </c>
      <c r="CJ556" s="18">
        <v>38838</v>
      </c>
      <c r="CK556" s="24">
        <v>2.3929499999999999</v>
      </c>
    </row>
    <row r="557" spans="1:89">
      <c r="A557" s="18"/>
      <c r="B557" s="19"/>
      <c r="M557" s="18">
        <v>39234</v>
      </c>
      <c r="N557" s="19">
        <v>1.5625</v>
      </c>
      <c r="Y557" s="18">
        <v>42522</v>
      </c>
      <c r="Z557" s="19">
        <v>4.2044300000000003</v>
      </c>
      <c r="AJ557" s="18">
        <v>42522</v>
      </c>
      <c r="AK557" s="24">
        <v>-0.8</v>
      </c>
      <c r="AW557" s="18"/>
      <c r="BJ557" s="18">
        <v>38869</v>
      </c>
      <c r="BK557" s="24">
        <v>2.1844700000000001</v>
      </c>
      <c r="BW557" s="18">
        <v>38869</v>
      </c>
      <c r="BX557" s="24">
        <v>1.5082899999999999</v>
      </c>
      <c r="CJ557" s="18">
        <v>38869</v>
      </c>
      <c r="CK557" s="24">
        <v>2.6448399999999999</v>
      </c>
    </row>
    <row r="558" spans="1:89">
      <c r="A558" s="18"/>
      <c r="B558" s="19"/>
      <c r="M558" s="18">
        <v>39264</v>
      </c>
      <c r="N558" s="19">
        <v>1.4692400000000001</v>
      </c>
      <c r="Y558" s="18">
        <v>42552</v>
      </c>
      <c r="Z558" s="19">
        <v>4.02393</v>
      </c>
      <c r="AJ558" s="18">
        <v>42552</v>
      </c>
      <c r="AK558" s="24">
        <v>-0.5988</v>
      </c>
      <c r="AW558" s="18"/>
      <c r="BJ558" s="18">
        <v>38899</v>
      </c>
      <c r="BK558" s="24">
        <v>2.06813</v>
      </c>
      <c r="BW558" s="18">
        <v>38899</v>
      </c>
      <c r="BX558" s="24">
        <v>1.71075</v>
      </c>
      <c r="CJ558" s="18">
        <v>38899</v>
      </c>
      <c r="CK558" s="24">
        <v>2.51572</v>
      </c>
    </row>
    <row r="559" spans="1:89">
      <c r="A559" s="18"/>
      <c r="B559" s="19"/>
      <c r="M559" s="18">
        <v>39295</v>
      </c>
      <c r="N559" s="19">
        <v>1.0101</v>
      </c>
      <c r="Y559" s="18">
        <v>42583</v>
      </c>
      <c r="Z559" s="19">
        <v>3.3700600000000001</v>
      </c>
      <c r="AJ559" s="18">
        <v>42583</v>
      </c>
      <c r="AK559" s="24">
        <v>-0.7</v>
      </c>
      <c r="AW559" s="18"/>
      <c r="BJ559" s="18">
        <v>38930</v>
      </c>
      <c r="BK559" s="24">
        <v>1.94411</v>
      </c>
      <c r="BW559" s="18">
        <v>38930</v>
      </c>
      <c r="BX559" s="24">
        <v>1.58243</v>
      </c>
      <c r="CJ559" s="18">
        <v>38930</v>
      </c>
      <c r="CK559" s="24">
        <v>2.6348799999999999</v>
      </c>
    </row>
    <row r="560" spans="1:89">
      <c r="A560" s="18"/>
      <c r="B560" s="19"/>
      <c r="M560" s="18">
        <v>39326</v>
      </c>
      <c r="N560" s="19">
        <v>1.8450200000000001</v>
      </c>
      <c r="Y560" s="18">
        <v>42614</v>
      </c>
      <c r="Z560" s="19">
        <v>3.09511</v>
      </c>
      <c r="AJ560" s="18">
        <v>42614</v>
      </c>
      <c r="AK560" s="24">
        <v>-0.40161000000000002</v>
      </c>
      <c r="AW560" s="18"/>
      <c r="BJ560" s="18">
        <v>38961</v>
      </c>
      <c r="BK560" s="24">
        <v>2.6537999999999999</v>
      </c>
      <c r="BW560" s="18">
        <v>38961</v>
      </c>
      <c r="BX560" s="24">
        <v>1.4794099999999999</v>
      </c>
      <c r="CJ560" s="18">
        <v>38961</v>
      </c>
      <c r="CK560" s="24">
        <v>2.5031300000000001</v>
      </c>
    </row>
    <row r="561" spans="1:89">
      <c r="A561" s="18"/>
      <c r="B561" s="19"/>
      <c r="M561" s="18">
        <v>39356</v>
      </c>
      <c r="N561" s="19">
        <v>1.6574599999999999</v>
      </c>
      <c r="Y561" s="18">
        <v>42644</v>
      </c>
      <c r="Z561" s="19">
        <v>2.8470499999999999</v>
      </c>
      <c r="AJ561" s="18">
        <v>42644</v>
      </c>
      <c r="AK561" s="24">
        <v>-0.3009</v>
      </c>
      <c r="AW561" s="18"/>
      <c r="BJ561" s="18">
        <v>38991</v>
      </c>
      <c r="BK561" s="24">
        <v>2.6505999999999998</v>
      </c>
      <c r="BW561" s="18">
        <v>38991</v>
      </c>
      <c r="BX561" s="24">
        <v>1.3103400000000001</v>
      </c>
      <c r="CJ561" s="18">
        <v>38991</v>
      </c>
      <c r="CK561" s="24">
        <v>2.5</v>
      </c>
    </row>
    <row r="562" spans="1:89">
      <c r="A562" s="18"/>
      <c r="B562" s="19"/>
      <c r="M562" s="18">
        <v>39387</v>
      </c>
      <c r="N562" s="19">
        <v>1.8399300000000001</v>
      </c>
      <c r="Y562" s="18">
        <v>42675</v>
      </c>
      <c r="Z562" s="19">
        <v>2.9336199999999999</v>
      </c>
      <c r="AJ562" s="18">
        <v>42675</v>
      </c>
      <c r="AK562" s="24">
        <v>-0.30210999999999999</v>
      </c>
      <c r="AW562" s="18"/>
      <c r="BJ562" s="18">
        <v>39022</v>
      </c>
      <c r="BK562" s="24">
        <v>2.5301200000000001</v>
      </c>
      <c r="BW562" s="18">
        <v>39022</v>
      </c>
      <c r="BX562" s="24">
        <v>1.6827000000000001</v>
      </c>
      <c r="CJ562" s="18">
        <v>39022</v>
      </c>
      <c r="CK562" s="24">
        <v>2.75</v>
      </c>
    </row>
    <row r="563" spans="1:89">
      <c r="A563" s="18"/>
      <c r="B563" s="19"/>
      <c r="M563" s="18">
        <v>39417</v>
      </c>
      <c r="N563" s="19">
        <v>2.20994</v>
      </c>
      <c r="Y563" s="18">
        <v>42705</v>
      </c>
      <c r="Z563" s="19">
        <v>2.7084899999999998</v>
      </c>
      <c r="AJ563" s="18">
        <v>42705</v>
      </c>
      <c r="AK563" s="24">
        <v>-0.20161000000000001</v>
      </c>
      <c r="AW563" s="18"/>
      <c r="BJ563" s="18">
        <v>39052</v>
      </c>
      <c r="BK563" s="24">
        <v>2.1712899999999999</v>
      </c>
      <c r="BW563" s="18">
        <v>39052</v>
      </c>
      <c r="BX563" s="24">
        <v>1.6357999999999999</v>
      </c>
      <c r="CJ563" s="18">
        <v>39052</v>
      </c>
      <c r="CK563" s="24">
        <v>2.8642599999999998</v>
      </c>
    </row>
    <row r="564" spans="1:89">
      <c r="A564" s="18"/>
      <c r="B564" s="19"/>
      <c r="M564" s="18">
        <v>39448</v>
      </c>
      <c r="N564" s="19">
        <v>1.9319200000000001</v>
      </c>
      <c r="Y564" s="18">
        <v>42736</v>
      </c>
      <c r="Z564" s="19">
        <v>2.7810299999999999</v>
      </c>
      <c r="AJ564" s="18">
        <v>42736</v>
      </c>
      <c r="AK564" s="24">
        <v>0.10131999999999999</v>
      </c>
      <c r="AW564" s="18"/>
      <c r="BJ564" s="18">
        <v>39083</v>
      </c>
      <c r="BK564" s="24">
        <v>1.20919</v>
      </c>
      <c r="BW564" s="18">
        <v>39083</v>
      </c>
      <c r="BX564" s="24">
        <v>1.93855</v>
      </c>
      <c r="CJ564" s="18">
        <v>39083</v>
      </c>
      <c r="CK564" s="24">
        <v>2.625</v>
      </c>
    </row>
    <row r="565" spans="1:89">
      <c r="A565" s="18"/>
      <c r="B565" s="19"/>
      <c r="M565" s="18">
        <v>39479</v>
      </c>
      <c r="N565" s="19">
        <v>1.64384</v>
      </c>
      <c r="Y565" s="18">
        <v>42767</v>
      </c>
      <c r="Z565" s="19">
        <v>2.7414700000000001</v>
      </c>
      <c r="AJ565" s="18">
        <v>42767</v>
      </c>
      <c r="AK565" s="24">
        <v>0.40649999999999997</v>
      </c>
      <c r="AW565" s="18"/>
      <c r="BJ565" s="18">
        <v>39114</v>
      </c>
      <c r="BK565" s="24">
        <v>0.71941999999999995</v>
      </c>
      <c r="BW565" s="18">
        <v>39114</v>
      </c>
      <c r="BX565" s="24">
        <v>1.9757899999999999</v>
      </c>
      <c r="CJ565" s="18">
        <v>39114</v>
      </c>
      <c r="CK565" s="24">
        <v>2.7431399999999999</v>
      </c>
    </row>
    <row r="566" spans="1:89">
      <c r="A566" s="18"/>
      <c r="B566" s="19"/>
      <c r="M566" s="18">
        <v>39508</v>
      </c>
      <c r="N566" s="19">
        <v>1.0879399999999999</v>
      </c>
      <c r="Y566" s="18">
        <v>42795</v>
      </c>
      <c r="Z566" s="19">
        <v>2.7416100000000001</v>
      </c>
      <c r="AJ566" s="18">
        <v>42795</v>
      </c>
      <c r="AK566" s="24">
        <v>0.91649999999999998</v>
      </c>
      <c r="AW566" s="18"/>
      <c r="BJ566" s="18">
        <v>39142</v>
      </c>
      <c r="BK566" s="24">
        <v>1.07656</v>
      </c>
      <c r="BW566" s="18">
        <v>39142</v>
      </c>
      <c r="BX566" s="24">
        <v>1.9230100000000001</v>
      </c>
      <c r="CJ566" s="18">
        <v>39142</v>
      </c>
      <c r="CK566" s="24">
        <v>2.9850699999999999</v>
      </c>
    </row>
    <row r="567" spans="1:89">
      <c r="A567" s="18"/>
      <c r="B567" s="19"/>
      <c r="M567" s="18">
        <v>39539</v>
      </c>
      <c r="N567" s="19">
        <v>1.5384599999999999</v>
      </c>
      <c r="Y567" s="18">
        <v>42826</v>
      </c>
      <c r="Z567" s="19">
        <v>2.6587900000000002</v>
      </c>
      <c r="AJ567" s="18">
        <v>42826</v>
      </c>
      <c r="AK567" s="24">
        <v>0.70994000000000002</v>
      </c>
      <c r="AW567" s="18"/>
      <c r="BJ567" s="18">
        <v>39173</v>
      </c>
      <c r="BK567" s="24">
        <v>0.23724999999999999</v>
      </c>
      <c r="BW567" s="18">
        <v>39173</v>
      </c>
      <c r="BX567" s="24">
        <v>1.9238900000000001</v>
      </c>
      <c r="CJ567" s="18">
        <v>39173</v>
      </c>
      <c r="CK567" s="24">
        <v>2.7194099999999999</v>
      </c>
    </row>
    <row r="568" spans="1:89">
      <c r="A568" s="18"/>
      <c r="B568" s="19"/>
      <c r="M568" s="18">
        <v>39569</v>
      </c>
      <c r="N568" s="19">
        <v>2.3465699999999998</v>
      </c>
      <c r="Y568" s="18">
        <v>42856</v>
      </c>
      <c r="Z568" s="19">
        <v>2.55816</v>
      </c>
      <c r="AJ568" s="18">
        <v>42856</v>
      </c>
      <c r="AK568" s="24">
        <v>0.80889999999999995</v>
      </c>
      <c r="AW568" s="18"/>
      <c r="BJ568" s="18">
        <v>39203</v>
      </c>
      <c r="BK568" s="24">
        <v>0.35587000000000002</v>
      </c>
      <c r="BW568" s="18">
        <v>39203</v>
      </c>
      <c r="BX568" s="24">
        <v>1.65754</v>
      </c>
      <c r="CJ568" s="18">
        <v>39203</v>
      </c>
      <c r="CK568" s="24">
        <v>2.4600200000000001</v>
      </c>
    </row>
    <row r="569" spans="1:89">
      <c r="A569" s="18"/>
      <c r="B569" s="19"/>
      <c r="M569" s="18">
        <v>39600</v>
      </c>
      <c r="N569" s="19">
        <v>2.9864299999999999</v>
      </c>
      <c r="Y569" s="18">
        <v>42887</v>
      </c>
      <c r="Z569" s="19">
        <v>1.6977599999999999</v>
      </c>
      <c r="AJ569" s="18">
        <v>42887</v>
      </c>
      <c r="AK569" s="24">
        <v>-0.20161000000000001</v>
      </c>
      <c r="AW569" s="18"/>
      <c r="BJ569" s="18">
        <v>39234</v>
      </c>
      <c r="BK569" s="24">
        <v>0.35629</v>
      </c>
      <c r="BW569" s="18">
        <v>39234</v>
      </c>
      <c r="BX569" s="24">
        <v>1.8512</v>
      </c>
      <c r="CJ569" s="18">
        <v>39234</v>
      </c>
      <c r="CK569" s="24">
        <v>2.4539900000000001</v>
      </c>
    </row>
    <row r="570" spans="1:89">
      <c r="A570" s="18"/>
      <c r="B570" s="19"/>
      <c r="M570" s="18">
        <v>39630</v>
      </c>
      <c r="N570" s="19">
        <v>3.0769199999999999</v>
      </c>
      <c r="Y570" s="18">
        <v>42917</v>
      </c>
      <c r="Z570" s="19">
        <v>1.69367</v>
      </c>
      <c r="AJ570" s="18">
        <v>42917</v>
      </c>
      <c r="AK570" s="24">
        <v>-0.70281000000000005</v>
      </c>
      <c r="AW570" s="18"/>
      <c r="BJ570" s="18">
        <v>39264</v>
      </c>
      <c r="BK570" s="24">
        <v>0.47676000000000002</v>
      </c>
      <c r="BW570" s="18">
        <v>39264</v>
      </c>
      <c r="BX570" s="24">
        <v>1.8649500000000001</v>
      </c>
      <c r="CJ570" s="18">
        <v>39264</v>
      </c>
      <c r="CK570" s="24">
        <v>1.96319</v>
      </c>
    </row>
    <row r="571" spans="1:89">
      <c r="A571" s="18"/>
      <c r="B571" s="19"/>
      <c r="M571" s="18">
        <v>39661</v>
      </c>
      <c r="N571" s="19">
        <v>3</v>
      </c>
      <c r="Y571" s="18">
        <v>42948</v>
      </c>
      <c r="Z571" s="19">
        <v>1.8495299999999999</v>
      </c>
      <c r="AJ571" s="18">
        <v>42948</v>
      </c>
      <c r="AK571" s="24">
        <v>-0.1007</v>
      </c>
      <c r="AW571" s="18"/>
      <c r="BJ571" s="18">
        <v>39295</v>
      </c>
      <c r="BK571" s="24">
        <v>0.35757</v>
      </c>
      <c r="BW571" s="18">
        <v>39295</v>
      </c>
      <c r="BX571" s="24">
        <v>1.7687600000000001</v>
      </c>
      <c r="CJ571" s="18">
        <v>39295</v>
      </c>
      <c r="CK571" s="24">
        <v>1.9559899999999999</v>
      </c>
    </row>
    <row r="572" spans="1:89">
      <c r="A572" s="18"/>
      <c r="B572" s="19"/>
      <c r="M572" s="18">
        <v>39692</v>
      </c>
      <c r="N572" s="19">
        <v>3.0797099999999999</v>
      </c>
      <c r="Y572" s="18">
        <v>42979</v>
      </c>
      <c r="Z572" s="19">
        <v>1.4489700000000001</v>
      </c>
      <c r="AJ572" s="18">
        <v>42979</v>
      </c>
      <c r="AK572" s="24">
        <v>0.10081</v>
      </c>
      <c r="AW572" s="18"/>
      <c r="BJ572" s="18">
        <v>39326</v>
      </c>
      <c r="BK572" s="24">
        <v>-0.35253000000000001</v>
      </c>
      <c r="BW572" s="18">
        <v>39326</v>
      </c>
      <c r="BX572" s="24">
        <v>2.18851</v>
      </c>
      <c r="CJ572" s="18">
        <v>39326</v>
      </c>
      <c r="CK572" s="24">
        <v>1.9536</v>
      </c>
    </row>
    <row r="573" spans="1:89">
      <c r="A573" s="18"/>
      <c r="B573" s="19"/>
      <c r="M573" s="18">
        <v>39722</v>
      </c>
      <c r="N573" s="19">
        <v>2.2644899999999999</v>
      </c>
      <c r="Y573" s="18">
        <v>43009</v>
      </c>
      <c r="Z573" s="19">
        <v>1.87324</v>
      </c>
      <c r="AJ573" s="18">
        <v>43009</v>
      </c>
      <c r="AK573" s="24">
        <v>0.20121</v>
      </c>
      <c r="AW573" s="18"/>
      <c r="BJ573" s="18">
        <v>39356</v>
      </c>
      <c r="BK573" s="24">
        <v>-0.23474</v>
      </c>
      <c r="BW573" s="18">
        <v>39356</v>
      </c>
      <c r="BX573" s="24">
        <v>2.7196099999999999</v>
      </c>
      <c r="CJ573" s="18">
        <v>39356</v>
      </c>
      <c r="CK573" s="24">
        <v>2.1951200000000002</v>
      </c>
    </row>
    <row r="574" spans="1:89">
      <c r="A574" s="18"/>
      <c r="B574" s="19"/>
      <c r="M574" s="18">
        <v>39753</v>
      </c>
      <c r="N574" s="19">
        <v>1.5356799999999999</v>
      </c>
      <c r="Y574" s="18">
        <v>43040</v>
      </c>
      <c r="Z574" s="19">
        <v>1.91388</v>
      </c>
      <c r="AJ574" s="18">
        <v>43040</v>
      </c>
      <c r="AK574" s="24">
        <v>0.30303000000000002</v>
      </c>
      <c r="AW574" s="18"/>
      <c r="BJ574" s="18">
        <v>39387</v>
      </c>
      <c r="BK574" s="24">
        <v>1.5276099999999999</v>
      </c>
      <c r="BW574" s="18">
        <v>39387</v>
      </c>
      <c r="BX574" s="24">
        <v>3.2538499999999999</v>
      </c>
      <c r="CJ574" s="18">
        <v>39387</v>
      </c>
      <c r="CK574" s="24">
        <v>2.3114400000000002</v>
      </c>
    </row>
    <row r="575" spans="1:89">
      <c r="A575" s="18"/>
      <c r="B575" s="19"/>
      <c r="M575" s="18">
        <v>39783</v>
      </c>
      <c r="N575" s="19">
        <v>0.72072000000000003</v>
      </c>
      <c r="Y575" s="18">
        <v>43070</v>
      </c>
      <c r="Z575" s="19">
        <v>2.2722500000000001</v>
      </c>
      <c r="AJ575" s="18">
        <v>43070</v>
      </c>
      <c r="AK575" s="24">
        <v>0.40404000000000001</v>
      </c>
      <c r="AW575" s="18"/>
      <c r="BJ575" s="18">
        <v>39417</v>
      </c>
      <c r="BK575" s="24">
        <v>2.8335300000000001</v>
      </c>
      <c r="BW575" s="18">
        <v>39417</v>
      </c>
      <c r="BX575" s="24">
        <v>3.4528500000000002</v>
      </c>
      <c r="CJ575" s="18">
        <v>39417</v>
      </c>
      <c r="CK575" s="24">
        <v>2.3002400000000001</v>
      </c>
    </row>
    <row r="576" spans="1:89">
      <c r="A576" s="18"/>
      <c r="B576" s="19"/>
      <c r="M576" s="18">
        <v>39814</v>
      </c>
      <c r="N576" s="19">
        <v>0.81227000000000005</v>
      </c>
      <c r="Y576" s="18">
        <v>43101</v>
      </c>
      <c r="Z576" s="19">
        <v>2.1874400000000001</v>
      </c>
      <c r="AJ576" s="18">
        <v>43101</v>
      </c>
      <c r="AK576" s="24">
        <v>0.10120999999999999</v>
      </c>
      <c r="AW576" s="18"/>
      <c r="BJ576" s="18">
        <v>39448</v>
      </c>
      <c r="BK576" s="24">
        <v>3.5842299999999998</v>
      </c>
      <c r="BW576" s="18">
        <v>39448</v>
      </c>
      <c r="BX576" s="24">
        <v>3.19638</v>
      </c>
      <c r="CJ576" s="18">
        <v>39448</v>
      </c>
      <c r="CK576" s="24">
        <v>2.4360499999999998</v>
      </c>
    </row>
    <row r="577" spans="1:89">
      <c r="A577" s="18"/>
      <c r="B577" s="19"/>
      <c r="M577" s="18">
        <v>39845</v>
      </c>
      <c r="N577" s="19">
        <v>0.98831999999999998</v>
      </c>
      <c r="Y577" s="18">
        <v>43132</v>
      </c>
      <c r="Z577" s="19">
        <v>1.99607</v>
      </c>
      <c r="AJ577" s="18">
        <v>43132</v>
      </c>
      <c r="AK577" s="24">
        <v>0.20243</v>
      </c>
      <c r="AW577" s="18"/>
      <c r="BJ577" s="18">
        <v>39479</v>
      </c>
      <c r="BK577" s="24">
        <v>3.80952</v>
      </c>
      <c r="BW577" s="18">
        <v>39479</v>
      </c>
      <c r="BX577" s="24">
        <v>3.10351</v>
      </c>
      <c r="CJ577" s="18">
        <v>39479</v>
      </c>
      <c r="CK577" s="24">
        <v>2.6699000000000002</v>
      </c>
    </row>
    <row r="578" spans="1:89">
      <c r="A578" s="18"/>
      <c r="B578" s="19"/>
      <c r="M578" s="18">
        <v>39873</v>
      </c>
      <c r="N578" s="19">
        <v>1.07623</v>
      </c>
      <c r="Y578" s="18">
        <v>43160</v>
      </c>
      <c r="Z578" s="19">
        <v>1.81331</v>
      </c>
      <c r="AJ578" s="18">
        <v>43160</v>
      </c>
      <c r="AK578" s="24">
        <v>0.20182</v>
      </c>
      <c r="AW578" s="18"/>
      <c r="BJ578" s="18">
        <v>39508</v>
      </c>
      <c r="BK578" s="24">
        <v>3.1952699999999998</v>
      </c>
      <c r="BW578" s="18">
        <v>39508</v>
      </c>
      <c r="BX578" s="24">
        <v>3.4092899999999999</v>
      </c>
      <c r="CJ578" s="18">
        <v>39508</v>
      </c>
      <c r="CK578" s="24">
        <v>2.5362300000000002</v>
      </c>
    </row>
    <row r="579" spans="1:89">
      <c r="A579" s="18"/>
      <c r="B579" s="19"/>
      <c r="M579" s="18">
        <v>39904</v>
      </c>
      <c r="N579" s="19">
        <v>0.62388999999999994</v>
      </c>
      <c r="Y579" s="18">
        <v>43191</v>
      </c>
      <c r="Z579" s="19">
        <v>1.8807799999999999</v>
      </c>
      <c r="AJ579" s="18">
        <v>43191</v>
      </c>
      <c r="AK579" s="24">
        <v>0.40282000000000001</v>
      </c>
      <c r="AW579" s="18"/>
      <c r="BJ579" s="18">
        <v>39539</v>
      </c>
      <c r="BK579" s="24">
        <v>3.1952699999999998</v>
      </c>
      <c r="BW579" s="18">
        <v>39539</v>
      </c>
      <c r="BX579" s="24">
        <v>3.3403499999999999</v>
      </c>
      <c r="CJ579" s="18">
        <v>39539</v>
      </c>
      <c r="CK579" s="24">
        <v>3.0084200000000001</v>
      </c>
    </row>
    <row r="580" spans="1:89">
      <c r="A580" s="18"/>
      <c r="B580" s="19"/>
      <c r="M580" s="18">
        <v>39934</v>
      </c>
      <c r="N580" s="19">
        <v>0.44091999999999998</v>
      </c>
      <c r="Y580" s="18">
        <v>43221</v>
      </c>
      <c r="Z580" s="19">
        <v>2.0427</v>
      </c>
      <c r="AJ580" s="18">
        <v>43221</v>
      </c>
      <c r="AK580" s="24">
        <v>0.50149999999999995</v>
      </c>
      <c r="AW580" s="18"/>
      <c r="BJ580" s="18">
        <v>39569</v>
      </c>
      <c r="BK580" s="24">
        <v>3.0732900000000001</v>
      </c>
      <c r="BW580" s="18">
        <v>39569</v>
      </c>
      <c r="BX580" s="24">
        <v>3.8586399999999998</v>
      </c>
      <c r="CJ580" s="18">
        <v>39569</v>
      </c>
      <c r="CK580" s="24">
        <v>3.3613400000000002</v>
      </c>
    </row>
    <row r="581" spans="1:89">
      <c r="A581" s="18"/>
      <c r="B581" s="19"/>
      <c r="M581" s="18">
        <v>39965</v>
      </c>
      <c r="N581" s="19">
        <v>0.43936999999999998</v>
      </c>
      <c r="Y581" s="18">
        <v>43252</v>
      </c>
      <c r="Z581" s="19">
        <v>2.5453399999999999</v>
      </c>
      <c r="AJ581" s="18">
        <v>43252</v>
      </c>
      <c r="AK581" s="24">
        <v>1.3131299999999999</v>
      </c>
      <c r="AW581" s="18"/>
      <c r="BJ581" s="18">
        <v>39600</v>
      </c>
      <c r="BK581" s="24">
        <v>3.4319500000000001</v>
      </c>
      <c r="BW581" s="18">
        <v>39600</v>
      </c>
      <c r="BX581" s="24">
        <v>4.1834800000000003</v>
      </c>
      <c r="CJ581" s="18">
        <v>39600</v>
      </c>
      <c r="CK581" s="24">
        <v>3.7125699999999999</v>
      </c>
    </row>
    <row r="582" spans="1:89">
      <c r="A582" s="18"/>
      <c r="B582" s="19"/>
      <c r="M582" s="18">
        <v>39995</v>
      </c>
      <c r="N582" s="19">
        <v>-8.7800000000000003E-2</v>
      </c>
      <c r="Y582" s="18">
        <v>43282</v>
      </c>
      <c r="Z582" s="19">
        <v>2.66269</v>
      </c>
      <c r="AJ582" s="18">
        <v>43282</v>
      </c>
      <c r="AK582" s="24">
        <v>1.41557</v>
      </c>
      <c r="AW582" s="18"/>
      <c r="BJ582" s="18">
        <v>39630</v>
      </c>
      <c r="BK582" s="24">
        <v>4.2704599999999999</v>
      </c>
      <c r="BW582" s="18">
        <v>39630</v>
      </c>
      <c r="BX582" s="24">
        <v>4.1348599999999998</v>
      </c>
      <c r="CJ582" s="18">
        <v>39630</v>
      </c>
      <c r="CK582" s="24">
        <v>4.2117899999999997</v>
      </c>
    </row>
    <row r="583" spans="1:89">
      <c r="A583" s="18"/>
      <c r="B583" s="19"/>
      <c r="M583" s="18">
        <v>40026</v>
      </c>
      <c r="N583" s="19">
        <v>0.61782999999999999</v>
      </c>
      <c r="Y583" s="18">
        <v>43313</v>
      </c>
      <c r="Z583" s="19">
        <v>2.6367099999999999</v>
      </c>
      <c r="AJ583" s="18">
        <v>43313</v>
      </c>
      <c r="AK583" s="24">
        <v>1.2096800000000001</v>
      </c>
      <c r="AW583" s="18"/>
      <c r="BJ583" s="18">
        <v>39661</v>
      </c>
      <c r="BK583" s="24">
        <v>4.5130600000000003</v>
      </c>
      <c r="BW583" s="18">
        <v>39661</v>
      </c>
      <c r="BX583" s="24">
        <v>4.3433200000000003</v>
      </c>
      <c r="CJ583" s="18">
        <v>39661</v>
      </c>
      <c r="CK583" s="24">
        <v>4.4364499999999998</v>
      </c>
    </row>
    <row r="584" spans="1:89">
      <c r="A584" s="18"/>
      <c r="B584" s="19"/>
      <c r="M584" s="18">
        <v>40057</v>
      </c>
      <c r="N584" s="19">
        <v>0</v>
      </c>
      <c r="Y584" s="18">
        <v>43344</v>
      </c>
      <c r="Z584" s="19">
        <v>3.1442700000000001</v>
      </c>
      <c r="AJ584" s="18">
        <v>43344</v>
      </c>
      <c r="AK584" s="24">
        <v>1.2084600000000001</v>
      </c>
      <c r="AW584" s="18"/>
      <c r="BJ584" s="18">
        <v>39692</v>
      </c>
      <c r="BK584" s="24">
        <v>5.3066000000000004</v>
      </c>
      <c r="BW584" s="18">
        <v>39692</v>
      </c>
      <c r="BX584" s="24">
        <v>4.3722200000000004</v>
      </c>
      <c r="CJ584" s="18">
        <v>39692</v>
      </c>
      <c r="CK584" s="24">
        <v>4.7904200000000001</v>
      </c>
    </row>
    <row r="585" spans="1:89">
      <c r="A585" s="18"/>
      <c r="B585" s="19"/>
      <c r="M585" s="18">
        <v>40087</v>
      </c>
      <c r="N585" s="19">
        <v>0.70859000000000005</v>
      </c>
      <c r="Y585" s="18">
        <v>43374</v>
      </c>
      <c r="Z585" s="19">
        <v>2.9114300000000002</v>
      </c>
      <c r="AJ585" s="18">
        <v>43374</v>
      </c>
      <c r="AK585" s="24">
        <v>1.20482</v>
      </c>
      <c r="AW585" s="18"/>
      <c r="BJ585" s="18">
        <v>39722</v>
      </c>
      <c r="BK585" s="24">
        <v>5.4117600000000001</v>
      </c>
      <c r="BW585" s="18">
        <v>39722</v>
      </c>
      <c r="BX585" s="24">
        <v>3.9850300000000001</v>
      </c>
      <c r="CJ585" s="18">
        <v>39722</v>
      </c>
      <c r="CK585" s="24">
        <v>4.1766100000000002</v>
      </c>
    </row>
    <row r="586" spans="1:89">
      <c r="A586" s="18"/>
      <c r="B586" s="19"/>
      <c r="M586" s="18">
        <v>40118</v>
      </c>
      <c r="N586" s="19">
        <v>1.7793600000000001</v>
      </c>
      <c r="Y586" s="18">
        <v>43405</v>
      </c>
      <c r="Z586" s="19">
        <v>2.8169</v>
      </c>
      <c r="AJ586" s="18">
        <v>43405</v>
      </c>
      <c r="AK586" s="24">
        <v>1.2084600000000001</v>
      </c>
      <c r="AW586" s="18"/>
      <c r="BJ586" s="18">
        <v>39753</v>
      </c>
      <c r="BK586" s="24">
        <v>3.125</v>
      </c>
      <c r="BW586" s="18">
        <v>39753</v>
      </c>
      <c r="BX586" s="24">
        <v>2.4716800000000001</v>
      </c>
      <c r="CJ586" s="18">
        <v>39753</v>
      </c>
      <c r="CK586" s="24">
        <v>3.8049900000000001</v>
      </c>
    </row>
    <row r="587" spans="1:89">
      <c r="A587" s="18"/>
      <c r="B587" s="19"/>
      <c r="M587" s="18">
        <v>40148</v>
      </c>
      <c r="N587" s="19">
        <v>1.9678</v>
      </c>
      <c r="Y587" s="18">
        <v>43435</v>
      </c>
      <c r="Z587" s="19">
        <v>2.5682800000000001</v>
      </c>
      <c r="AJ587" s="18">
        <v>43435</v>
      </c>
      <c r="AK587" s="24">
        <v>0.80483000000000005</v>
      </c>
      <c r="AW587" s="18"/>
      <c r="BJ587" s="18">
        <v>39783</v>
      </c>
      <c r="BK587" s="24">
        <v>2.1814</v>
      </c>
      <c r="BW587" s="18">
        <v>39783</v>
      </c>
      <c r="BX587" s="24">
        <v>0.90105000000000002</v>
      </c>
      <c r="CJ587" s="18">
        <v>39783</v>
      </c>
      <c r="CK587" s="24">
        <v>3.0769199999999999</v>
      </c>
    </row>
    <row r="588" spans="1:89">
      <c r="A588" s="18"/>
      <c r="B588" s="19"/>
      <c r="M588" s="18">
        <v>40179</v>
      </c>
      <c r="N588" s="19">
        <v>2.0590899999999999</v>
      </c>
      <c r="Y588" s="18">
        <v>43466</v>
      </c>
      <c r="Z588" s="19">
        <v>2.21163</v>
      </c>
      <c r="AJ588" s="18">
        <v>43466</v>
      </c>
      <c r="AK588" s="24">
        <v>1.2133499999999999</v>
      </c>
      <c r="AW588" s="18"/>
      <c r="BJ588" s="18">
        <v>39814</v>
      </c>
      <c r="BK588" s="24">
        <v>2.30681</v>
      </c>
      <c r="BW588" s="18">
        <v>39814</v>
      </c>
      <c r="BX588" s="24">
        <v>1.2783899999999999</v>
      </c>
      <c r="CJ588" s="18">
        <v>39814</v>
      </c>
      <c r="CK588" s="24">
        <v>2.9726499999999998</v>
      </c>
    </row>
    <row r="589" spans="1:89">
      <c r="A589" s="18"/>
      <c r="B589" s="19"/>
      <c r="M589" s="18">
        <v>40210</v>
      </c>
      <c r="N589" s="19">
        <v>1.6014200000000001</v>
      </c>
      <c r="AJ589" s="18"/>
      <c r="AW589" s="18"/>
      <c r="BJ589" s="18">
        <v>39845</v>
      </c>
      <c r="BK589" s="24">
        <v>2.5229400000000002</v>
      </c>
      <c r="BW589" s="18">
        <v>39845</v>
      </c>
      <c r="BX589" s="24">
        <v>0.88373000000000002</v>
      </c>
      <c r="CJ589" s="18">
        <v>39845</v>
      </c>
      <c r="CK589" s="24">
        <v>3.0732900000000001</v>
      </c>
    </row>
    <row r="590" spans="1:89">
      <c r="A590" s="18"/>
      <c r="B590" s="19"/>
      <c r="M590" s="18">
        <v>40238</v>
      </c>
      <c r="N590" s="19">
        <v>1.5971599999999999</v>
      </c>
      <c r="AJ590" s="18"/>
      <c r="AW590" s="18"/>
      <c r="BJ590" s="18">
        <v>39873</v>
      </c>
      <c r="BK590" s="24">
        <v>2.5229400000000002</v>
      </c>
      <c r="BW590" s="18">
        <v>39873</v>
      </c>
      <c r="BX590" s="24">
        <v>0.21465000000000001</v>
      </c>
      <c r="CJ590" s="18">
        <v>39873</v>
      </c>
      <c r="CK590" s="24">
        <v>2.8268599999999999</v>
      </c>
    </row>
    <row r="591" spans="1:89">
      <c r="A591" s="18"/>
      <c r="B591" s="19"/>
      <c r="M591" s="18">
        <v>40269</v>
      </c>
      <c r="N591" s="19">
        <v>1.6829099999999999</v>
      </c>
      <c r="AJ591" s="18"/>
      <c r="AW591" s="18"/>
      <c r="BJ591" s="18">
        <v>39904</v>
      </c>
      <c r="BK591" s="24">
        <v>2.8669699999999998</v>
      </c>
      <c r="BW591" s="18">
        <v>39904</v>
      </c>
      <c r="BX591" s="24">
        <v>-7.0120000000000002E-2</v>
      </c>
      <c r="CJ591" s="18">
        <v>39904</v>
      </c>
      <c r="CK591" s="24">
        <v>2.21963</v>
      </c>
    </row>
    <row r="592" spans="1:89">
      <c r="A592" s="18"/>
      <c r="B592" s="19"/>
      <c r="M592" s="18">
        <v>40299</v>
      </c>
      <c r="N592" s="19">
        <v>0.87795999999999996</v>
      </c>
      <c r="AJ592" s="18"/>
      <c r="AW592" s="18"/>
      <c r="BJ592" s="18">
        <v>39934</v>
      </c>
      <c r="BK592" s="24">
        <v>3.09633</v>
      </c>
      <c r="BW592" s="18">
        <v>39934</v>
      </c>
      <c r="BX592" s="24">
        <v>-0.71843999999999997</v>
      </c>
      <c r="CJ592" s="18">
        <v>39934</v>
      </c>
      <c r="CK592" s="24">
        <v>2.0905900000000002</v>
      </c>
    </row>
    <row r="593" spans="1:89">
      <c r="A593" s="18"/>
      <c r="B593" s="19"/>
      <c r="M593" s="18">
        <v>40330</v>
      </c>
      <c r="N593" s="19">
        <v>0.43745000000000001</v>
      </c>
      <c r="AJ593" s="18"/>
      <c r="AW593" s="18"/>
      <c r="BJ593" s="18">
        <v>39965</v>
      </c>
      <c r="BK593" s="24">
        <v>3.43249</v>
      </c>
      <c r="BW593" s="18">
        <v>39965</v>
      </c>
      <c r="BX593" s="24">
        <v>-0.95008000000000004</v>
      </c>
      <c r="CJ593" s="18">
        <v>39965</v>
      </c>
      <c r="CK593" s="24">
        <v>1.7321</v>
      </c>
    </row>
    <row r="594" spans="1:89">
      <c r="A594" s="18"/>
      <c r="B594" s="19"/>
      <c r="M594" s="18">
        <v>40360</v>
      </c>
      <c r="N594" s="19">
        <v>0.61511000000000005</v>
      </c>
      <c r="AJ594" s="18"/>
      <c r="AW594" s="18"/>
      <c r="BJ594" s="18">
        <v>39995</v>
      </c>
      <c r="BK594" s="24">
        <v>2.2753100000000002</v>
      </c>
      <c r="BW594" s="18">
        <v>39995</v>
      </c>
      <c r="BX594" s="24">
        <v>-1.20414</v>
      </c>
      <c r="CJ594" s="18">
        <v>39995</v>
      </c>
      <c r="CK594" s="24">
        <v>1.61663</v>
      </c>
    </row>
    <row r="595" spans="1:89">
      <c r="A595" s="18"/>
      <c r="B595" s="19"/>
      <c r="M595" s="18">
        <v>40391</v>
      </c>
      <c r="N595" s="19">
        <v>0.43859999999999999</v>
      </c>
      <c r="AJ595" s="18"/>
      <c r="AW595" s="18"/>
      <c r="BJ595" s="18">
        <v>40026</v>
      </c>
      <c r="BK595" s="24">
        <v>1.9318200000000001</v>
      </c>
      <c r="BW595" s="18">
        <v>40026</v>
      </c>
      <c r="BX595" s="24">
        <v>-1.1689499999999999</v>
      </c>
      <c r="CJ595" s="18">
        <v>40026</v>
      </c>
      <c r="CK595" s="24">
        <v>1.3777299999999999</v>
      </c>
    </row>
    <row r="596" spans="1:89">
      <c r="A596" s="18"/>
      <c r="B596" s="19"/>
      <c r="M596" s="18">
        <v>40422</v>
      </c>
      <c r="N596" s="19">
        <v>0.87873000000000001</v>
      </c>
      <c r="AJ596" s="18"/>
      <c r="AW596" s="18"/>
      <c r="BJ596" s="18">
        <v>40057</v>
      </c>
      <c r="BK596" s="24">
        <v>1.2318</v>
      </c>
      <c r="BW596" s="18">
        <v>40057</v>
      </c>
      <c r="BX596" s="24">
        <v>-1.87164</v>
      </c>
      <c r="CJ596" s="18">
        <v>40057</v>
      </c>
      <c r="CK596" s="24">
        <v>0.91429000000000005</v>
      </c>
    </row>
    <row r="597" spans="1:89">
      <c r="A597" s="18"/>
      <c r="B597" s="19"/>
      <c r="M597" s="18">
        <v>40452</v>
      </c>
      <c r="N597" s="19">
        <v>1.4072100000000001</v>
      </c>
      <c r="AJ597" s="18"/>
      <c r="AW597" s="18"/>
      <c r="BJ597" s="18">
        <v>40087</v>
      </c>
      <c r="BK597" s="24">
        <v>0.66964000000000001</v>
      </c>
      <c r="BW597" s="18">
        <v>40087</v>
      </c>
      <c r="BX597" s="24">
        <v>-1.78034</v>
      </c>
      <c r="CJ597" s="18">
        <v>40087</v>
      </c>
      <c r="CK597" s="24">
        <v>1.2600199999999999</v>
      </c>
    </row>
    <row r="598" spans="1:89">
      <c r="A598" s="18"/>
      <c r="B598" s="19"/>
      <c r="M598" s="18">
        <v>40483</v>
      </c>
      <c r="N598" s="19">
        <v>1.04895</v>
      </c>
      <c r="AJ598" s="18"/>
      <c r="AW598" s="18"/>
      <c r="BJ598" s="18">
        <v>40118</v>
      </c>
      <c r="BK598" s="24">
        <v>1.5712699999999999</v>
      </c>
      <c r="BW598" s="18">
        <v>40118</v>
      </c>
      <c r="BX598" s="24">
        <v>-0.99319999999999997</v>
      </c>
      <c r="CJ598" s="18">
        <v>40118</v>
      </c>
      <c r="CK598" s="24">
        <v>1.48912</v>
      </c>
    </row>
    <row r="599" spans="1:89">
      <c r="A599" s="18"/>
      <c r="B599" s="19"/>
      <c r="M599" s="18">
        <v>40513</v>
      </c>
      <c r="N599" s="19">
        <v>1.5789500000000001</v>
      </c>
      <c r="AJ599" s="18"/>
      <c r="AW599" s="18"/>
      <c r="BJ599" s="18">
        <v>40148</v>
      </c>
      <c r="BK599" s="24">
        <v>2.0224700000000002</v>
      </c>
      <c r="BW599" s="18">
        <v>40148</v>
      </c>
      <c r="BX599" s="24">
        <v>0.57526999999999995</v>
      </c>
      <c r="CJ599" s="18">
        <v>40148</v>
      </c>
      <c r="CK599" s="24">
        <v>2.0665900000000001</v>
      </c>
    </row>
    <row r="600" spans="1:89">
      <c r="A600" s="18"/>
      <c r="B600" s="19"/>
      <c r="M600" s="18">
        <v>40544</v>
      </c>
      <c r="N600" s="19">
        <v>2.0175399999999999</v>
      </c>
      <c r="AJ600" s="18"/>
      <c r="AW600" s="18"/>
      <c r="BJ600" s="18">
        <v>40179</v>
      </c>
      <c r="BK600" s="24">
        <v>2.48027</v>
      </c>
      <c r="BW600" s="18">
        <v>40179</v>
      </c>
      <c r="BX600" s="24">
        <v>0.31220999999999999</v>
      </c>
      <c r="CJ600" s="18">
        <v>40179</v>
      </c>
      <c r="CK600" s="24">
        <v>2.5404200000000001</v>
      </c>
    </row>
    <row r="601" spans="1:89">
      <c r="A601" s="18"/>
      <c r="B601" s="19"/>
      <c r="M601" s="18">
        <v>40575</v>
      </c>
      <c r="N601" s="19">
        <v>2.0140099999999999</v>
      </c>
      <c r="AJ601" s="18"/>
      <c r="AW601" s="18"/>
      <c r="BJ601" s="18">
        <v>40210</v>
      </c>
      <c r="BK601" s="24">
        <v>2.90828</v>
      </c>
      <c r="BW601" s="18">
        <v>40210</v>
      </c>
      <c r="BX601" s="24">
        <v>0.89276999999999995</v>
      </c>
      <c r="CJ601" s="18">
        <v>40210</v>
      </c>
      <c r="CK601" s="24">
        <v>2.0642200000000002</v>
      </c>
    </row>
    <row r="602" spans="1:89">
      <c r="A602" s="18"/>
      <c r="B602" s="19"/>
      <c r="M602" s="18">
        <v>40603</v>
      </c>
      <c r="N602" s="19">
        <v>3.1440999999999999</v>
      </c>
      <c r="AJ602" s="18"/>
      <c r="AW602" s="18"/>
      <c r="BJ602" s="18">
        <v>40238</v>
      </c>
      <c r="BK602" s="24">
        <v>3.4675600000000002</v>
      </c>
      <c r="BW602" s="18">
        <v>40238</v>
      </c>
      <c r="BX602" s="24">
        <v>0.84672000000000003</v>
      </c>
      <c r="CJ602" s="18">
        <v>40238</v>
      </c>
      <c r="CK602" s="24">
        <v>2.4055</v>
      </c>
    </row>
    <row r="603" spans="1:89">
      <c r="A603" s="18"/>
      <c r="B603" s="19"/>
      <c r="M603" s="18">
        <v>40634</v>
      </c>
      <c r="N603" s="19">
        <v>3.0487799999999998</v>
      </c>
      <c r="AJ603" s="18"/>
      <c r="AW603" s="18"/>
      <c r="BJ603" s="18">
        <v>40269</v>
      </c>
      <c r="BK603" s="24">
        <v>3.3444799999999999</v>
      </c>
      <c r="BW603" s="18">
        <v>40269</v>
      </c>
      <c r="BX603" s="24">
        <v>0.70506999999999997</v>
      </c>
      <c r="CJ603" s="18">
        <v>40269</v>
      </c>
      <c r="CK603" s="24">
        <v>2.7428599999999999</v>
      </c>
    </row>
    <row r="604" spans="1:89">
      <c r="A604" s="18"/>
      <c r="B604" s="19"/>
      <c r="M604" s="18">
        <v>40664</v>
      </c>
      <c r="N604" s="19">
        <v>3.2201900000000001</v>
      </c>
      <c r="AJ604" s="18"/>
      <c r="AW604" s="18"/>
      <c r="BJ604" s="18">
        <v>40299</v>
      </c>
      <c r="BK604" s="24">
        <v>2.5583999999999998</v>
      </c>
      <c r="BW604" s="18">
        <v>40299</v>
      </c>
      <c r="BX604" s="24">
        <v>1.1524700000000001</v>
      </c>
      <c r="CJ604" s="18">
        <v>40299</v>
      </c>
      <c r="CK604" s="24">
        <v>2.50284</v>
      </c>
    </row>
    <row r="605" spans="1:89">
      <c r="A605" s="18"/>
      <c r="B605" s="19"/>
      <c r="M605" s="18">
        <v>40695</v>
      </c>
      <c r="N605" s="19">
        <v>2.7003499999999998</v>
      </c>
      <c r="AJ605" s="18"/>
      <c r="AW605" s="18"/>
      <c r="BJ605" s="18">
        <v>40330</v>
      </c>
      <c r="BK605" s="24">
        <v>1.88053</v>
      </c>
      <c r="BW605" s="18">
        <v>40330</v>
      </c>
      <c r="BX605" s="24">
        <v>0.92576999999999998</v>
      </c>
      <c r="CJ605" s="18">
        <v>40330</v>
      </c>
      <c r="CK605" s="24">
        <v>2.3836499999999998</v>
      </c>
    </row>
    <row r="606" spans="1:89">
      <c r="A606" s="18"/>
      <c r="B606" s="19"/>
      <c r="M606" s="18">
        <v>40725</v>
      </c>
      <c r="N606" s="19">
        <v>3.0567700000000002</v>
      </c>
      <c r="AJ606" s="18"/>
      <c r="AW606" s="18"/>
      <c r="BJ606" s="18">
        <v>40360</v>
      </c>
      <c r="BK606" s="24">
        <v>1.8909899999999999</v>
      </c>
      <c r="BW606" s="18">
        <v>40360</v>
      </c>
      <c r="BX606" s="24">
        <v>1.0811500000000001</v>
      </c>
      <c r="CJ606" s="18">
        <v>40360</v>
      </c>
      <c r="CK606" s="24">
        <v>2.2727300000000001</v>
      </c>
    </row>
    <row r="607" spans="1:89">
      <c r="A607" s="18"/>
      <c r="B607" s="19"/>
      <c r="M607" s="18">
        <v>40756</v>
      </c>
      <c r="N607" s="19">
        <v>3.2314400000000001</v>
      </c>
      <c r="AJ607" s="18"/>
      <c r="AW607" s="18"/>
      <c r="BJ607" s="18">
        <v>40391</v>
      </c>
      <c r="BK607" s="24">
        <v>1.8952100000000001</v>
      </c>
      <c r="BW607" s="18">
        <v>40391</v>
      </c>
      <c r="BX607" s="24">
        <v>0.87787000000000004</v>
      </c>
      <c r="CJ607" s="18">
        <v>40391</v>
      </c>
      <c r="CK607" s="24">
        <v>2.37826</v>
      </c>
    </row>
    <row r="608" spans="1:89">
      <c r="A608" s="18"/>
      <c r="B608" s="19"/>
      <c r="M608" s="18">
        <v>40787</v>
      </c>
      <c r="N608" s="19">
        <v>3.1358899999999998</v>
      </c>
      <c r="AJ608" s="18"/>
      <c r="AW608" s="18"/>
      <c r="BJ608" s="18">
        <v>40422</v>
      </c>
      <c r="BK608" s="24">
        <v>1.7699100000000001</v>
      </c>
      <c r="BW608" s="18">
        <v>40422</v>
      </c>
      <c r="BX608" s="24">
        <v>1.41631</v>
      </c>
      <c r="CJ608" s="18">
        <v>40422</v>
      </c>
      <c r="CK608" s="24">
        <v>2.37826</v>
      </c>
    </row>
    <row r="609" spans="1:89">
      <c r="A609" s="18"/>
      <c r="B609" s="19"/>
      <c r="M609" s="18">
        <v>40817</v>
      </c>
      <c r="N609" s="19">
        <v>3.0355599999999998</v>
      </c>
      <c r="AJ609" s="18"/>
      <c r="AW609" s="18"/>
      <c r="BJ609" s="18">
        <v>40452</v>
      </c>
      <c r="BK609" s="24">
        <v>2.10643</v>
      </c>
      <c r="BW609" s="18">
        <v>40452</v>
      </c>
      <c r="BX609" s="24">
        <v>1.48607</v>
      </c>
      <c r="CJ609" s="18">
        <v>40452</v>
      </c>
      <c r="CK609" s="24">
        <v>2.4886900000000001</v>
      </c>
    </row>
    <row r="610" spans="1:89">
      <c r="A610" s="18"/>
      <c r="B610" s="19"/>
      <c r="M610" s="18">
        <v>40848</v>
      </c>
      <c r="N610" s="19">
        <v>2.9411800000000001</v>
      </c>
      <c r="AJ610" s="18"/>
      <c r="AW610" s="18"/>
      <c r="BJ610" s="18">
        <v>40483</v>
      </c>
      <c r="BK610" s="24">
        <v>1.98895</v>
      </c>
      <c r="BW610" s="18">
        <v>40483</v>
      </c>
      <c r="BX610" s="24">
        <v>1.84636</v>
      </c>
      <c r="CJ610" s="18">
        <v>40483</v>
      </c>
      <c r="CK610" s="24">
        <v>2.5959400000000001</v>
      </c>
    </row>
    <row r="611" spans="1:89">
      <c r="A611" s="18"/>
      <c r="B611" s="19"/>
      <c r="M611" s="18">
        <v>40878</v>
      </c>
      <c r="N611" s="19">
        <v>2.24525</v>
      </c>
      <c r="AJ611" s="18"/>
      <c r="AW611" s="18"/>
      <c r="BJ611" s="18">
        <v>40513</v>
      </c>
      <c r="BK611" s="24">
        <v>2.7532999999999999</v>
      </c>
      <c r="BW611" s="18">
        <v>40513</v>
      </c>
      <c r="BX611" s="24">
        <v>2.3378000000000001</v>
      </c>
      <c r="CJ611" s="18">
        <v>40513</v>
      </c>
      <c r="CK611" s="24">
        <v>3.14961</v>
      </c>
    </row>
    <row r="612" spans="1:89">
      <c r="A612" s="18"/>
      <c r="B612" s="19"/>
      <c r="M612" s="18">
        <v>40909</v>
      </c>
      <c r="N612" s="19">
        <v>2.6655199999999999</v>
      </c>
      <c r="AJ612" s="18"/>
      <c r="AW612" s="18"/>
      <c r="BJ612" s="18">
        <v>40544</v>
      </c>
      <c r="BK612" s="24">
        <v>1.9802</v>
      </c>
      <c r="BW612" s="18">
        <v>40544</v>
      </c>
      <c r="BX612" s="24">
        <v>2.45641</v>
      </c>
      <c r="CJ612" s="18">
        <v>40544</v>
      </c>
      <c r="CK612" s="24">
        <v>3.3783799999999999</v>
      </c>
    </row>
    <row r="613" spans="1:89">
      <c r="A613" s="18"/>
      <c r="B613" s="19"/>
      <c r="M613" s="18">
        <v>40940</v>
      </c>
      <c r="N613" s="19">
        <v>3.0042900000000001</v>
      </c>
      <c r="AJ613" s="18"/>
      <c r="AW613" s="18"/>
      <c r="BJ613" s="18">
        <v>40575</v>
      </c>
      <c r="BK613" s="24">
        <v>1.1956500000000001</v>
      </c>
      <c r="BW613" s="18">
        <v>40575</v>
      </c>
      <c r="BX613" s="24">
        <v>2.4649899999999998</v>
      </c>
      <c r="CJ613" s="18">
        <v>40575</v>
      </c>
      <c r="CK613" s="24">
        <v>3.7078700000000002</v>
      </c>
    </row>
    <row r="614" spans="1:89">
      <c r="A614" s="18"/>
      <c r="B614" s="19"/>
      <c r="M614" s="18">
        <v>40969</v>
      </c>
      <c r="N614" s="19">
        <v>1.9475</v>
      </c>
      <c r="AJ614" s="18"/>
      <c r="AW614" s="18"/>
      <c r="BJ614" s="18">
        <v>40603</v>
      </c>
      <c r="BK614" s="24">
        <v>0.97297</v>
      </c>
      <c r="BW614" s="18">
        <v>40603</v>
      </c>
      <c r="BX614" s="24">
        <v>2.9137499999999998</v>
      </c>
      <c r="CJ614" s="18">
        <v>40603</v>
      </c>
      <c r="CK614" s="24">
        <v>3.5794199999999998</v>
      </c>
    </row>
    <row r="615" spans="1:89">
      <c r="A615" s="18"/>
      <c r="B615" s="19"/>
      <c r="M615" s="18">
        <v>41000</v>
      </c>
      <c r="N615" s="19">
        <v>2.1978</v>
      </c>
      <c r="AJ615" s="18"/>
      <c r="AW615" s="18"/>
      <c r="BJ615" s="18">
        <v>40634</v>
      </c>
      <c r="BK615" s="24">
        <v>1.2945</v>
      </c>
      <c r="BW615" s="18">
        <v>40634</v>
      </c>
      <c r="BX615" s="24">
        <v>3.3414100000000002</v>
      </c>
      <c r="CJ615" s="18">
        <v>40634</v>
      </c>
      <c r="CK615" s="24">
        <v>3.7819799999999999</v>
      </c>
    </row>
    <row r="616" spans="1:89">
      <c r="A616" s="18"/>
      <c r="B616" s="19"/>
      <c r="M616" s="18">
        <v>41030</v>
      </c>
      <c r="N616" s="19">
        <v>1.7706599999999999</v>
      </c>
      <c r="AJ616" s="18"/>
      <c r="AW616" s="18"/>
      <c r="BJ616" s="18">
        <v>40664</v>
      </c>
      <c r="BK616" s="24">
        <v>1.6269</v>
      </c>
      <c r="BW616" s="18">
        <v>40664</v>
      </c>
      <c r="BX616" s="24">
        <v>3.3418299999999999</v>
      </c>
      <c r="CJ616" s="18">
        <v>40664</v>
      </c>
      <c r="CK616" s="24">
        <v>3.7735799999999999</v>
      </c>
    </row>
    <row r="617" spans="1:89">
      <c r="A617" s="18"/>
      <c r="B617" s="19"/>
      <c r="M617" s="18">
        <v>41061</v>
      </c>
      <c r="N617" s="19">
        <v>1.9508099999999999</v>
      </c>
      <c r="AJ617" s="18"/>
      <c r="AW617" s="18"/>
      <c r="BJ617" s="18">
        <v>40695</v>
      </c>
      <c r="BK617" s="24">
        <v>1.41151</v>
      </c>
      <c r="BW617" s="18">
        <v>40695</v>
      </c>
      <c r="BX617" s="24">
        <v>3.0796700000000001</v>
      </c>
      <c r="CJ617" s="18">
        <v>40695</v>
      </c>
      <c r="CK617" s="24">
        <v>3.6585399999999999</v>
      </c>
    </row>
    <row r="618" spans="1:89">
      <c r="A618" s="18"/>
      <c r="B618" s="19"/>
      <c r="M618" s="18">
        <v>41091</v>
      </c>
      <c r="N618" s="19">
        <v>1.8644099999999999</v>
      </c>
      <c r="AJ618" s="18"/>
      <c r="AW618" s="18"/>
      <c r="BJ618" s="18">
        <v>40725</v>
      </c>
      <c r="BK618" s="24">
        <v>1.6375500000000001</v>
      </c>
      <c r="BW618" s="18">
        <v>40725</v>
      </c>
      <c r="BX618" s="24">
        <v>3.3482799999999999</v>
      </c>
      <c r="CJ618" s="18">
        <v>40725</v>
      </c>
      <c r="CK618" s="24">
        <v>3.88889</v>
      </c>
    </row>
    <row r="619" spans="1:89">
      <c r="A619" s="18"/>
      <c r="B619" s="19"/>
      <c r="M619" s="18">
        <v>41122</v>
      </c>
      <c r="N619" s="19">
        <v>1.9458500000000001</v>
      </c>
      <c r="AJ619" s="18"/>
      <c r="AW619" s="18"/>
      <c r="BJ619" s="18">
        <v>40756</v>
      </c>
      <c r="BK619" s="24">
        <v>1.31291</v>
      </c>
      <c r="BW619" s="18">
        <v>40756</v>
      </c>
      <c r="BX619" s="24">
        <v>3.3746299999999998</v>
      </c>
      <c r="CJ619" s="18">
        <v>40756</v>
      </c>
      <c r="CK619" s="24">
        <v>3.87168</v>
      </c>
    </row>
    <row r="620" spans="1:89">
      <c r="A620" s="18"/>
      <c r="B620" s="19"/>
      <c r="M620" s="18">
        <v>41153</v>
      </c>
      <c r="N620" s="19">
        <v>1.7736499999999999</v>
      </c>
      <c r="AJ620" s="18"/>
      <c r="AW620" s="18"/>
      <c r="BJ620" s="18">
        <v>40787</v>
      </c>
      <c r="BK620" s="24">
        <v>1.5217400000000001</v>
      </c>
      <c r="BW620" s="18">
        <v>40787</v>
      </c>
      <c r="BX620" s="24">
        <v>3.22783</v>
      </c>
      <c r="CJ620" s="18">
        <v>40787</v>
      </c>
      <c r="CK620" s="24">
        <v>4.5354000000000001</v>
      </c>
    </row>
    <row r="621" spans="1:89">
      <c r="A621" s="18"/>
      <c r="B621" s="19"/>
      <c r="M621" s="18">
        <v>41183</v>
      </c>
      <c r="N621" s="19">
        <v>1.7676799999999999</v>
      </c>
      <c r="AJ621" s="18"/>
      <c r="AW621" s="18"/>
      <c r="BJ621" s="18">
        <v>40817</v>
      </c>
      <c r="BK621" s="24">
        <v>1.3029299999999999</v>
      </c>
      <c r="BW621" s="18">
        <v>40817</v>
      </c>
      <c r="BX621" s="24">
        <v>2.9023599999999998</v>
      </c>
      <c r="CJ621" s="18">
        <v>40817</v>
      </c>
      <c r="CK621" s="24">
        <v>4.30464</v>
      </c>
    </row>
    <row r="622" spans="1:89">
      <c r="A622" s="18"/>
      <c r="B622" s="19"/>
      <c r="M622" s="18">
        <v>41214</v>
      </c>
      <c r="N622" s="19">
        <v>1.51261</v>
      </c>
      <c r="AJ622" s="18"/>
      <c r="AW622" s="18"/>
      <c r="BJ622" s="18">
        <v>40848</v>
      </c>
      <c r="BK622" s="24">
        <v>1.08342</v>
      </c>
      <c r="BW622" s="18">
        <v>40848</v>
      </c>
      <c r="BX622" s="24">
        <v>2.8044099999999998</v>
      </c>
      <c r="CJ622" s="18">
        <v>40848</v>
      </c>
      <c r="CK622" s="24">
        <v>4.1804199999999998</v>
      </c>
    </row>
    <row r="623" spans="1:89">
      <c r="A623" s="18"/>
      <c r="B623" s="19"/>
      <c r="M623" s="18">
        <v>41244</v>
      </c>
      <c r="N623" s="19">
        <v>1.43581</v>
      </c>
      <c r="AJ623" s="18"/>
      <c r="AW623" s="18"/>
      <c r="BJ623" s="18">
        <v>40878</v>
      </c>
      <c r="BK623" s="24">
        <v>0.10718</v>
      </c>
      <c r="BW623" s="18">
        <v>40878</v>
      </c>
      <c r="BX623" s="24">
        <v>2.2876500000000002</v>
      </c>
      <c r="CJ623" s="18">
        <v>40878</v>
      </c>
      <c r="CK623" s="24">
        <v>3.5986899999999999</v>
      </c>
    </row>
    <row r="624" spans="1:89">
      <c r="A624" s="18"/>
      <c r="B624" s="19"/>
      <c r="M624" s="18">
        <v>41275</v>
      </c>
      <c r="N624" s="19">
        <v>0.58626</v>
      </c>
      <c r="AJ624" s="18"/>
      <c r="AW624" s="18"/>
      <c r="BJ624" s="18">
        <v>40909</v>
      </c>
      <c r="BK624" s="24">
        <v>0.53937000000000002</v>
      </c>
      <c r="BW624" s="18">
        <v>40909</v>
      </c>
      <c r="BX624" s="24">
        <v>1.8618300000000001</v>
      </c>
      <c r="CJ624" s="18">
        <v>40909</v>
      </c>
      <c r="CK624" s="24">
        <v>3.1590400000000001</v>
      </c>
    </row>
    <row r="625" spans="1:89">
      <c r="A625" s="18"/>
      <c r="B625" s="19"/>
      <c r="M625" s="18">
        <v>41306</v>
      </c>
      <c r="N625" s="19">
        <v>1.4166700000000001</v>
      </c>
      <c r="AJ625" s="18"/>
      <c r="AW625" s="18"/>
      <c r="BJ625" s="18">
        <v>40940</v>
      </c>
      <c r="BK625" s="24">
        <v>1.18153</v>
      </c>
      <c r="BW625" s="18">
        <v>40940</v>
      </c>
      <c r="BX625" s="24">
        <v>1.9154599999999999</v>
      </c>
      <c r="CJ625" s="18">
        <v>40940</v>
      </c>
      <c r="CK625" s="24">
        <v>3.1419299999999999</v>
      </c>
    </row>
    <row r="626" spans="1:89">
      <c r="A626" s="18"/>
      <c r="B626" s="19"/>
      <c r="M626" s="18">
        <v>41334</v>
      </c>
      <c r="N626" s="19">
        <v>0.83055999999999996</v>
      </c>
      <c r="AJ626" s="18"/>
      <c r="AW626" s="18"/>
      <c r="BJ626" s="18">
        <v>40969</v>
      </c>
      <c r="BK626" s="24">
        <v>0.74946000000000002</v>
      </c>
      <c r="BW626" s="18">
        <v>40969</v>
      </c>
      <c r="BX626" s="24">
        <v>1.51237</v>
      </c>
      <c r="CJ626" s="18">
        <v>40969</v>
      </c>
      <c r="CK626" s="24">
        <v>3.0237599999999998</v>
      </c>
    </row>
    <row r="627" spans="1:89">
      <c r="A627" s="18"/>
      <c r="B627" s="19"/>
      <c r="M627" s="18">
        <v>41365</v>
      </c>
      <c r="N627" s="19">
        <v>0.41355999999999998</v>
      </c>
      <c r="AJ627" s="18"/>
      <c r="AW627" s="18"/>
      <c r="BJ627" s="18">
        <v>41000</v>
      </c>
      <c r="BK627" s="24">
        <v>0.31949</v>
      </c>
      <c r="BW627" s="18">
        <v>41000</v>
      </c>
      <c r="BX627" s="24">
        <v>1.3004100000000001</v>
      </c>
      <c r="CJ627" s="18">
        <v>41000</v>
      </c>
      <c r="CK627" s="24">
        <v>2.7867099999999998</v>
      </c>
    </row>
    <row r="628" spans="1:89">
      <c r="A628" s="18"/>
      <c r="B628" s="19"/>
      <c r="M628" s="18">
        <v>41395</v>
      </c>
      <c r="N628" s="19">
        <v>0.74565000000000003</v>
      </c>
      <c r="AJ628" s="18"/>
      <c r="AW628" s="18"/>
      <c r="BJ628" s="18">
        <v>41030</v>
      </c>
      <c r="BK628" s="24">
        <v>0.53361999999999998</v>
      </c>
      <c r="BW628" s="18">
        <v>41030</v>
      </c>
      <c r="BX628" s="24">
        <v>1.02878</v>
      </c>
      <c r="CJ628" s="18">
        <v>41030</v>
      </c>
      <c r="CK628" s="24">
        <v>2.56684</v>
      </c>
    </row>
    <row r="629" spans="1:89">
      <c r="A629" s="18"/>
      <c r="B629" s="19"/>
      <c r="M629" s="18">
        <v>41426</v>
      </c>
      <c r="N629" s="19">
        <v>0.99834000000000001</v>
      </c>
      <c r="AJ629" s="18"/>
      <c r="AW629" s="18"/>
      <c r="BJ629" s="18">
        <v>41061</v>
      </c>
      <c r="BK629" s="24">
        <v>0.32119999999999999</v>
      </c>
      <c r="BW629" s="18">
        <v>41061</v>
      </c>
      <c r="BX629" s="24">
        <v>1.0183800000000001</v>
      </c>
      <c r="CJ629" s="18">
        <v>41061</v>
      </c>
      <c r="CK629" s="24">
        <v>2.2459899999999999</v>
      </c>
    </row>
    <row r="630" spans="1:89">
      <c r="A630" s="18"/>
      <c r="B630" s="19"/>
      <c r="M630" s="18">
        <v>41456</v>
      </c>
      <c r="N630" s="19">
        <v>1.0815300000000001</v>
      </c>
      <c r="AJ630" s="18"/>
      <c r="AW630" s="18"/>
      <c r="BJ630" s="18">
        <v>41091</v>
      </c>
      <c r="BK630" s="24">
        <v>0.21482000000000001</v>
      </c>
      <c r="BW630" s="18">
        <v>41091</v>
      </c>
      <c r="BX630" s="24">
        <v>0.67496</v>
      </c>
      <c r="CJ630" s="18">
        <v>41091</v>
      </c>
      <c r="CK630" s="24">
        <v>2.3529399999999998</v>
      </c>
    </row>
    <row r="631" spans="1:89">
      <c r="A631" s="18"/>
      <c r="B631" s="19"/>
      <c r="M631" s="18">
        <v>41487</v>
      </c>
      <c r="N631" s="19">
        <v>0.82987999999999995</v>
      </c>
      <c r="AJ631" s="18"/>
      <c r="AW631" s="18"/>
      <c r="BJ631" s="18">
        <v>41122</v>
      </c>
      <c r="BK631" s="24">
        <v>0.32396999999999998</v>
      </c>
      <c r="BW631" s="18">
        <v>41122</v>
      </c>
      <c r="BX631" s="24">
        <v>0.74543000000000004</v>
      </c>
      <c r="CJ631" s="18">
        <v>41122</v>
      </c>
      <c r="CK631" s="24">
        <v>2.3429199999999999</v>
      </c>
    </row>
    <row r="632" spans="1:89">
      <c r="A632" s="18"/>
      <c r="B632" s="19"/>
      <c r="M632" s="18">
        <v>41518</v>
      </c>
      <c r="N632" s="19">
        <v>0.82987999999999995</v>
      </c>
      <c r="AJ632" s="18"/>
      <c r="AW632" s="18"/>
      <c r="BJ632" s="18">
        <v>41153</v>
      </c>
      <c r="BK632" s="24">
        <v>0.53532999999999997</v>
      </c>
      <c r="BW632" s="18">
        <v>41153</v>
      </c>
      <c r="BX632" s="24">
        <v>0.44669999999999999</v>
      </c>
      <c r="CJ632" s="18">
        <v>41153</v>
      </c>
      <c r="CK632" s="24">
        <v>2.01058</v>
      </c>
    </row>
    <row r="633" spans="1:89">
      <c r="A633" s="18"/>
      <c r="B633" s="19"/>
      <c r="M633" s="18">
        <v>41548</v>
      </c>
      <c r="N633" s="19">
        <v>0.41355999999999998</v>
      </c>
      <c r="AJ633" s="18"/>
      <c r="AW633" s="18"/>
      <c r="BJ633" s="18">
        <v>41183</v>
      </c>
      <c r="BK633" s="24">
        <v>1.0718099999999999</v>
      </c>
      <c r="BW633" s="18">
        <v>41183</v>
      </c>
      <c r="BX633" s="24">
        <v>0.37330000000000002</v>
      </c>
      <c r="CJ633" s="18">
        <v>41183</v>
      </c>
      <c r="CK633" s="24">
        <v>2.4338600000000001</v>
      </c>
    </row>
    <row r="634" spans="1:89">
      <c r="A634" s="18"/>
      <c r="B634" s="19"/>
      <c r="M634" s="18">
        <v>41579</v>
      </c>
      <c r="N634" s="19">
        <v>0.66225000000000001</v>
      </c>
      <c r="AJ634" s="18"/>
      <c r="AW634" s="18"/>
      <c r="BJ634" s="18">
        <v>41214</v>
      </c>
      <c r="BK634" s="24">
        <v>1.17899</v>
      </c>
      <c r="BW634" s="18">
        <v>41214</v>
      </c>
      <c r="BX634" s="24">
        <v>-0.10823000000000001</v>
      </c>
      <c r="CJ634" s="18">
        <v>41214</v>
      </c>
      <c r="CK634" s="24">
        <v>2.4287200000000002</v>
      </c>
    </row>
    <row r="635" spans="1:89">
      <c r="A635" s="18"/>
      <c r="B635" s="19"/>
      <c r="M635" s="18">
        <v>41609</v>
      </c>
      <c r="N635" s="19">
        <v>0.91590000000000005</v>
      </c>
      <c r="AJ635" s="18"/>
      <c r="AW635" s="18"/>
      <c r="BJ635" s="18">
        <v>41244</v>
      </c>
      <c r="BK635" s="24">
        <v>1.3918600000000001</v>
      </c>
      <c r="BW635" s="18">
        <v>41244</v>
      </c>
      <c r="BX635" s="24">
        <v>-5.4010000000000002E-2</v>
      </c>
      <c r="CJ635" s="18">
        <v>41244</v>
      </c>
      <c r="CK635" s="24">
        <v>2.4210500000000001</v>
      </c>
    </row>
    <row r="636" spans="1:89">
      <c r="A636" s="18"/>
      <c r="B636" s="19"/>
      <c r="M636" s="18">
        <v>41640</v>
      </c>
      <c r="N636" s="19">
        <v>1.1657</v>
      </c>
      <c r="AJ636" s="18"/>
      <c r="AW636" s="18"/>
      <c r="BJ636" s="18">
        <v>41275</v>
      </c>
      <c r="BK636" s="24">
        <v>1.3948499999999999</v>
      </c>
      <c r="BW636" s="18">
        <v>41275</v>
      </c>
      <c r="BX636" s="24">
        <v>4.8099999999999997E-2</v>
      </c>
      <c r="CJ636" s="18">
        <v>41275</v>
      </c>
      <c r="CK636" s="24">
        <v>2.4287200000000002</v>
      </c>
    </row>
    <row r="637" spans="1:89">
      <c r="A637" s="18"/>
      <c r="B637" s="19"/>
      <c r="M637" s="18">
        <v>41671</v>
      </c>
      <c r="N637" s="19">
        <v>0.49302000000000001</v>
      </c>
      <c r="AJ637" s="18"/>
      <c r="AW637" s="18"/>
      <c r="BJ637" s="18">
        <v>41306</v>
      </c>
      <c r="BK637" s="24">
        <v>0.95540999999999998</v>
      </c>
      <c r="BW637" s="18">
        <v>41306</v>
      </c>
      <c r="BX637" s="24">
        <v>-0.16883000000000001</v>
      </c>
      <c r="CJ637" s="18">
        <v>41306</v>
      </c>
      <c r="CK637" s="24">
        <v>2.4159700000000002</v>
      </c>
    </row>
    <row r="638" spans="1:89">
      <c r="A638" s="18"/>
      <c r="B638" s="19"/>
      <c r="M638" s="18">
        <v>41699</v>
      </c>
      <c r="N638" s="19">
        <v>0.98846999999999996</v>
      </c>
      <c r="AJ638" s="18"/>
      <c r="AW638" s="18"/>
      <c r="BJ638" s="18">
        <v>41334</v>
      </c>
      <c r="BK638" s="24">
        <v>1.38151</v>
      </c>
      <c r="BW638" s="18">
        <v>41334</v>
      </c>
      <c r="BX638" s="24">
        <v>-4.7649999999999998E-2</v>
      </c>
      <c r="CJ638" s="18">
        <v>41334</v>
      </c>
      <c r="CK638" s="24">
        <v>2.51572</v>
      </c>
    </row>
    <row r="639" spans="1:89">
      <c r="A639" s="18"/>
      <c r="B639" s="19"/>
      <c r="M639" s="18">
        <v>41730</v>
      </c>
      <c r="N639" s="19">
        <v>1.4826999999999999</v>
      </c>
      <c r="AJ639" s="18"/>
      <c r="AW639" s="18"/>
      <c r="BJ639" s="18">
        <v>41365</v>
      </c>
      <c r="BK639" s="24">
        <v>1.80467</v>
      </c>
      <c r="BW639" s="18">
        <v>41365</v>
      </c>
      <c r="BX639" s="24">
        <v>-0.46277000000000001</v>
      </c>
      <c r="CJ639" s="18">
        <v>41365</v>
      </c>
      <c r="CK639" s="24">
        <v>2.1897799999999998</v>
      </c>
    </row>
    <row r="640" spans="1:89">
      <c r="A640" s="18"/>
      <c r="B640" s="19"/>
      <c r="M640" s="18">
        <v>41760</v>
      </c>
      <c r="N640" s="19">
        <v>1.5625</v>
      </c>
      <c r="AJ640" s="18"/>
      <c r="AW640" s="18"/>
      <c r="BJ640" s="18">
        <v>41395</v>
      </c>
      <c r="BK640" s="24">
        <v>1.91083</v>
      </c>
      <c r="BW640" s="18">
        <v>41395</v>
      </c>
      <c r="BX640" s="24">
        <v>-0.21889</v>
      </c>
      <c r="CJ640" s="18">
        <v>41395</v>
      </c>
      <c r="CK640" s="24">
        <v>2.3983300000000001</v>
      </c>
    </row>
    <row r="641" spans="1:89">
      <c r="A641" s="18"/>
      <c r="B641" s="19"/>
      <c r="M641" s="18">
        <v>41791</v>
      </c>
      <c r="N641" s="19">
        <v>1.81219</v>
      </c>
      <c r="AJ641" s="18"/>
      <c r="AW641" s="18"/>
      <c r="BJ641" s="18">
        <v>41426</v>
      </c>
      <c r="BK641" s="24">
        <v>2.1344699999999999</v>
      </c>
      <c r="BW641" s="18">
        <v>41426</v>
      </c>
      <c r="BX641" s="24">
        <v>-0.14629</v>
      </c>
      <c r="CJ641" s="18">
        <v>41426</v>
      </c>
      <c r="CK641" s="24">
        <v>2.5104600000000001</v>
      </c>
    </row>
    <row r="642" spans="1:89">
      <c r="A642" s="18"/>
      <c r="B642" s="19"/>
      <c r="M642" s="18">
        <v>41821</v>
      </c>
      <c r="N642" s="19">
        <v>1.6460900000000001</v>
      </c>
      <c r="AJ642" s="18"/>
      <c r="AW642" s="18"/>
      <c r="BJ642" s="18">
        <v>41456</v>
      </c>
      <c r="BK642" s="24">
        <v>3.0010699999999999</v>
      </c>
      <c r="BW642" s="18">
        <v>41456</v>
      </c>
      <c r="BX642" s="24">
        <v>0.10216</v>
      </c>
      <c r="CJ642" s="18">
        <v>41456</v>
      </c>
      <c r="CK642" s="24">
        <v>2.40334</v>
      </c>
    </row>
    <row r="643" spans="1:89">
      <c r="A643" s="18"/>
      <c r="B643" s="19"/>
      <c r="M643" s="18">
        <v>41852</v>
      </c>
      <c r="N643" s="19">
        <v>1.8107</v>
      </c>
      <c r="AJ643" s="18"/>
      <c r="AW643" s="18"/>
      <c r="BJ643" s="18">
        <v>41487</v>
      </c>
      <c r="BK643" s="24">
        <v>3.3369200000000001</v>
      </c>
      <c r="BW643" s="18">
        <v>41487</v>
      </c>
      <c r="BX643" s="24">
        <v>9.2490000000000003E-2</v>
      </c>
      <c r="CJ643" s="18">
        <v>41487</v>
      </c>
      <c r="CK643" s="24">
        <v>2.3933399999999998</v>
      </c>
    </row>
    <row r="644" spans="1:89">
      <c r="A644" s="18"/>
      <c r="B644" s="19"/>
      <c r="M644" s="18">
        <v>41883</v>
      </c>
      <c r="N644" s="19">
        <v>1.893</v>
      </c>
      <c r="AJ644" s="18"/>
      <c r="AW644" s="18"/>
      <c r="BJ644" s="18">
        <v>41518</v>
      </c>
      <c r="BK644" s="24">
        <v>2.6624099999999999</v>
      </c>
      <c r="BW644" s="18">
        <v>41518</v>
      </c>
      <c r="BX644" s="24">
        <v>7.6240000000000002E-2</v>
      </c>
      <c r="CJ644" s="18">
        <v>41518</v>
      </c>
      <c r="CK644" s="24">
        <v>2.3858899999999998</v>
      </c>
    </row>
    <row r="645" spans="1:89">
      <c r="A645" s="18"/>
      <c r="B645" s="19"/>
      <c r="M645" s="18">
        <v>41913</v>
      </c>
      <c r="N645" s="19">
        <v>2.2240500000000001</v>
      </c>
      <c r="AJ645" s="18"/>
      <c r="AW645" s="18"/>
      <c r="BJ645" s="18">
        <v>41548</v>
      </c>
      <c r="BK645" s="24">
        <v>2.4390200000000002</v>
      </c>
      <c r="BW645" s="18">
        <v>41548</v>
      </c>
      <c r="BX645" s="24">
        <v>-6.0400000000000002E-2</v>
      </c>
      <c r="CJ645" s="18">
        <v>41548</v>
      </c>
      <c r="CK645" s="24">
        <v>2.0661200000000002</v>
      </c>
    </row>
    <row r="646" spans="1:89">
      <c r="A646" s="18"/>
      <c r="B646" s="19"/>
      <c r="M646" s="18">
        <v>41944</v>
      </c>
      <c r="N646" s="19">
        <v>1.80921</v>
      </c>
      <c r="AJ646" s="18"/>
      <c r="AW646" s="18"/>
      <c r="BJ646" s="18">
        <v>41579</v>
      </c>
      <c r="BK646" s="24">
        <v>2.4364400000000002</v>
      </c>
      <c r="BW646" s="18">
        <v>41579</v>
      </c>
      <c r="BX646" s="24">
        <v>0.12109</v>
      </c>
      <c r="CJ646" s="18">
        <v>41579</v>
      </c>
      <c r="CK646" s="24">
        <v>1.8556699999999999</v>
      </c>
    </row>
    <row r="647" spans="1:89">
      <c r="A647" s="18"/>
      <c r="B647" s="19"/>
      <c r="M647" s="18">
        <v>41974</v>
      </c>
      <c r="N647" s="19">
        <v>1.4026400000000001</v>
      </c>
      <c r="AJ647" s="18"/>
      <c r="AW647" s="18"/>
      <c r="BJ647" s="18">
        <v>41609</v>
      </c>
      <c r="BK647" s="24">
        <v>2.0063399999999998</v>
      </c>
      <c r="BW647" s="18">
        <v>41609</v>
      </c>
      <c r="BX647" s="24">
        <v>0.13668</v>
      </c>
      <c r="CJ647" s="18">
        <v>41609</v>
      </c>
      <c r="CK647" s="24">
        <v>1.95272</v>
      </c>
    </row>
    <row r="648" spans="1:89">
      <c r="A648" s="18"/>
      <c r="B648" s="19"/>
      <c r="M648" s="18">
        <v>42005</v>
      </c>
      <c r="N648" s="19">
        <v>1.1522600000000001</v>
      </c>
      <c r="AJ648" s="18"/>
      <c r="AW648" s="18"/>
      <c r="BJ648" s="18">
        <v>41640</v>
      </c>
      <c r="BK648" s="24">
        <v>2.2222200000000001</v>
      </c>
      <c r="BW648" s="18">
        <v>41640</v>
      </c>
      <c r="BX648" s="24">
        <v>-0.19550999999999999</v>
      </c>
      <c r="CJ648" s="18">
        <v>41640</v>
      </c>
      <c r="CK648" s="24">
        <v>1.75258</v>
      </c>
    </row>
    <row r="649" spans="1:89">
      <c r="A649" s="18"/>
      <c r="B649" s="19"/>
      <c r="M649" s="18">
        <v>42036</v>
      </c>
      <c r="N649" s="19">
        <v>1.4717899999999999</v>
      </c>
      <c r="AJ649" s="18"/>
      <c r="AW649" s="18"/>
      <c r="BJ649" s="18">
        <v>41671</v>
      </c>
      <c r="BK649" s="24">
        <v>2.1030500000000001</v>
      </c>
      <c r="BW649" s="18">
        <v>41671</v>
      </c>
      <c r="BX649" s="24">
        <v>-0.22017</v>
      </c>
      <c r="CJ649" s="18">
        <v>41671</v>
      </c>
      <c r="CK649" s="24">
        <v>1.64103</v>
      </c>
    </row>
    <row r="650" spans="1:89">
      <c r="A650" s="18"/>
      <c r="B650" s="19"/>
      <c r="M650" s="18">
        <v>42064</v>
      </c>
      <c r="N650" s="19">
        <v>1.7944500000000001</v>
      </c>
      <c r="AJ650" s="18"/>
      <c r="AW650" s="18"/>
      <c r="BJ650" s="18">
        <v>41699</v>
      </c>
      <c r="BK650" s="24">
        <v>1.9916100000000001</v>
      </c>
      <c r="BW650" s="18">
        <v>41699</v>
      </c>
      <c r="BX650" s="24">
        <v>-0.62609000000000004</v>
      </c>
      <c r="CJ650" s="18">
        <v>41699</v>
      </c>
      <c r="CK650" s="24">
        <v>1.5337400000000001</v>
      </c>
    </row>
    <row r="651" spans="1:89">
      <c r="A651" s="18"/>
      <c r="B651" s="19"/>
      <c r="M651" s="18">
        <v>42095</v>
      </c>
      <c r="N651" s="19">
        <v>1.3798699999999999</v>
      </c>
      <c r="AJ651" s="18"/>
      <c r="AW651" s="18"/>
      <c r="BJ651" s="18">
        <v>41730</v>
      </c>
      <c r="BK651" s="24">
        <v>1.87696</v>
      </c>
      <c r="BW651" s="18">
        <v>41730</v>
      </c>
      <c r="BX651" s="24">
        <v>-4.4580000000000002E-2</v>
      </c>
      <c r="CJ651" s="18">
        <v>41730</v>
      </c>
      <c r="CK651" s="24">
        <v>1.6326499999999999</v>
      </c>
    </row>
    <row r="652" spans="1:89">
      <c r="A652" s="18"/>
      <c r="B652" s="19"/>
      <c r="M652" s="18">
        <v>42125</v>
      </c>
      <c r="N652" s="19">
        <v>1.5384599999999999</v>
      </c>
      <c r="AJ652" s="18"/>
      <c r="AW652" s="18"/>
      <c r="BJ652" s="18">
        <v>41760</v>
      </c>
      <c r="BK652" s="24">
        <v>1.875</v>
      </c>
      <c r="BW652" s="18">
        <v>41760</v>
      </c>
      <c r="BX652" s="24">
        <v>-0.15578</v>
      </c>
      <c r="CJ652" s="18">
        <v>41760</v>
      </c>
      <c r="CK652" s="24">
        <v>1.4256599999999999</v>
      </c>
    </row>
    <row r="653" spans="1:89">
      <c r="A653" s="18"/>
      <c r="B653" s="19"/>
      <c r="M653" s="18">
        <v>42156</v>
      </c>
      <c r="N653" s="19">
        <v>1.3754</v>
      </c>
      <c r="AJ653" s="18"/>
      <c r="AW653" s="18"/>
      <c r="BJ653" s="18">
        <v>41791</v>
      </c>
      <c r="BK653" s="24">
        <v>1.8808800000000001</v>
      </c>
      <c r="BW653" s="18">
        <v>41791</v>
      </c>
      <c r="BX653" s="24">
        <v>0.22611999999999999</v>
      </c>
      <c r="CJ653" s="18">
        <v>41791</v>
      </c>
      <c r="CK653" s="24">
        <v>1.83673</v>
      </c>
    </row>
    <row r="654" spans="1:89">
      <c r="A654" s="18"/>
      <c r="B654" s="19"/>
      <c r="M654" s="18">
        <v>42186</v>
      </c>
      <c r="N654" s="19">
        <v>1.45749</v>
      </c>
      <c r="AJ654" s="18"/>
      <c r="AW654" s="18"/>
      <c r="BJ654" s="18">
        <v>41821</v>
      </c>
      <c r="BK654" s="24">
        <v>2.2892800000000002</v>
      </c>
      <c r="BW654" s="18">
        <v>41821</v>
      </c>
      <c r="BX654" s="24">
        <v>3.8269999999999998E-2</v>
      </c>
      <c r="CJ654" s="18">
        <v>41821</v>
      </c>
      <c r="CK654" s="24">
        <v>1.6326499999999999</v>
      </c>
    </row>
    <row r="655" spans="1:89">
      <c r="A655" s="18"/>
      <c r="B655" s="19"/>
      <c r="M655" s="18">
        <v>42217</v>
      </c>
      <c r="N655" s="19">
        <v>1.29345</v>
      </c>
      <c r="AJ655" s="18"/>
      <c r="AW655" s="18"/>
      <c r="BJ655" s="18">
        <v>41852</v>
      </c>
      <c r="BK655" s="24">
        <v>1.9791700000000001</v>
      </c>
      <c r="BW655" s="18">
        <v>41852</v>
      </c>
      <c r="BX655" s="24">
        <v>-0.15612999999999999</v>
      </c>
      <c r="CJ655" s="18">
        <v>41852</v>
      </c>
      <c r="CK655" s="24">
        <v>1.5243899999999999</v>
      </c>
    </row>
    <row r="656" spans="1:89">
      <c r="A656" s="18"/>
      <c r="B656" s="19"/>
      <c r="M656" s="18">
        <v>42248</v>
      </c>
      <c r="N656" s="19">
        <v>1.21163</v>
      </c>
      <c r="AJ656" s="18"/>
      <c r="AW656" s="18"/>
      <c r="BJ656" s="18">
        <v>41883</v>
      </c>
      <c r="BK656" s="24">
        <v>2.17842</v>
      </c>
      <c r="BW656" s="18">
        <v>41883</v>
      </c>
      <c r="BX656" s="24">
        <v>-0.38089000000000001</v>
      </c>
      <c r="CJ656" s="18">
        <v>41883</v>
      </c>
      <c r="CK656" s="24">
        <v>1.3171200000000001</v>
      </c>
    </row>
    <row r="657" spans="1:89">
      <c r="A657" s="18"/>
      <c r="B657" s="19"/>
      <c r="M657" s="18">
        <v>42278</v>
      </c>
      <c r="N657" s="19">
        <v>1.2087000000000001</v>
      </c>
      <c r="AJ657" s="18"/>
      <c r="AW657" s="18"/>
      <c r="BJ657" s="18">
        <v>41913</v>
      </c>
      <c r="BK657" s="24">
        <v>2.0703900000000002</v>
      </c>
      <c r="BW657" s="18">
        <v>41913</v>
      </c>
      <c r="BX657" s="24">
        <v>-0.12087000000000001</v>
      </c>
      <c r="CJ657" s="18">
        <v>41913</v>
      </c>
      <c r="CK657" s="24">
        <v>1.31579</v>
      </c>
    </row>
    <row r="658" spans="1:89">
      <c r="A658" s="18"/>
      <c r="B658" s="19"/>
      <c r="M658" s="18">
        <v>42309</v>
      </c>
      <c r="N658" s="19">
        <v>1.0500799999999999</v>
      </c>
      <c r="AJ658" s="18"/>
      <c r="AW658" s="18"/>
      <c r="BJ658" s="18">
        <v>41944</v>
      </c>
      <c r="BK658" s="24">
        <v>1.9648399999999999</v>
      </c>
      <c r="BW658" s="18">
        <v>41944</v>
      </c>
      <c r="BX658" s="24">
        <v>-0.20369000000000001</v>
      </c>
      <c r="CJ658" s="18">
        <v>41944</v>
      </c>
      <c r="CK658" s="24">
        <v>1.1133599999999999</v>
      </c>
    </row>
    <row r="659" spans="1:89">
      <c r="A659" s="18"/>
      <c r="B659" s="19"/>
      <c r="M659" s="18">
        <v>42339</v>
      </c>
      <c r="N659" s="19">
        <v>1.46461</v>
      </c>
      <c r="AJ659" s="18"/>
      <c r="AW659" s="18"/>
      <c r="BJ659" s="18">
        <v>41974</v>
      </c>
      <c r="BK659" s="24">
        <v>2.0703900000000002</v>
      </c>
      <c r="BW659" s="18">
        <v>41974</v>
      </c>
      <c r="BX659" s="24">
        <v>-0.31424999999999997</v>
      </c>
      <c r="CJ659" s="18">
        <v>41974</v>
      </c>
      <c r="CK659" s="24">
        <v>0.70565</v>
      </c>
    </row>
    <row r="660" spans="1:89">
      <c r="A660" s="18"/>
      <c r="B660" s="19"/>
      <c r="M660" s="18">
        <v>42370</v>
      </c>
      <c r="N660" s="19">
        <v>1.5459700000000001</v>
      </c>
      <c r="AJ660" s="18"/>
      <c r="AW660" s="18"/>
      <c r="BJ660" s="18">
        <v>42005</v>
      </c>
      <c r="BK660" s="24">
        <v>2.0703900000000002</v>
      </c>
      <c r="BW660" s="18">
        <v>42005</v>
      </c>
      <c r="BX660" s="24">
        <v>-0.20552999999999999</v>
      </c>
      <c r="CJ660" s="18">
        <v>42005</v>
      </c>
      <c r="CK660" s="24">
        <v>0.50658999999999998</v>
      </c>
    </row>
    <row r="661" spans="1:89">
      <c r="A661" s="18"/>
      <c r="B661" s="19"/>
      <c r="M661" s="18">
        <v>42401</v>
      </c>
      <c r="N661" s="19">
        <v>1.0475399999999999</v>
      </c>
      <c r="AJ661" s="18"/>
      <c r="AW661" s="18"/>
      <c r="BJ661" s="18">
        <v>42036</v>
      </c>
      <c r="BK661" s="24">
        <v>1.8537600000000001</v>
      </c>
      <c r="BW661" s="18">
        <v>42036</v>
      </c>
      <c r="BX661" s="24">
        <v>7.3550000000000004E-2</v>
      </c>
      <c r="CJ661" s="18">
        <v>42036</v>
      </c>
      <c r="CK661" s="24">
        <v>0.40362999999999999</v>
      </c>
    </row>
    <row r="662" spans="1:89">
      <c r="A662" s="18"/>
      <c r="B662" s="19"/>
      <c r="M662" s="18">
        <v>42430</v>
      </c>
      <c r="N662" s="19">
        <v>0.80127999999999999</v>
      </c>
      <c r="AJ662" s="18"/>
      <c r="AW662" s="18"/>
      <c r="BJ662" s="18">
        <v>42064</v>
      </c>
      <c r="BK662" s="24">
        <v>1.95272</v>
      </c>
      <c r="BW662" s="18">
        <v>42064</v>
      </c>
      <c r="BX662" s="24">
        <v>0.16311</v>
      </c>
      <c r="CJ662" s="18">
        <v>42064</v>
      </c>
      <c r="CK662" s="24">
        <v>0.30210999999999999</v>
      </c>
    </row>
    <row r="663" spans="1:89">
      <c r="A663" s="18"/>
      <c r="B663" s="19"/>
      <c r="M663" s="18">
        <v>42461</v>
      </c>
      <c r="N663" s="19">
        <v>1.0408299999999999</v>
      </c>
      <c r="AJ663" s="18"/>
      <c r="AW663" s="18"/>
      <c r="BJ663" s="18">
        <v>42095</v>
      </c>
      <c r="BK663" s="24">
        <v>1.9447300000000001</v>
      </c>
      <c r="BW663" s="18">
        <v>42095</v>
      </c>
      <c r="BX663" s="24">
        <v>-0.23257</v>
      </c>
      <c r="CJ663" s="18">
        <v>42095</v>
      </c>
      <c r="CK663" s="24">
        <v>0.30120000000000002</v>
      </c>
    </row>
    <row r="664" spans="1:89">
      <c r="A664" s="18"/>
      <c r="B664" s="19"/>
      <c r="M664" s="18">
        <v>42491</v>
      </c>
      <c r="N664" s="19">
        <v>0.95694000000000001</v>
      </c>
      <c r="AJ664" s="18"/>
      <c r="AW664" s="18"/>
      <c r="BJ664" s="18">
        <v>42125</v>
      </c>
      <c r="BK664" s="24">
        <v>2.0449899999999999</v>
      </c>
      <c r="BW664" s="18">
        <v>42125</v>
      </c>
      <c r="BX664" s="24">
        <v>6.0499999999999998E-2</v>
      </c>
      <c r="CJ664" s="18">
        <v>42125</v>
      </c>
      <c r="CK664" s="24">
        <v>0.50200999999999996</v>
      </c>
    </row>
    <row r="665" spans="1:89">
      <c r="A665" s="18"/>
      <c r="B665" s="19"/>
      <c r="M665" s="18">
        <v>42522</v>
      </c>
      <c r="N665" s="19">
        <v>0.71828000000000003</v>
      </c>
      <c r="AJ665" s="18"/>
      <c r="AW665" s="18"/>
      <c r="BJ665" s="18">
        <v>42156</v>
      </c>
      <c r="BK665" s="24">
        <v>2.6666699999999999</v>
      </c>
      <c r="BW665" s="18">
        <v>42156</v>
      </c>
      <c r="BX665" s="24">
        <v>-0.43534</v>
      </c>
      <c r="CJ665" s="18">
        <v>42156</v>
      </c>
      <c r="CK665" s="24">
        <v>0.30059999999999998</v>
      </c>
    </row>
    <row r="666" spans="1:89">
      <c r="A666" s="18"/>
      <c r="B666" s="19"/>
      <c r="M666" s="18">
        <v>42552</v>
      </c>
      <c r="N666" s="19">
        <v>0.47885</v>
      </c>
      <c r="AJ666" s="18"/>
      <c r="AW666" s="18"/>
      <c r="BJ666" s="18">
        <v>42186</v>
      </c>
      <c r="BK666" s="24">
        <v>1.8311299999999999</v>
      </c>
      <c r="BW666" s="18">
        <v>42186</v>
      </c>
      <c r="BX666" s="24">
        <v>-7.6509999999999995E-2</v>
      </c>
      <c r="CJ666" s="18">
        <v>42186</v>
      </c>
      <c r="CK666" s="24">
        <v>0.40161000000000002</v>
      </c>
    </row>
    <row r="667" spans="1:89">
      <c r="A667" s="18"/>
      <c r="B667" s="19"/>
      <c r="M667" s="18">
        <v>42583</v>
      </c>
      <c r="N667" s="19">
        <v>0.39904000000000001</v>
      </c>
      <c r="AJ667" s="18"/>
      <c r="AW667" s="18"/>
      <c r="BJ667" s="18">
        <v>42217</v>
      </c>
      <c r="BK667" s="24">
        <v>2.0428999999999999</v>
      </c>
      <c r="BW667" s="18">
        <v>42217</v>
      </c>
      <c r="BX667" s="24">
        <v>-0.17233000000000001</v>
      </c>
      <c r="CJ667" s="18">
        <v>42217</v>
      </c>
      <c r="CK667" s="24">
        <v>0.40039999999999998</v>
      </c>
    </row>
    <row r="668" spans="1:89">
      <c r="A668" s="18"/>
      <c r="B668" s="19"/>
      <c r="M668" s="18">
        <v>42614</v>
      </c>
      <c r="N668" s="19">
        <v>0.87788999999999995</v>
      </c>
      <c r="AJ668" s="18"/>
      <c r="AW668" s="18"/>
      <c r="BJ668" s="18">
        <v>42248</v>
      </c>
      <c r="BK668" s="24">
        <v>2.13198</v>
      </c>
      <c r="BW668" s="18">
        <v>42248</v>
      </c>
      <c r="BX668" s="24">
        <v>6.6909999999999997E-2</v>
      </c>
      <c r="CJ668" s="18">
        <v>42248</v>
      </c>
      <c r="CK668" s="24">
        <v>0.2</v>
      </c>
    </row>
    <row r="669" spans="1:89">
      <c r="A669" s="18"/>
      <c r="B669" s="19"/>
      <c r="M669" s="18">
        <v>42644</v>
      </c>
      <c r="N669" s="19">
        <v>0.55732000000000004</v>
      </c>
      <c r="AJ669" s="18"/>
      <c r="AW669" s="18"/>
      <c r="BJ669" s="18">
        <v>42278</v>
      </c>
      <c r="BK669" s="24">
        <v>2.4340799999999998</v>
      </c>
      <c r="BW669" s="18">
        <v>42278</v>
      </c>
      <c r="BX669" s="24">
        <v>8.5980000000000001E-2</v>
      </c>
      <c r="CJ669" s="18">
        <v>42278</v>
      </c>
      <c r="CK669" s="24">
        <v>0.19980000000000001</v>
      </c>
    </row>
    <row r="670" spans="1:89">
      <c r="A670" s="18"/>
      <c r="B670" s="19"/>
      <c r="M670" s="18">
        <v>42675</v>
      </c>
      <c r="N670" s="19">
        <v>0.63949</v>
      </c>
      <c r="AJ670" s="18"/>
      <c r="AW670" s="18"/>
      <c r="BJ670" s="18">
        <v>42309</v>
      </c>
      <c r="BK670" s="24">
        <v>2.73834</v>
      </c>
      <c r="BW670" s="18">
        <v>42309</v>
      </c>
      <c r="BX670" s="24">
        <v>6.0589999999999998E-2</v>
      </c>
      <c r="CJ670" s="18">
        <v>42309</v>
      </c>
      <c r="CK670" s="24">
        <v>0.40039999999999998</v>
      </c>
    </row>
    <row r="671" spans="1:89">
      <c r="A671" s="18"/>
      <c r="B671" s="19"/>
      <c r="M671" s="18">
        <v>42705</v>
      </c>
      <c r="N671" s="19">
        <v>0.64154</v>
      </c>
      <c r="AJ671" s="18"/>
      <c r="AW671" s="18"/>
      <c r="BJ671" s="18">
        <v>42339</v>
      </c>
      <c r="BK671" s="24">
        <v>2.3326600000000002</v>
      </c>
      <c r="BW671" s="18">
        <v>42339</v>
      </c>
      <c r="BX671" s="24">
        <v>5.0950000000000002E-2</v>
      </c>
      <c r="CJ671" s="18">
        <v>42339</v>
      </c>
      <c r="CK671" s="24">
        <v>0.50049999999999994</v>
      </c>
    </row>
    <row r="672" spans="1:89">
      <c r="A672" s="18"/>
      <c r="B672" s="19"/>
      <c r="M672" s="18">
        <v>42736</v>
      </c>
      <c r="N672" s="19">
        <v>1.1217900000000001</v>
      </c>
      <c r="AJ672" s="18"/>
      <c r="AW672" s="18"/>
      <c r="BJ672" s="18">
        <v>42370</v>
      </c>
      <c r="BK672" s="24">
        <v>2.9411800000000001</v>
      </c>
      <c r="BW672" s="18">
        <v>42370</v>
      </c>
      <c r="BX672" s="24">
        <v>0.76588999999999996</v>
      </c>
      <c r="CJ672" s="18">
        <v>42370</v>
      </c>
      <c r="CK672" s="24">
        <v>0.70565</v>
      </c>
    </row>
    <row r="673" spans="1:89">
      <c r="A673" s="18"/>
      <c r="B673" s="19"/>
      <c r="M673" s="18">
        <v>42767</v>
      </c>
      <c r="N673" s="19">
        <v>1.03668</v>
      </c>
      <c r="AJ673" s="18"/>
      <c r="AW673" s="18"/>
      <c r="BJ673" s="18">
        <v>42401</v>
      </c>
      <c r="BK673" s="24">
        <v>3.2355900000000002</v>
      </c>
      <c r="BW673" s="18">
        <v>42401</v>
      </c>
      <c r="BX673" s="24">
        <v>0.38667000000000001</v>
      </c>
      <c r="CJ673" s="18">
        <v>42401</v>
      </c>
      <c r="CK673" s="24">
        <v>0.60302</v>
      </c>
    </row>
    <row r="674" spans="1:89">
      <c r="A674" s="18"/>
      <c r="B674" s="19"/>
      <c r="M674" s="18">
        <v>42795</v>
      </c>
      <c r="N674" s="19">
        <v>0.95389999999999997</v>
      </c>
      <c r="AJ674" s="18"/>
      <c r="AW674" s="18"/>
      <c r="BJ674" s="18">
        <v>42430</v>
      </c>
      <c r="BK674" s="24">
        <v>3.3266100000000001</v>
      </c>
      <c r="BW674" s="18">
        <v>42430</v>
      </c>
      <c r="BX674" s="24">
        <v>0.80142999999999998</v>
      </c>
      <c r="CJ674" s="18">
        <v>42430</v>
      </c>
      <c r="CK674" s="24">
        <v>0.80320999999999998</v>
      </c>
    </row>
    <row r="675" spans="1:89">
      <c r="A675" s="18"/>
      <c r="B675" s="19"/>
      <c r="M675" s="18">
        <v>42826</v>
      </c>
      <c r="N675" s="19">
        <v>0.95086999999999999</v>
      </c>
      <c r="AJ675" s="18"/>
      <c r="AW675" s="18"/>
      <c r="BJ675" s="18">
        <v>42461</v>
      </c>
      <c r="BK675" s="24">
        <v>3.31325</v>
      </c>
      <c r="BW675" s="18">
        <v>42461</v>
      </c>
      <c r="BX675" s="24">
        <v>0.79193000000000002</v>
      </c>
      <c r="CJ675" s="18">
        <v>42461</v>
      </c>
      <c r="CK675" s="24">
        <v>0.70069999999999999</v>
      </c>
    </row>
    <row r="676" spans="1:89">
      <c r="A676" s="18"/>
      <c r="B676" s="19"/>
      <c r="M676" s="18">
        <v>42856</v>
      </c>
      <c r="N676" s="19">
        <v>0.78988999999999998</v>
      </c>
      <c r="AJ676" s="18"/>
      <c r="AW676" s="18"/>
      <c r="BJ676" s="18">
        <v>42491</v>
      </c>
      <c r="BK676" s="24">
        <v>3.4068100000000001</v>
      </c>
      <c r="BW676" s="18">
        <v>42491</v>
      </c>
      <c r="BX676" s="24">
        <v>0.62690999999999997</v>
      </c>
      <c r="CJ676" s="18">
        <v>42491</v>
      </c>
      <c r="CK676" s="24">
        <v>0.69930000000000003</v>
      </c>
    </row>
    <row r="677" spans="1:89">
      <c r="A677" s="18"/>
      <c r="B677" s="19"/>
      <c r="M677" s="18">
        <v>42887</v>
      </c>
      <c r="N677" s="19">
        <v>0.79239000000000004</v>
      </c>
      <c r="AJ677" s="18"/>
      <c r="AW677" s="18"/>
      <c r="BJ677" s="18">
        <v>42522</v>
      </c>
      <c r="BK677" s="24">
        <v>3.6962999999999999</v>
      </c>
      <c r="BW677" s="18">
        <v>42522</v>
      </c>
      <c r="BX677" s="24">
        <v>1.0244800000000001</v>
      </c>
      <c r="CJ677" s="18">
        <v>42522</v>
      </c>
      <c r="CK677" s="24">
        <v>0.89910000000000001</v>
      </c>
    </row>
    <row r="678" spans="1:89">
      <c r="A678" s="18"/>
      <c r="B678" s="19"/>
      <c r="M678" s="18">
        <v>42917</v>
      </c>
      <c r="N678" s="19">
        <v>1.11199</v>
      </c>
      <c r="AJ678" s="18"/>
      <c r="AW678" s="18"/>
      <c r="BJ678" s="18">
        <v>42552</v>
      </c>
      <c r="BK678" s="24">
        <v>4.3956</v>
      </c>
      <c r="BW678" s="18">
        <v>42552</v>
      </c>
      <c r="BX678" s="24">
        <v>1.05287</v>
      </c>
      <c r="CJ678" s="18">
        <v>42552</v>
      </c>
      <c r="CK678" s="24">
        <v>0.9</v>
      </c>
    </row>
    <row r="679" spans="1:89">
      <c r="A679" s="18"/>
      <c r="B679" s="19"/>
      <c r="M679" s="18">
        <v>42948</v>
      </c>
      <c r="N679" s="19">
        <v>1.27186</v>
      </c>
      <c r="AJ679" s="18"/>
      <c r="AW679" s="18"/>
      <c r="BJ679" s="18">
        <v>42583</v>
      </c>
      <c r="BK679" s="24">
        <v>4.0039999999999996</v>
      </c>
      <c r="BW679" s="18">
        <v>42583</v>
      </c>
      <c r="BX679" s="24">
        <v>1.14127</v>
      </c>
      <c r="CJ679" s="18">
        <v>42583</v>
      </c>
      <c r="CK679" s="24">
        <v>0.89731000000000005</v>
      </c>
    </row>
    <row r="680" spans="1:89">
      <c r="A680" s="18"/>
      <c r="B680" s="19"/>
      <c r="M680" s="18">
        <v>42979</v>
      </c>
      <c r="N680" s="19">
        <v>0.94937000000000005</v>
      </c>
      <c r="AJ680" s="18"/>
      <c r="AW680" s="18"/>
      <c r="BJ680" s="18">
        <v>42614</v>
      </c>
      <c r="BK680" s="24">
        <v>3.5785300000000002</v>
      </c>
      <c r="BW680" s="18">
        <v>42614</v>
      </c>
      <c r="BX680" s="24">
        <v>0.90747</v>
      </c>
      <c r="CJ680" s="18">
        <v>42614</v>
      </c>
      <c r="CK680" s="24">
        <v>1.29741</v>
      </c>
    </row>
    <row r="681" spans="1:89">
      <c r="A681" s="18"/>
      <c r="B681" s="19"/>
      <c r="M681" s="18">
        <v>43009</v>
      </c>
      <c r="N681" s="19">
        <v>1.1084700000000001</v>
      </c>
      <c r="AJ681" s="18"/>
      <c r="AW681" s="18"/>
      <c r="BJ681" s="18">
        <v>42644</v>
      </c>
      <c r="BK681" s="24">
        <v>3.66337</v>
      </c>
      <c r="BW681" s="18">
        <v>42644</v>
      </c>
      <c r="BX681" s="24">
        <v>1.1804399999999999</v>
      </c>
      <c r="CJ681" s="18">
        <v>42644</v>
      </c>
      <c r="CK681" s="24">
        <v>1.2961100000000001</v>
      </c>
    </row>
    <row r="682" spans="1:89">
      <c r="A682" s="18"/>
      <c r="B682" s="19"/>
      <c r="M682" s="18">
        <v>43040</v>
      </c>
      <c r="N682" s="19">
        <v>1.74742</v>
      </c>
      <c r="AJ682" s="18"/>
      <c r="AW682" s="18"/>
      <c r="BJ682" s="18">
        <v>42675</v>
      </c>
      <c r="BK682" s="24">
        <v>3.5537999999999998</v>
      </c>
      <c r="BW682" s="18">
        <v>42675</v>
      </c>
      <c r="BX682" s="24">
        <v>1.38645</v>
      </c>
      <c r="CJ682" s="18">
        <v>42675</v>
      </c>
      <c r="CK682" s="24">
        <v>1.4955099999999999</v>
      </c>
    </row>
    <row r="683" spans="1:89">
      <c r="A683" s="18"/>
      <c r="B683" s="19"/>
      <c r="M683" s="18">
        <v>43070</v>
      </c>
      <c r="N683" s="19">
        <v>1.91235</v>
      </c>
      <c r="AJ683" s="18"/>
      <c r="AW683" s="18"/>
      <c r="BJ683" s="18">
        <v>42705</v>
      </c>
      <c r="BK683" s="24">
        <v>3.4687800000000002</v>
      </c>
      <c r="BW683" s="18">
        <v>42705</v>
      </c>
      <c r="BX683" s="24">
        <v>1.7408699999999999</v>
      </c>
      <c r="CJ683" s="18">
        <v>42705</v>
      </c>
      <c r="CK683" s="24">
        <v>1.7928299999999999</v>
      </c>
    </row>
    <row r="684" spans="1:89">
      <c r="A684" s="18"/>
      <c r="B684" s="19"/>
      <c r="M684" s="18">
        <v>43101</v>
      </c>
      <c r="N684" s="19">
        <v>1.5847899999999999</v>
      </c>
      <c r="AJ684" s="18"/>
      <c r="AW684" s="18"/>
      <c r="BJ684" s="18">
        <v>42736</v>
      </c>
      <c r="BK684" s="24">
        <v>2.7586200000000001</v>
      </c>
      <c r="BW684" s="18">
        <v>42736</v>
      </c>
      <c r="BX684" s="24">
        <v>1.3955900000000001</v>
      </c>
      <c r="CJ684" s="18">
        <v>42736</v>
      </c>
      <c r="CK684" s="24">
        <v>1.9018999999999999</v>
      </c>
    </row>
    <row r="685" spans="1:89">
      <c r="A685" s="18"/>
      <c r="B685" s="19"/>
      <c r="M685" s="18">
        <v>43132</v>
      </c>
      <c r="N685" s="19">
        <v>1.7363900000000001</v>
      </c>
      <c r="AJ685" s="18"/>
      <c r="AW685" s="18"/>
      <c r="BJ685" s="18">
        <v>42767</v>
      </c>
      <c r="BK685" s="24">
        <v>2.5465200000000001</v>
      </c>
      <c r="BW685" s="18">
        <v>42767</v>
      </c>
      <c r="BX685" s="24">
        <v>1.77946</v>
      </c>
      <c r="CJ685" s="18">
        <v>42767</v>
      </c>
      <c r="CK685" s="24">
        <v>2.2976999999999999</v>
      </c>
    </row>
    <row r="686" spans="1:89">
      <c r="A686" s="18"/>
      <c r="B686" s="19"/>
      <c r="M686" s="18">
        <v>43160</v>
      </c>
      <c r="N686" s="19">
        <v>1.65354</v>
      </c>
      <c r="AJ686" s="18"/>
      <c r="AW686" s="18"/>
      <c r="BJ686" s="18">
        <v>42795</v>
      </c>
      <c r="BK686" s="24">
        <v>2.4390200000000002</v>
      </c>
      <c r="BW686" s="18">
        <v>42795</v>
      </c>
      <c r="BX686" s="24">
        <v>1.2606900000000001</v>
      </c>
      <c r="CJ686" s="18">
        <v>42795</v>
      </c>
      <c r="CK686" s="24">
        <v>2.2908400000000002</v>
      </c>
    </row>
    <row r="687" spans="1:89">
      <c r="A687" s="18"/>
      <c r="B687" s="19"/>
      <c r="M687" s="18">
        <v>43191</v>
      </c>
      <c r="N687" s="19">
        <v>1.56986</v>
      </c>
      <c r="AJ687" s="18"/>
      <c r="AW687" s="18"/>
      <c r="BJ687" s="18">
        <v>42826</v>
      </c>
      <c r="BK687" s="24">
        <v>2.2351800000000002</v>
      </c>
      <c r="BW687" s="18">
        <v>42826</v>
      </c>
      <c r="BX687" s="24">
        <v>1.8692200000000001</v>
      </c>
      <c r="CJ687" s="18">
        <v>42826</v>
      </c>
      <c r="CK687" s="24">
        <v>2.5844900000000002</v>
      </c>
    </row>
    <row r="688" spans="1:89">
      <c r="A688" s="18"/>
      <c r="B688" s="19"/>
      <c r="M688" s="18">
        <v>43221</v>
      </c>
      <c r="N688" s="19">
        <v>1.5673999999999999</v>
      </c>
      <c r="AJ688" s="18"/>
      <c r="AW688" s="18"/>
      <c r="BJ688" s="18">
        <v>42856</v>
      </c>
      <c r="BK688" s="24">
        <v>2.13178</v>
      </c>
      <c r="BW688" s="18">
        <v>42856</v>
      </c>
      <c r="BX688" s="24">
        <v>1.74884</v>
      </c>
      <c r="CJ688" s="18">
        <v>42856</v>
      </c>
      <c r="CK688" s="24">
        <v>2.6785700000000001</v>
      </c>
    </row>
    <row r="689" spans="1:89">
      <c r="A689" s="18"/>
      <c r="B689" s="19"/>
      <c r="M689" s="18">
        <v>43252</v>
      </c>
      <c r="N689" s="19">
        <v>1.8081799999999999</v>
      </c>
      <c r="AJ689" s="18"/>
      <c r="AW689" s="18"/>
      <c r="BJ689" s="18">
        <v>42887</v>
      </c>
      <c r="BK689" s="24">
        <v>1.9267799999999999</v>
      </c>
      <c r="BW689" s="18">
        <v>42887</v>
      </c>
      <c r="BX689" s="24">
        <v>1.7154199999999999</v>
      </c>
      <c r="CJ689" s="18">
        <v>42887</v>
      </c>
      <c r="CK689" s="24">
        <v>2.47525</v>
      </c>
    </row>
    <row r="690" spans="1:89">
      <c r="A690" s="18"/>
      <c r="B690" s="19"/>
      <c r="M690" s="18">
        <v>43282</v>
      </c>
      <c r="N690" s="19">
        <v>2.1995300000000002</v>
      </c>
      <c r="AJ690" s="18"/>
      <c r="AW690" s="18"/>
      <c r="BJ690" s="18">
        <v>42917</v>
      </c>
      <c r="BK690" s="24">
        <v>1.5310999999999999</v>
      </c>
      <c r="BW690" s="18">
        <v>42917</v>
      </c>
      <c r="BX690" s="24">
        <v>2.19746</v>
      </c>
      <c r="CJ690" s="18">
        <v>42917</v>
      </c>
      <c r="CK690" s="24">
        <v>2.57681</v>
      </c>
    </row>
    <row r="691" spans="1:89">
      <c r="A691" s="18"/>
      <c r="B691" s="19"/>
      <c r="M691" s="18">
        <v>43313</v>
      </c>
      <c r="N691" s="19">
        <v>2.0408200000000001</v>
      </c>
      <c r="AJ691" s="18"/>
      <c r="AW691" s="18"/>
      <c r="BJ691" s="18">
        <v>42948</v>
      </c>
      <c r="BK691" s="24">
        <v>1.34745</v>
      </c>
      <c r="BW691" s="18">
        <v>42948</v>
      </c>
      <c r="BX691" s="24">
        <v>2.1493099999999998</v>
      </c>
      <c r="CJ691" s="18">
        <v>42948</v>
      </c>
      <c r="CK691" s="24">
        <v>2.7667999999999999</v>
      </c>
    </row>
    <row r="692" spans="1:89">
      <c r="A692" s="18"/>
      <c r="B692" s="19"/>
      <c r="M692" s="18">
        <v>43344</v>
      </c>
      <c r="N692" s="19">
        <v>1.8025100000000001</v>
      </c>
      <c r="AJ692" s="18"/>
      <c r="AW692" s="18"/>
      <c r="BJ692" s="18">
        <v>42979</v>
      </c>
      <c r="BK692" s="24">
        <v>1.63148</v>
      </c>
      <c r="BW692" s="18">
        <v>42979</v>
      </c>
      <c r="BX692" s="24">
        <v>2.1173199999999999</v>
      </c>
      <c r="CJ692" s="18">
        <v>42979</v>
      </c>
      <c r="CK692" s="24">
        <v>2.7586200000000001</v>
      </c>
    </row>
    <row r="693" spans="1:89">
      <c r="A693" s="18"/>
      <c r="B693" s="19"/>
      <c r="M693" s="18">
        <v>43374</v>
      </c>
      <c r="N693" s="19">
        <v>1.8010999999999999</v>
      </c>
      <c r="AJ693" s="18"/>
      <c r="AW693" s="18"/>
      <c r="BJ693" s="18">
        <v>43009</v>
      </c>
      <c r="BK693" s="24">
        <v>1.2416400000000001</v>
      </c>
      <c r="BW693" s="18">
        <v>43009</v>
      </c>
      <c r="BX693" s="24">
        <v>1.6918200000000001</v>
      </c>
      <c r="CJ693" s="18">
        <v>43009</v>
      </c>
      <c r="CK693" s="24">
        <v>2.7559100000000001</v>
      </c>
    </row>
    <row r="694" spans="1:89">
      <c r="A694" s="18"/>
      <c r="B694" s="19"/>
      <c r="M694" s="18">
        <v>43405</v>
      </c>
      <c r="N694" s="19">
        <v>1.0929</v>
      </c>
      <c r="AJ694" s="18"/>
      <c r="AW694" s="18"/>
      <c r="BJ694" s="18">
        <v>43040</v>
      </c>
      <c r="BK694" s="24">
        <v>1.14395</v>
      </c>
      <c r="BW694" s="18">
        <v>43040</v>
      </c>
      <c r="BX694" s="24">
        <v>1.86734</v>
      </c>
      <c r="CJ694" s="18">
        <v>43040</v>
      </c>
      <c r="CK694" s="24">
        <v>2.8487200000000001</v>
      </c>
    </row>
    <row r="695" spans="1:89">
      <c r="A695" s="18"/>
      <c r="B695" s="19"/>
      <c r="M695" s="18">
        <v>43435</v>
      </c>
      <c r="N695" s="19">
        <v>1.4073500000000001</v>
      </c>
      <c r="AJ695" s="18"/>
      <c r="AW695" s="18"/>
      <c r="BJ695" s="18">
        <v>43070</v>
      </c>
      <c r="BK695" s="24">
        <v>1.62835</v>
      </c>
      <c r="BW695" s="18">
        <v>43070</v>
      </c>
      <c r="BX695" s="24">
        <v>1.73611</v>
      </c>
      <c r="CJ695" s="18">
        <v>43070</v>
      </c>
      <c r="CK695" s="24">
        <v>2.7397300000000002</v>
      </c>
    </row>
    <row r="696" spans="1:89">
      <c r="A696" s="18"/>
      <c r="B696" s="19"/>
      <c r="M696" s="18">
        <v>43466</v>
      </c>
      <c r="N696" s="19">
        <v>1.2480500000000001</v>
      </c>
      <c r="AJ696" s="18"/>
      <c r="AW696" s="18"/>
      <c r="BJ696" s="18">
        <v>43101</v>
      </c>
      <c r="BK696" s="24">
        <v>1.62991</v>
      </c>
      <c r="BW696" s="18">
        <v>43101</v>
      </c>
      <c r="BX696" s="24">
        <v>1.57795</v>
      </c>
      <c r="CJ696" s="18">
        <v>43101</v>
      </c>
      <c r="CK696" s="24">
        <v>2.6522600000000001</v>
      </c>
    </row>
    <row r="697" spans="1:89">
      <c r="BJ697">
        <v>43132</v>
      </c>
      <c r="BK697" s="24">
        <v>2.1967500000000002</v>
      </c>
      <c r="BW697">
        <v>43132</v>
      </c>
      <c r="BX697" s="24">
        <v>1.60761</v>
      </c>
      <c r="CJ697">
        <v>43132</v>
      </c>
      <c r="CK697" s="24">
        <v>2.4414099999999999</v>
      </c>
    </row>
    <row r="698" spans="1:89">
      <c r="BJ698">
        <v>43160</v>
      </c>
      <c r="BK698" s="24">
        <v>2.19048</v>
      </c>
      <c r="BW698">
        <v>43160</v>
      </c>
      <c r="BX698" s="24">
        <v>1.9018999999999999</v>
      </c>
      <c r="CJ698">
        <v>43160</v>
      </c>
      <c r="CK698" s="24">
        <v>2.3369</v>
      </c>
    </row>
    <row r="699" spans="1:89">
      <c r="BJ699">
        <v>43191</v>
      </c>
      <c r="BK699" s="24">
        <v>2.37643</v>
      </c>
      <c r="BW699">
        <v>43191</v>
      </c>
      <c r="BX699" s="24">
        <v>1.7291799999999999</v>
      </c>
      <c r="CJ699">
        <v>43191</v>
      </c>
      <c r="CK699" s="24">
        <v>2.2286800000000002</v>
      </c>
    </row>
    <row r="700" spans="1:89">
      <c r="BJ700">
        <v>43221</v>
      </c>
      <c r="BK700" s="24">
        <v>2.27704</v>
      </c>
      <c r="BW700">
        <v>43221</v>
      </c>
      <c r="BX700" s="24">
        <v>1.9021600000000001</v>
      </c>
      <c r="CJ700">
        <v>43221</v>
      </c>
      <c r="CK700" s="24">
        <v>2.3188399999999998</v>
      </c>
    </row>
    <row r="701" spans="1:89">
      <c r="BJ701">
        <v>43252</v>
      </c>
      <c r="BK701" s="24">
        <v>2.5519799999999999</v>
      </c>
      <c r="BW701">
        <v>43252</v>
      </c>
      <c r="BX701" s="24">
        <v>2.06541</v>
      </c>
      <c r="CJ701">
        <v>43252</v>
      </c>
      <c r="CK701" s="24">
        <v>2.3188399999999998</v>
      </c>
    </row>
    <row r="702" spans="1:89">
      <c r="BJ702">
        <v>43282</v>
      </c>
      <c r="BK702" s="24">
        <v>3.0160200000000001</v>
      </c>
      <c r="BW702">
        <v>43282</v>
      </c>
      <c r="BX702" s="24">
        <v>2.0513499999999998</v>
      </c>
      <c r="CJ702">
        <v>43282</v>
      </c>
      <c r="CK702" s="24">
        <v>2.3188399999999998</v>
      </c>
    </row>
    <row r="703" spans="1:89">
      <c r="BJ703">
        <v>43313</v>
      </c>
      <c r="BK703" s="24">
        <v>3.4188000000000001</v>
      </c>
      <c r="BW703">
        <v>43313</v>
      </c>
      <c r="BX703" s="24">
        <v>1.99579</v>
      </c>
      <c r="CJ703">
        <v>43313</v>
      </c>
      <c r="CK703" s="24">
        <v>2.4038499999999998</v>
      </c>
    </row>
    <row r="704" spans="1:89">
      <c r="BJ704">
        <v>43344</v>
      </c>
      <c r="BK704" s="24">
        <v>3.3994300000000002</v>
      </c>
      <c r="BW704">
        <v>43344</v>
      </c>
      <c r="BX704" s="24">
        <v>2.3237100000000002</v>
      </c>
      <c r="CJ704">
        <v>43344</v>
      </c>
      <c r="CK704" s="24">
        <v>2.2051799999999999</v>
      </c>
    </row>
    <row r="705" spans="62:89">
      <c r="BJ705">
        <v>43374</v>
      </c>
      <c r="BK705" s="24">
        <v>3.11321</v>
      </c>
      <c r="BW705">
        <v>43374</v>
      </c>
      <c r="BX705" s="24">
        <v>2.2697799999999999</v>
      </c>
      <c r="CJ705">
        <v>43374</v>
      </c>
      <c r="CK705" s="24">
        <v>2.2030699999999999</v>
      </c>
    </row>
    <row r="706" spans="62:89">
      <c r="BJ706">
        <v>43405</v>
      </c>
      <c r="BK706" s="24">
        <v>3.4872800000000002</v>
      </c>
      <c r="BW706">
        <v>43405</v>
      </c>
      <c r="BX706" s="24">
        <v>1.96272</v>
      </c>
      <c r="CJ706">
        <v>43405</v>
      </c>
      <c r="CK706" s="24">
        <v>2.1012400000000002</v>
      </c>
    </row>
    <row r="707" spans="62:89">
      <c r="BJ707">
        <v>43435</v>
      </c>
      <c r="BK707" s="24">
        <v>3.4872800000000002</v>
      </c>
      <c r="BW707">
        <v>43435</v>
      </c>
      <c r="BX707" s="24">
        <v>2.0416300000000001</v>
      </c>
      <c r="CJ707">
        <v>43435</v>
      </c>
      <c r="CK707" s="24">
        <v>2</v>
      </c>
    </row>
    <row r="708" spans="62:89">
      <c r="BJ708">
        <v>43466</v>
      </c>
      <c r="BK708" s="24">
        <v>3.11321</v>
      </c>
      <c r="BW708">
        <v>43466</v>
      </c>
      <c r="BX708" s="24">
        <v>1.87591</v>
      </c>
      <c r="CJ708">
        <v>43466</v>
      </c>
      <c r="CK708" s="24">
        <v>1.8181799999999999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17073"/>
  </sheetPr>
  <dimension ref="B1:HV3937"/>
  <sheetViews>
    <sheetView topLeftCell="A3" workbookViewId="0">
      <selection activeCell="E16" sqref="E16"/>
    </sheetView>
  </sheetViews>
  <sheetFormatPr defaultRowHeight="14.4"/>
  <cols>
    <col min="2" max="2" width="4.77734375" bestFit="1" customWidth="1"/>
    <col min="3" max="5" width="15.5546875" customWidth="1"/>
    <col min="8" max="8" width="0.77734375" customWidth="1"/>
    <col min="9" max="9" width="10.88671875" style="86" customWidth="1"/>
    <col min="10" max="10" width="13.77734375" style="86" customWidth="1"/>
    <col min="11" max="11" width="18.21875" style="86" customWidth="1"/>
    <col min="12" max="17" width="18.21875" style="87" customWidth="1"/>
    <col min="18" max="18" width="0.77734375" customWidth="1"/>
    <col min="19" max="19" width="9.109375" customWidth="1"/>
    <col min="20" max="20" width="9.109375" style="96" customWidth="1"/>
    <col min="204" max="204" width="9.109375" style="96"/>
    <col min="205" max="205" width="20" customWidth="1"/>
  </cols>
  <sheetData>
    <row r="1" spans="2:230" ht="15" thickBot="1">
      <c r="H1" s="45"/>
      <c r="I1" s="45"/>
      <c r="J1" s="46"/>
      <c r="K1" s="47"/>
      <c r="L1" s="48"/>
      <c r="M1" s="49"/>
      <c r="N1" s="49"/>
      <c r="O1" s="49"/>
      <c r="P1" s="49"/>
      <c r="Q1" s="49"/>
      <c r="R1" s="50"/>
      <c r="U1" s="97" t="s">
        <v>473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</row>
    <row r="2" spans="2:230" ht="16.2" thickBot="1">
      <c r="H2" s="51"/>
      <c r="I2" s="52"/>
      <c r="J2" s="53"/>
      <c r="K2" s="53"/>
      <c r="L2" s="153"/>
      <c r="M2" s="154"/>
      <c r="N2" s="154"/>
      <c r="O2" s="154"/>
      <c r="P2" s="154"/>
      <c r="Q2" s="155"/>
      <c r="R2" s="54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</row>
    <row r="3" spans="2:230" ht="31.8" thickTop="1">
      <c r="B3" s="88" t="s">
        <v>137</v>
      </c>
      <c r="C3" s="89" t="s">
        <v>471</v>
      </c>
      <c r="D3" s="89" t="s">
        <v>472</v>
      </c>
      <c r="E3" s="90" t="s">
        <v>627</v>
      </c>
      <c r="H3" s="55"/>
      <c r="I3" s="56" t="s">
        <v>137</v>
      </c>
      <c r="J3" s="57" t="s">
        <v>138</v>
      </c>
      <c r="K3" s="57" t="s">
        <v>139</v>
      </c>
      <c r="L3" s="58" t="s">
        <v>140</v>
      </c>
      <c r="M3" s="59" t="s">
        <v>141</v>
      </c>
      <c r="N3" s="59" t="s">
        <v>142</v>
      </c>
      <c r="O3" s="59" t="s">
        <v>143</v>
      </c>
      <c r="P3" s="59" t="s">
        <v>144</v>
      </c>
      <c r="Q3" s="59" t="s">
        <v>145</v>
      </c>
      <c r="R3" s="54"/>
      <c r="U3" s="98" t="s">
        <v>474</v>
      </c>
      <c r="V3" s="152">
        <v>1980</v>
      </c>
      <c r="W3" s="152"/>
      <c r="X3" s="152">
        <v>1981</v>
      </c>
      <c r="Y3" s="152"/>
      <c r="Z3" s="152">
        <v>1982</v>
      </c>
      <c r="AA3" s="152"/>
      <c r="AB3" s="152" t="s">
        <v>475</v>
      </c>
      <c r="AC3" s="152"/>
      <c r="AD3" s="152">
        <v>1985</v>
      </c>
      <c r="AE3" s="152"/>
      <c r="AF3" s="152">
        <v>1986</v>
      </c>
      <c r="AG3" s="152"/>
      <c r="AH3" s="152">
        <v>1987</v>
      </c>
      <c r="AI3" s="152"/>
      <c r="AJ3" s="152">
        <v>1988</v>
      </c>
      <c r="AK3" s="152"/>
      <c r="AL3" s="99">
        <v>1989</v>
      </c>
      <c r="AM3" s="99">
        <v>1990</v>
      </c>
      <c r="AN3" s="99">
        <v>1991</v>
      </c>
      <c r="AO3" s="99">
        <v>1992</v>
      </c>
      <c r="AP3" s="99">
        <v>1993</v>
      </c>
      <c r="AQ3" s="152">
        <v>1994</v>
      </c>
      <c r="AR3" s="152"/>
      <c r="AS3" s="152"/>
      <c r="AT3" s="152"/>
      <c r="AU3" s="152"/>
      <c r="AV3" s="152"/>
      <c r="AW3" s="152"/>
      <c r="AX3" s="152"/>
      <c r="AY3" s="152"/>
      <c r="AZ3" s="152"/>
      <c r="BA3" s="152">
        <v>1995</v>
      </c>
      <c r="BB3" s="152"/>
      <c r="BC3" s="152"/>
      <c r="BD3" s="152"/>
      <c r="BE3" s="152"/>
      <c r="BF3" s="152"/>
      <c r="BG3" s="152"/>
      <c r="BH3" s="152"/>
      <c r="BI3" s="152"/>
      <c r="BJ3" s="152"/>
      <c r="BK3" s="152">
        <v>1996</v>
      </c>
      <c r="BL3" s="152"/>
      <c r="BM3" s="152"/>
      <c r="BN3" s="152"/>
      <c r="BO3" s="152"/>
      <c r="BP3" s="152"/>
      <c r="BQ3" s="152"/>
      <c r="BR3" s="152"/>
      <c r="BS3" s="152"/>
      <c r="BT3" s="152"/>
      <c r="BU3" s="152">
        <v>1997</v>
      </c>
      <c r="BV3" s="152"/>
      <c r="BW3" s="152"/>
      <c r="BX3" s="152"/>
      <c r="BY3" s="152"/>
      <c r="BZ3" s="152"/>
      <c r="CA3" s="152"/>
      <c r="CB3" s="152"/>
      <c r="CC3" s="152"/>
      <c r="CD3" s="152"/>
      <c r="CE3" s="152">
        <v>1998</v>
      </c>
      <c r="CF3" s="152"/>
      <c r="CG3" s="152"/>
      <c r="CH3" s="152"/>
      <c r="CI3" s="152"/>
      <c r="CJ3" s="152"/>
      <c r="CK3" s="152"/>
      <c r="CL3" s="152"/>
      <c r="CM3" s="152"/>
      <c r="CN3" s="152"/>
      <c r="CO3" s="152">
        <v>1999</v>
      </c>
      <c r="CP3" s="152"/>
      <c r="CQ3" s="152"/>
      <c r="CR3" s="152"/>
      <c r="CS3" s="152"/>
      <c r="CT3" s="152"/>
      <c r="CU3" s="152"/>
      <c r="CV3" s="152"/>
      <c r="CW3" s="152"/>
      <c r="CX3" s="152"/>
      <c r="CY3" s="152">
        <v>2000</v>
      </c>
      <c r="CZ3" s="152"/>
      <c r="DA3" s="152"/>
      <c r="DB3" s="152"/>
      <c r="DC3" s="152"/>
      <c r="DD3" s="152"/>
      <c r="DE3" s="152"/>
      <c r="DF3" s="152"/>
      <c r="DG3" s="152"/>
      <c r="DH3" s="152"/>
      <c r="DI3" s="152">
        <v>2001</v>
      </c>
      <c r="DJ3" s="152"/>
      <c r="DK3" s="152"/>
      <c r="DL3" s="152"/>
      <c r="DM3" s="152"/>
      <c r="DN3" s="152"/>
      <c r="DO3" s="152"/>
      <c r="DP3" s="152"/>
      <c r="DQ3" s="152"/>
      <c r="DR3" s="152"/>
      <c r="DS3" s="152">
        <v>2002</v>
      </c>
      <c r="DT3" s="152"/>
      <c r="DU3" s="152"/>
      <c r="DV3" s="152"/>
      <c r="DW3" s="152"/>
      <c r="DX3" s="152">
        <v>2003</v>
      </c>
      <c r="DY3" s="152"/>
      <c r="DZ3" s="152"/>
      <c r="EA3" s="152"/>
      <c r="EB3" s="152"/>
      <c r="EC3" s="152">
        <v>2004</v>
      </c>
      <c r="ED3" s="152"/>
      <c r="EE3" s="152"/>
      <c r="EF3" s="152"/>
      <c r="EG3" s="152"/>
      <c r="EH3" s="152">
        <v>2005</v>
      </c>
      <c r="EI3" s="152"/>
      <c r="EJ3" s="152"/>
      <c r="EK3" s="152"/>
      <c r="EL3" s="152"/>
      <c r="EM3" s="152">
        <v>2006</v>
      </c>
      <c r="EN3" s="152"/>
      <c r="EO3" s="152"/>
      <c r="EP3" s="152"/>
      <c r="EQ3" s="152"/>
      <c r="ER3" s="152">
        <v>2007</v>
      </c>
      <c r="ES3" s="152"/>
      <c r="ET3" s="152"/>
      <c r="EU3" s="152"/>
      <c r="EV3" s="152"/>
      <c r="EW3" s="152">
        <v>2008</v>
      </c>
      <c r="EX3" s="152"/>
      <c r="EY3" s="152"/>
      <c r="EZ3" s="152"/>
      <c r="FA3" s="152"/>
      <c r="FB3" s="152">
        <v>2009</v>
      </c>
      <c r="FC3" s="152"/>
      <c r="FD3" s="152"/>
      <c r="FE3" s="152"/>
      <c r="FF3" s="152"/>
      <c r="FG3" s="152">
        <v>2010</v>
      </c>
      <c r="FH3" s="152"/>
      <c r="FI3" s="152"/>
      <c r="FJ3" s="152"/>
      <c r="FK3" s="152"/>
      <c r="FL3" s="152">
        <v>2011</v>
      </c>
      <c r="FM3" s="152"/>
      <c r="FN3" s="152"/>
      <c r="FO3" s="152"/>
      <c r="FP3" s="152"/>
      <c r="FQ3" s="152">
        <v>2012</v>
      </c>
      <c r="FR3" s="152"/>
      <c r="FS3" s="152"/>
      <c r="FT3" s="152"/>
      <c r="FU3" s="152"/>
      <c r="FV3" s="152">
        <v>2013</v>
      </c>
      <c r="FW3" s="152"/>
      <c r="FX3" s="152"/>
      <c r="FY3" s="152"/>
      <c r="FZ3" s="152"/>
      <c r="GA3" s="152">
        <v>2014</v>
      </c>
      <c r="GB3" s="152"/>
      <c r="GC3" s="152"/>
      <c r="GD3" s="152"/>
      <c r="GE3" s="152"/>
      <c r="GF3" s="152">
        <v>2015</v>
      </c>
      <c r="GG3" s="152"/>
      <c r="GH3" s="152"/>
      <c r="GI3" s="152"/>
      <c r="GJ3" s="152"/>
      <c r="GK3" s="152">
        <v>2016</v>
      </c>
      <c r="GL3" s="152"/>
      <c r="GM3" s="152"/>
      <c r="GN3" s="152"/>
      <c r="GO3" s="152"/>
      <c r="GP3" s="152">
        <v>2017</v>
      </c>
      <c r="GQ3" s="152"/>
      <c r="GR3" s="152"/>
      <c r="GS3" s="152"/>
      <c r="GT3" s="152"/>
      <c r="GW3" s="110" t="s">
        <v>565</v>
      </c>
      <c r="GX3" s="111"/>
      <c r="GY3" s="111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</row>
    <row r="4" spans="2:230" ht="15.6">
      <c r="B4" s="91">
        <v>2005</v>
      </c>
      <c r="C4" s="19">
        <f>_xlfn.PERCENTRANK.INC(L1786:L1947,L1789)*100</f>
        <v>22.1</v>
      </c>
      <c r="D4" s="19">
        <f>100-_xlfn.PERCENTRANK.INC(EP6:EP215,EP12)*100</f>
        <v>49.3</v>
      </c>
      <c r="E4" s="92"/>
      <c r="H4" s="60"/>
      <c r="I4" s="61">
        <v>2016</v>
      </c>
      <c r="J4" s="62" t="s">
        <v>146</v>
      </c>
      <c r="K4" s="63" t="s">
        <v>147</v>
      </c>
      <c r="L4" s="64">
        <v>7.5385710646133663</v>
      </c>
      <c r="M4" s="65">
        <v>7.9355638093644476</v>
      </c>
      <c r="N4" s="66">
        <v>5.0718137260174894</v>
      </c>
      <c r="O4" s="66">
        <v>9.553657389725096</v>
      </c>
      <c r="P4" s="66">
        <v>8.2148995104823719</v>
      </c>
      <c r="Q4" s="67">
        <v>6.9169208874774242</v>
      </c>
      <c r="R4" s="54"/>
      <c r="U4" s="98" t="s">
        <v>476</v>
      </c>
      <c r="V4" s="152">
        <v>1979</v>
      </c>
      <c r="W4" s="152"/>
      <c r="X4" s="152">
        <v>1980</v>
      </c>
      <c r="Y4" s="152"/>
      <c r="Z4" s="152" t="s">
        <v>477</v>
      </c>
      <c r="AA4" s="152"/>
      <c r="AB4" s="152" t="s">
        <v>478</v>
      </c>
      <c r="AC4" s="152"/>
      <c r="AD4" s="152" t="s">
        <v>479</v>
      </c>
      <c r="AE4" s="152"/>
      <c r="AF4" s="152" t="s">
        <v>480</v>
      </c>
      <c r="AG4" s="152"/>
      <c r="AH4" s="152" t="s">
        <v>481</v>
      </c>
      <c r="AI4" s="152"/>
      <c r="AJ4" s="152" t="s">
        <v>482</v>
      </c>
      <c r="AK4" s="152"/>
      <c r="AL4" s="99">
        <v>1988</v>
      </c>
      <c r="AM4" s="99">
        <v>1989</v>
      </c>
      <c r="AN4" s="99">
        <v>1990</v>
      </c>
      <c r="AO4" s="99">
        <v>1991</v>
      </c>
      <c r="AP4" s="99">
        <v>1992</v>
      </c>
      <c r="AQ4" s="152">
        <v>1993</v>
      </c>
      <c r="AR4" s="152"/>
      <c r="AS4" s="152"/>
      <c r="AT4" s="152"/>
      <c r="AU4" s="152"/>
      <c r="AV4" s="152"/>
      <c r="AW4" s="152"/>
      <c r="AX4" s="152"/>
      <c r="AY4" s="152"/>
      <c r="AZ4" s="152"/>
      <c r="BA4" s="152">
        <v>1994</v>
      </c>
      <c r="BB4" s="152"/>
      <c r="BC4" s="152"/>
      <c r="BD4" s="152"/>
      <c r="BE4" s="152"/>
      <c r="BF4" s="152"/>
      <c r="BG4" s="152"/>
      <c r="BH4" s="152"/>
      <c r="BI4" s="152"/>
      <c r="BJ4" s="152"/>
      <c r="BK4" s="152">
        <v>1995</v>
      </c>
      <c r="BL4" s="152"/>
      <c r="BM4" s="152"/>
      <c r="BN4" s="152"/>
      <c r="BO4" s="152"/>
      <c r="BP4" s="152"/>
      <c r="BQ4" s="152"/>
      <c r="BR4" s="152"/>
      <c r="BS4" s="152"/>
      <c r="BT4" s="152"/>
      <c r="BU4" s="152">
        <v>1996</v>
      </c>
      <c r="BV4" s="152"/>
      <c r="BW4" s="152"/>
      <c r="BX4" s="152"/>
      <c r="BY4" s="152"/>
      <c r="BZ4" s="152"/>
      <c r="CA4" s="152"/>
      <c r="CB4" s="152"/>
      <c r="CC4" s="152"/>
      <c r="CD4" s="152"/>
      <c r="CE4" s="152">
        <v>1997</v>
      </c>
      <c r="CF4" s="152"/>
      <c r="CG4" s="152"/>
      <c r="CH4" s="152"/>
      <c r="CI4" s="152"/>
      <c r="CJ4" s="152"/>
      <c r="CK4" s="152"/>
      <c r="CL4" s="152"/>
      <c r="CM4" s="152"/>
      <c r="CN4" s="152"/>
      <c r="CO4" s="152">
        <v>1998</v>
      </c>
      <c r="CP4" s="152"/>
      <c r="CQ4" s="152"/>
      <c r="CR4" s="152"/>
      <c r="CS4" s="152"/>
      <c r="CT4" s="152"/>
      <c r="CU4" s="152"/>
      <c r="CV4" s="152"/>
      <c r="CW4" s="152"/>
      <c r="CX4" s="152"/>
      <c r="CY4" s="152">
        <v>1999</v>
      </c>
      <c r="CZ4" s="152"/>
      <c r="DA4" s="152"/>
      <c r="DB4" s="152"/>
      <c r="DC4" s="152"/>
      <c r="DD4" s="152"/>
      <c r="DE4" s="152"/>
      <c r="DF4" s="152"/>
      <c r="DG4" s="152"/>
      <c r="DH4" s="152"/>
      <c r="DI4" s="152">
        <v>2000</v>
      </c>
      <c r="DJ4" s="152"/>
      <c r="DK4" s="152"/>
      <c r="DL4" s="152"/>
      <c r="DM4" s="152"/>
      <c r="DN4" s="152"/>
      <c r="DO4" s="152"/>
      <c r="DP4" s="152"/>
      <c r="DQ4" s="152"/>
      <c r="DR4" s="152"/>
      <c r="DS4" s="152">
        <v>2001</v>
      </c>
      <c r="DT4" s="152"/>
      <c r="DU4" s="152"/>
      <c r="DV4" s="152"/>
      <c r="DW4" s="152"/>
      <c r="DX4" s="152">
        <v>2002</v>
      </c>
      <c r="DY4" s="152"/>
      <c r="DZ4" s="152"/>
      <c r="EA4" s="152"/>
      <c r="EB4" s="152"/>
      <c r="EC4" s="152">
        <v>2003</v>
      </c>
      <c r="ED4" s="152"/>
      <c r="EE4" s="152"/>
      <c r="EF4" s="152"/>
      <c r="EG4" s="152"/>
      <c r="EH4" s="152">
        <v>2004</v>
      </c>
      <c r="EI4" s="152"/>
      <c r="EJ4" s="152"/>
      <c r="EK4" s="152"/>
      <c r="EL4" s="152"/>
      <c r="EM4" s="152">
        <v>2005</v>
      </c>
      <c r="EN4" s="152"/>
      <c r="EO4" s="152"/>
      <c r="EP4" s="152"/>
      <c r="EQ4" s="152"/>
      <c r="ER4" s="152">
        <v>2006</v>
      </c>
      <c r="ES4" s="152"/>
      <c r="ET4" s="152"/>
      <c r="EU4" s="152"/>
      <c r="EV4" s="152"/>
      <c r="EW4" s="152">
        <v>2007</v>
      </c>
      <c r="EX4" s="152"/>
      <c r="EY4" s="152"/>
      <c r="EZ4" s="152"/>
      <c r="FA4" s="152"/>
      <c r="FB4" s="152">
        <v>2008</v>
      </c>
      <c r="FC4" s="152"/>
      <c r="FD4" s="152"/>
      <c r="FE4" s="152"/>
      <c r="FF4" s="152"/>
      <c r="FG4" s="152">
        <v>2009</v>
      </c>
      <c r="FH4" s="152"/>
      <c r="FI4" s="152"/>
      <c r="FJ4" s="152"/>
      <c r="FK4" s="152"/>
      <c r="FL4" s="152">
        <v>2010</v>
      </c>
      <c r="FM4" s="152"/>
      <c r="FN4" s="152"/>
      <c r="FO4" s="152"/>
      <c r="FP4" s="152"/>
      <c r="FQ4" s="152">
        <v>2011</v>
      </c>
      <c r="FR4" s="152"/>
      <c r="FS4" s="152"/>
      <c r="FT4" s="152"/>
      <c r="FU4" s="152"/>
      <c r="FV4" s="152">
        <v>2012</v>
      </c>
      <c r="FW4" s="152"/>
      <c r="FX4" s="152"/>
      <c r="FY4" s="152"/>
      <c r="FZ4" s="152"/>
      <c r="GA4" s="152">
        <v>2013</v>
      </c>
      <c r="GB4" s="152"/>
      <c r="GC4" s="152"/>
      <c r="GD4" s="152"/>
      <c r="GE4" s="152"/>
      <c r="GF4" s="152">
        <v>2014</v>
      </c>
      <c r="GG4" s="152"/>
      <c r="GH4" s="152"/>
      <c r="GI4" s="152"/>
      <c r="GJ4" s="152"/>
      <c r="GK4" s="152">
        <v>2015</v>
      </c>
      <c r="GL4" s="152"/>
      <c r="GM4" s="152"/>
      <c r="GN4" s="152"/>
      <c r="GO4" s="152"/>
      <c r="GP4" s="152">
        <v>2016</v>
      </c>
      <c r="GQ4" s="152"/>
      <c r="GR4" s="152"/>
      <c r="GS4" s="152"/>
      <c r="GT4" s="152"/>
      <c r="GW4" s="111"/>
      <c r="GX4" s="111"/>
      <c r="GY4" s="111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</row>
    <row r="5" spans="2:230" ht="62.4">
      <c r="B5" s="91">
        <v>2006</v>
      </c>
      <c r="C5" s="19">
        <f>_xlfn.PERCENTRANK.INC(L1624:L1785,L1627)*100</f>
        <v>22.1</v>
      </c>
      <c r="D5" s="19">
        <f>100-_xlfn.PERCENTRANK.INC(EU6:EU215,EU12)*100</f>
        <v>46.4</v>
      </c>
      <c r="E5" s="92"/>
      <c r="H5" s="60"/>
      <c r="I5" s="68">
        <v>2016</v>
      </c>
      <c r="J5" s="69" t="s">
        <v>148</v>
      </c>
      <c r="K5" s="70" t="s">
        <v>149</v>
      </c>
      <c r="L5" s="71">
        <v>4.9853210505540551</v>
      </c>
      <c r="M5" s="72">
        <v>3.6167822536081804</v>
      </c>
      <c r="N5" s="73">
        <v>4.6907428350975131</v>
      </c>
      <c r="O5" s="73">
        <v>7.2538935812651442</v>
      </c>
      <c r="P5" s="73">
        <v>4.1270248244966696</v>
      </c>
      <c r="Q5" s="74">
        <v>5.2381617583027698</v>
      </c>
      <c r="R5" s="54"/>
      <c r="U5" s="97"/>
      <c r="V5" s="97" t="s">
        <v>483</v>
      </c>
      <c r="W5" s="97" t="s">
        <v>484</v>
      </c>
      <c r="X5" s="97" t="s">
        <v>483</v>
      </c>
      <c r="Y5" s="97" t="s">
        <v>484</v>
      </c>
      <c r="Z5" s="97" t="s">
        <v>483</v>
      </c>
      <c r="AA5" s="97" t="s">
        <v>484</v>
      </c>
      <c r="AB5" s="97" t="s">
        <v>483</v>
      </c>
      <c r="AC5" s="97" t="s">
        <v>484</v>
      </c>
      <c r="AD5" s="97" t="s">
        <v>483</v>
      </c>
      <c r="AE5" s="97" t="s">
        <v>484</v>
      </c>
      <c r="AF5" s="97" t="s">
        <v>483</v>
      </c>
      <c r="AG5" s="97" t="s">
        <v>484</v>
      </c>
      <c r="AH5" s="97" t="s">
        <v>483</v>
      </c>
      <c r="AI5" s="97" t="s">
        <v>484</v>
      </c>
      <c r="AJ5" s="97" t="s">
        <v>483</v>
      </c>
      <c r="AK5" s="97" t="s">
        <v>484</v>
      </c>
      <c r="AL5" s="97" t="s">
        <v>485</v>
      </c>
      <c r="AM5" s="97" t="s">
        <v>485</v>
      </c>
      <c r="AN5" s="97" t="s">
        <v>485</v>
      </c>
      <c r="AO5" s="97" t="s">
        <v>485</v>
      </c>
      <c r="AP5" s="97" t="s">
        <v>485</v>
      </c>
      <c r="AQ5" s="97" t="s">
        <v>486</v>
      </c>
      <c r="AR5" s="97" t="s">
        <v>487</v>
      </c>
      <c r="AS5" s="97" t="s">
        <v>488</v>
      </c>
      <c r="AT5" s="97" t="s">
        <v>489</v>
      </c>
      <c r="AU5" s="97" t="s">
        <v>490</v>
      </c>
      <c r="AV5" s="97" t="s">
        <v>491</v>
      </c>
      <c r="AW5" s="97" t="s">
        <v>492</v>
      </c>
      <c r="AX5" s="97" t="s">
        <v>493</v>
      </c>
      <c r="AY5" s="97" t="s">
        <v>494</v>
      </c>
      <c r="AZ5" s="97" t="s">
        <v>485</v>
      </c>
      <c r="BA5" s="97" t="s">
        <v>486</v>
      </c>
      <c r="BB5" s="97" t="s">
        <v>487</v>
      </c>
      <c r="BC5" s="97" t="s">
        <v>488</v>
      </c>
      <c r="BD5" s="97" t="s">
        <v>489</v>
      </c>
      <c r="BE5" s="97" t="s">
        <v>490</v>
      </c>
      <c r="BF5" s="97" t="s">
        <v>491</v>
      </c>
      <c r="BG5" s="97" t="s">
        <v>492</v>
      </c>
      <c r="BH5" s="97" t="s">
        <v>493</v>
      </c>
      <c r="BI5" s="97" t="s">
        <v>494</v>
      </c>
      <c r="BJ5" s="97" t="s">
        <v>485</v>
      </c>
      <c r="BK5" s="97" t="s">
        <v>486</v>
      </c>
      <c r="BL5" s="97" t="s">
        <v>487</v>
      </c>
      <c r="BM5" s="97" t="s">
        <v>488</v>
      </c>
      <c r="BN5" s="97" t="s">
        <v>489</v>
      </c>
      <c r="BO5" s="97" t="s">
        <v>490</v>
      </c>
      <c r="BP5" s="97" t="s">
        <v>491</v>
      </c>
      <c r="BQ5" s="97" t="s">
        <v>492</v>
      </c>
      <c r="BR5" s="97" t="s">
        <v>493</v>
      </c>
      <c r="BS5" s="97" t="s">
        <v>494</v>
      </c>
      <c r="BT5" s="97" t="s">
        <v>485</v>
      </c>
      <c r="BU5" s="97" t="s">
        <v>486</v>
      </c>
      <c r="BV5" s="97" t="s">
        <v>487</v>
      </c>
      <c r="BW5" s="97" t="s">
        <v>488</v>
      </c>
      <c r="BX5" s="97" t="s">
        <v>489</v>
      </c>
      <c r="BY5" s="97" t="s">
        <v>490</v>
      </c>
      <c r="BZ5" s="97" t="s">
        <v>491</v>
      </c>
      <c r="CA5" s="97" t="s">
        <v>492</v>
      </c>
      <c r="CB5" s="97" t="s">
        <v>493</v>
      </c>
      <c r="CC5" s="97" t="s">
        <v>494</v>
      </c>
      <c r="CD5" s="97" t="s">
        <v>485</v>
      </c>
      <c r="CE5" s="97" t="s">
        <v>486</v>
      </c>
      <c r="CF5" s="97" t="s">
        <v>487</v>
      </c>
      <c r="CG5" s="97" t="s">
        <v>488</v>
      </c>
      <c r="CH5" s="97" t="s">
        <v>489</v>
      </c>
      <c r="CI5" s="97" t="s">
        <v>490</v>
      </c>
      <c r="CJ5" s="97" t="s">
        <v>491</v>
      </c>
      <c r="CK5" s="97" t="s">
        <v>492</v>
      </c>
      <c r="CL5" s="97" t="s">
        <v>493</v>
      </c>
      <c r="CM5" s="97" t="s">
        <v>494</v>
      </c>
      <c r="CN5" s="97" t="s">
        <v>485</v>
      </c>
      <c r="CO5" s="97" t="s">
        <v>486</v>
      </c>
      <c r="CP5" s="97" t="s">
        <v>487</v>
      </c>
      <c r="CQ5" s="97" t="s">
        <v>488</v>
      </c>
      <c r="CR5" s="97" t="s">
        <v>489</v>
      </c>
      <c r="CS5" s="97" t="s">
        <v>490</v>
      </c>
      <c r="CT5" s="97" t="s">
        <v>491</v>
      </c>
      <c r="CU5" s="97" t="s">
        <v>492</v>
      </c>
      <c r="CV5" s="97" t="s">
        <v>493</v>
      </c>
      <c r="CW5" s="97" t="s">
        <v>494</v>
      </c>
      <c r="CX5" s="97" t="s">
        <v>485</v>
      </c>
      <c r="CY5" s="97" t="s">
        <v>486</v>
      </c>
      <c r="CZ5" s="97" t="s">
        <v>487</v>
      </c>
      <c r="DA5" s="97" t="s">
        <v>488</v>
      </c>
      <c r="DB5" s="97" t="s">
        <v>489</v>
      </c>
      <c r="DC5" s="97" t="s">
        <v>490</v>
      </c>
      <c r="DD5" s="97" t="s">
        <v>491</v>
      </c>
      <c r="DE5" s="97" t="s">
        <v>492</v>
      </c>
      <c r="DF5" s="97" t="s">
        <v>493</v>
      </c>
      <c r="DG5" s="97" t="s">
        <v>494</v>
      </c>
      <c r="DH5" s="97" t="s">
        <v>485</v>
      </c>
      <c r="DI5" s="97" t="s">
        <v>486</v>
      </c>
      <c r="DJ5" s="97" t="s">
        <v>487</v>
      </c>
      <c r="DK5" s="97" t="s">
        <v>488</v>
      </c>
      <c r="DL5" s="97" t="s">
        <v>489</v>
      </c>
      <c r="DM5" s="97" t="s">
        <v>490</v>
      </c>
      <c r="DN5" s="97" t="s">
        <v>491</v>
      </c>
      <c r="DO5" s="97" t="s">
        <v>492</v>
      </c>
      <c r="DP5" s="97" t="s">
        <v>493</v>
      </c>
      <c r="DQ5" s="97" t="s">
        <v>494</v>
      </c>
      <c r="DR5" s="97" t="s">
        <v>485</v>
      </c>
      <c r="DS5" s="97" t="s">
        <v>495</v>
      </c>
      <c r="DT5" s="97" t="s">
        <v>496</v>
      </c>
      <c r="DU5" s="97" t="s">
        <v>497</v>
      </c>
      <c r="DV5" s="97" t="s">
        <v>494</v>
      </c>
      <c r="DW5" s="97" t="s">
        <v>485</v>
      </c>
      <c r="DX5" s="97" t="s">
        <v>495</v>
      </c>
      <c r="DY5" s="97" t="s">
        <v>496</v>
      </c>
      <c r="DZ5" s="97" t="s">
        <v>497</v>
      </c>
      <c r="EA5" s="97" t="s">
        <v>494</v>
      </c>
      <c r="EB5" s="97" t="s">
        <v>485</v>
      </c>
      <c r="EC5" s="97" t="s">
        <v>495</v>
      </c>
      <c r="ED5" s="97" t="s">
        <v>496</v>
      </c>
      <c r="EE5" s="97" t="s">
        <v>497</v>
      </c>
      <c r="EF5" s="97" t="s">
        <v>494</v>
      </c>
      <c r="EG5" s="97" t="s">
        <v>485</v>
      </c>
      <c r="EH5" s="97" t="s">
        <v>495</v>
      </c>
      <c r="EI5" s="97" t="s">
        <v>496</v>
      </c>
      <c r="EJ5" s="97" t="s">
        <v>497</v>
      </c>
      <c r="EK5" s="97" t="s">
        <v>494</v>
      </c>
      <c r="EL5" s="97" t="s">
        <v>485</v>
      </c>
      <c r="EM5" s="97" t="s">
        <v>495</v>
      </c>
      <c r="EN5" s="97" t="s">
        <v>496</v>
      </c>
      <c r="EO5" s="97" t="s">
        <v>497</v>
      </c>
      <c r="EP5" s="97" t="s">
        <v>494</v>
      </c>
      <c r="EQ5" s="97" t="s">
        <v>485</v>
      </c>
      <c r="ER5" s="97" t="s">
        <v>495</v>
      </c>
      <c r="ES5" s="97" t="s">
        <v>496</v>
      </c>
      <c r="ET5" s="97" t="s">
        <v>497</v>
      </c>
      <c r="EU5" s="97" t="s">
        <v>494</v>
      </c>
      <c r="EV5" s="97" t="s">
        <v>485</v>
      </c>
      <c r="EW5" s="97" t="s">
        <v>495</v>
      </c>
      <c r="EX5" s="97" t="s">
        <v>496</v>
      </c>
      <c r="EY5" s="97" t="s">
        <v>497</v>
      </c>
      <c r="EZ5" s="97" t="s">
        <v>494</v>
      </c>
      <c r="FA5" s="97" t="s">
        <v>485</v>
      </c>
      <c r="FB5" s="97" t="s">
        <v>495</v>
      </c>
      <c r="FC5" s="97" t="s">
        <v>496</v>
      </c>
      <c r="FD5" s="97" t="s">
        <v>497</v>
      </c>
      <c r="FE5" s="97" t="s">
        <v>494</v>
      </c>
      <c r="FF5" s="97" t="s">
        <v>485</v>
      </c>
      <c r="FG5" s="97" t="s">
        <v>495</v>
      </c>
      <c r="FH5" s="97" t="s">
        <v>496</v>
      </c>
      <c r="FI5" s="97" t="s">
        <v>497</v>
      </c>
      <c r="FJ5" s="97" t="s">
        <v>494</v>
      </c>
      <c r="FK5" s="97" t="s">
        <v>485</v>
      </c>
      <c r="FL5" s="97" t="s">
        <v>495</v>
      </c>
      <c r="FM5" s="97" t="s">
        <v>496</v>
      </c>
      <c r="FN5" s="97" t="s">
        <v>497</v>
      </c>
      <c r="FO5" s="97" t="s">
        <v>494</v>
      </c>
      <c r="FP5" s="97" t="s">
        <v>485</v>
      </c>
      <c r="FQ5" s="97" t="s">
        <v>495</v>
      </c>
      <c r="FR5" s="97" t="s">
        <v>496</v>
      </c>
      <c r="FS5" s="97" t="s">
        <v>497</v>
      </c>
      <c r="FT5" s="97" t="s">
        <v>494</v>
      </c>
      <c r="FU5" s="97" t="s">
        <v>485</v>
      </c>
      <c r="FV5" s="97" t="s">
        <v>495</v>
      </c>
      <c r="FW5" s="97" t="s">
        <v>496</v>
      </c>
      <c r="FX5" s="97" t="s">
        <v>497</v>
      </c>
      <c r="FY5" s="97" t="s">
        <v>494</v>
      </c>
      <c r="FZ5" s="97" t="s">
        <v>485</v>
      </c>
      <c r="GA5" s="97" t="s">
        <v>495</v>
      </c>
      <c r="GB5" s="97" t="s">
        <v>496</v>
      </c>
      <c r="GC5" s="97" t="s">
        <v>497</v>
      </c>
      <c r="GD5" s="97" t="s">
        <v>494</v>
      </c>
      <c r="GE5" s="97" t="s">
        <v>485</v>
      </c>
      <c r="GF5" s="97" t="s">
        <v>495</v>
      </c>
      <c r="GG5" s="97" t="s">
        <v>496</v>
      </c>
      <c r="GH5" s="97" t="s">
        <v>497</v>
      </c>
      <c r="GI5" s="97" t="s">
        <v>494</v>
      </c>
      <c r="GJ5" s="97" t="s">
        <v>485</v>
      </c>
      <c r="GK5" s="97" t="s">
        <v>495</v>
      </c>
      <c r="GL5" s="97" t="s">
        <v>496</v>
      </c>
      <c r="GM5" s="97" t="s">
        <v>497</v>
      </c>
      <c r="GN5" s="97" t="s">
        <v>494</v>
      </c>
      <c r="GO5" s="97" t="s">
        <v>485</v>
      </c>
      <c r="GP5" s="100" t="s">
        <v>495</v>
      </c>
      <c r="GQ5" s="100" t="s">
        <v>496</v>
      </c>
      <c r="GR5" s="100" t="s">
        <v>497</v>
      </c>
      <c r="GS5" s="101" t="s">
        <v>494</v>
      </c>
      <c r="GT5" s="101" t="s">
        <v>485</v>
      </c>
      <c r="GW5" s="112" t="s">
        <v>566</v>
      </c>
      <c r="GX5" s="113" t="s">
        <v>567</v>
      </c>
      <c r="GY5" s="114" t="s">
        <v>568</v>
      </c>
      <c r="GZ5" s="113" t="s">
        <v>569</v>
      </c>
      <c r="HA5" s="113" t="s">
        <v>570</v>
      </c>
      <c r="HB5" s="113" t="s">
        <v>571</v>
      </c>
      <c r="HC5" s="114" t="s">
        <v>572</v>
      </c>
      <c r="HD5" s="113" t="s">
        <v>573</v>
      </c>
      <c r="HE5" s="113" t="s">
        <v>574</v>
      </c>
      <c r="HF5" s="113" t="s">
        <v>575</v>
      </c>
      <c r="HG5" s="114" t="s">
        <v>576</v>
      </c>
      <c r="HH5" s="113" t="s">
        <v>577</v>
      </c>
      <c r="HI5" s="113" t="s">
        <v>578</v>
      </c>
      <c r="HJ5" s="114" t="s">
        <v>579</v>
      </c>
      <c r="HK5" s="113" t="s">
        <v>580</v>
      </c>
      <c r="HL5" s="113" t="s">
        <v>581</v>
      </c>
      <c r="HM5" s="114" t="s">
        <v>582</v>
      </c>
      <c r="HN5" s="113" t="s">
        <v>583</v>
      </c>
      <c r="HO5" s="113" t="s">
        <v>584</v>
      </c>
      <c r="HP5" s="114" t="s">
        <v>585</v>
      </c>
      <c r="HQ5" s="113" t="s">
        <v>586</v>
      </c>
      <c r="HR5" s="113" t="s">
        <v>587</v>
      </c>
      <c r="HS5" s="114" t="s">
        <v>588</v>
      </c>
      <c r="HT5" s="113" t="s">
        <v>589</v>
      </c>
      <c r="HU5" s="113" t="s">
        <v>590</v>
      </c>
      <c r="HV5" s="114" t="s">
        <v>591</v>
      </c>
    </row>
    <row r="6" spans="2:230" ht="15.6">
      <c r="B6" s="91">
        <v>2007</v>
      </c>
      <c r="C6">
        <f>_xlfn.PERCENTRANK.INC(L1462:L1623,L1465)*100</f>
        <v>27.1</v>
      </c>
      <c r="D6" s="19">
        <f>100-_xlfn.PERCENTRANK.INC(EZ6:EZ215,EZ12)*100</f>
        <v>49</v>
      </c>
      <c r="E6" s="92"/>
      <c r="H6" s="60"/>
      <c r="I6" s="61">
        <v>2016</v>
      </c>
      <c r="J6" s="62" t="s">
        <v>150</v>
      </c>
      <c r="K6" s="63" t="s">
        <v>151</v>
      </c>
      <c r="L6" s="75">
        <v>5.1665126580121363</v>
      </c>
      <c r="M6" s="76">
        <v>6.4966848264421717</v>
      </c>
      <c r="N6" s="77">
        <v>2.9636351156603364</v>
      </c>
      <c r="O6" s="77">
        <v>5.6066053636275672</v>
      </c>
      <c r="P6" s="77">
        <v>5.2647540440797878</v>
      </c>
      <c r="Q6" s="78">
        <v>5.5008839402508203</v>
      </c>
      <c r="R6" s="54"/>
      <c r="U6" s="102" t="s">
        <v>498</v>
      </c>
      <c r="V6" s="103" t="s">
        <v>499</v>
      </c>
      <c r="W6" s="103" t="s">
        <v>499</v>
      </c>
      <c r="X6" s="103" t="s">
        <v>499</v>
      </c>
      <c r="Y6" s="103" t="s">
        <v>499</v>
      </c>
      <c r="Z6" s="103" t="s">
        <v>499</v>
      </c>
      <c r="AA6" s="103" t="s">
        <v>499</v>
      </c>
      <c r="AB6" s="103" t="s">
        <v>499</v>
      </c>
      <c r="AC6" s="103" t="s">
        <v>499</v>
      </c>
      <c r="AD6" s="103" t="s">
        <v>499</v>
      </c>
      <c r="AE6" s="103" t="s">
        <v>499</v>
      </c>
      <c r="AF6" s="103" t="s">
        <v>499</v>
      </c>
      <c r="AG6" s="103" t="s">
        <v>499</v>
      </c>
      <c r="AH6" s="103" t="s">
        <v>499</v>
      </c>
      <c r="AI6" s="103" t="s">
        <v>499</v>
      </c>
      <c r="AJ6" s="103" t="s">
        <v>499</v>
      </c>
      <c r="AK6" s="103" t="s">
        <v>499</v>
      </c>
      <c r="AL6" s="103" t="s">
        <v>499</v>
      </c>
      <c r="AM6" s="103" t="s">
        <v>499</v>
      </c>
      <c r="AN6" s="103" t="s">
        <v>499</v>
      </c>
      <c r="AO6" s="103" t="s">
        <v>499</v>
      </c>
      <c r="AP6" s="103" t="s">
        <v>499</v>
      </c>
      <c r="AQ6" s="103" t="s">
        <v>500</v>
      </c>
      <c r="AR6" s="103" t="s">
        <v>500</v>
      </c>
      <c r="AS6" s="103" t="s">
        <v>500</v>
      </c>
      <c r="AT6" s="103" t="s">
        <v>500</v>
      </c>
      <c r="AU6" s="103" t="s">
        <v>500</v>
      </c>
      <c r="AV6" s="103" t="s">
        <v>500</v>
      </c>
      <c r="AW6" s="103" t="s">
        <v>500</v>
      </c>
      <c r="AX6" s="103" t="s">
        <v>500</v>
      </c>
      <c r="AY6" s="103" t="s">
        <v>500</v>
      </c>
      <c r="AZ6" s="103" t="s">
        <v>499</v>
      </c>
      <c r="BA6" s="103">
        <v>10</v>
      </c>
      <c r="BB6" s="103">
        <v>10</v>
      </c>
      <c r="BC6" s="103">
        <v>10</v>
      </c>
      <c r="BD6" s="103">
        <v>10</v>
      </c>
      <c r="BE6" s="103">
        <v>10</v>
      </c>
      <c r="BF6" s="103">
        <v>10</v>
      </c>
      <c r="BG6" s="103">
        <v>15</v>
      </c>
      <c r="BH6" s="103">
        <v>15</v>
      </c>
      <c r="BI6" s="103">
        <v>90</v>
      </c>
      <c r="BJ6" s="103" t="s">
        <v>499</v>
      </c>
      <c r="BK6" s="103">
        <v>10</v>
      </c>
      <c r="BL6" s="103">
        <v>10</v>
      </c>
      <c r="BM6" s="103">
        <v>10</v>
      </c>
      <c r="BN6" s="103">
        <v>10</v>
      </c>
      <c r="BO6" s="103">
        <v>10</v>
      </c>
      <c r="BP6" s="103">
        <v>10</v>
      </c>
      <c r="BQ6" s="103">
        <v>15</v>
      </c>
      <c r="BR6" s="103">
        <v>15</v>
      </c>
      <c r="BS6" s="103">
        <v>90</v>
      </c>
      <c r="BT6" s="103" t="s">
        <v>499</v>
      </c>
      <c r="BU6" s="103">
        <v>15</v>
      </c>
      <c r="BV6" s="103">
        <v>15</v>
      </c>
      <c r="BW6" s="103">
        <v>15</v>
      </c>
      <c r="BX6" s="103">
        <v>15</v>
      </c>
      <c r="BY6" s="103">
        <v>15</v>
      </c>
      <c r="BZ6" s="103">
        <v>15</v>
      </c>
      <c r="CA6" s="103">
        <v>5</v>
      </c>
      <c r="CB6" s="103">
        <v>5</v>
      </c>
      <c r="CC6" s="103">
        <v>100</v>
      </c>
      <c r="CD6" s="103" t="s">
        <v>499</v>
      </c>
      <c r="CE6" s="103">
        <v>15</v>
      </c>
      <c r="CF6" s="103">
        <v>15</v>
      </c>
      <c r="CG6" s="103">
        <v>15</v>
      </c>
      <c r="CH6" s="103">
        <v>15</v>
      </c>
      <c r="CI6" s="103">
        <v>15</v>
      </c>
      <c r="CJ6" s="103">
        <v>15</v>
      </c>
      <c r="CK6" s="103">
        <v>5</v>
      </c>
      <c r="CL6" s="103">
        <v>5</v>
      </c>
      <c r="CM6" s="103">
        <v>100</v>
      </c>
      <c r="CN6" s="103" t="s">
        <v>499</v>
      </c>
      <c r="CO6" s="103">
        <v>15</v>
      </c>
      <c r="CP6" s="103">
        <v>15</v>
      </c>
      <c r="CQ6" s="103">
        <v>15</v>
      </c>
      <c r="CR6" s="103">
        <v>15</v>
      </c>
      <c r="CS6" s="103">
        <v>15</v>
      </c>
      <c r="CT6" s="103">
        <v>15</v>
      </c>
      <c r="CU6" s="103">
        <v>5</v>
      </c>
      <c r="CV6" s="103">
        <v>5</v>
      </c>
      <c r="CW6" s="103">
        <v>100</v>
      </c>
      <c r="CX6" s="103" t="s">
        <v>499</v>
      </c>
      <c r="CY6" s="103">
        <v>15</v>
      </c>
      <c r="CZ6" s="103">
        <v>15</v>
      </c>
      <c r="DA6" s="103">
        <v>15</v>
      </c>
      <c r="DB6" s="103">
        <v>15</v>
      </c>
      <c r="DC6" s="103">
        <v>15</v>
      </c>
      <c r="DD6" s="103">
        <v>15</v>
      </c>
      <c r="DE6" s="103">
        <v>0</v>
      </c>
      <c r="DF6" s="103">
        <v>0</v>
      </c>
      <c r="DG6" s="103">
        <v>90</v>
      </c>
      <c r="DH6" s="103" t="s">
        <v>499</v>
      </c>
      <c r="DI6" s="103">
        <v>15</v>
      </c>
      <c r="DJ6" s="103">
        <v>15</v>
      </c>
      <c r="DK6" s="103">
        <v>15</v>
      </c>
      <c r="DL6" s="103">
        <v>15</v>
      </c>
      <c r="DM6" s="103">
        <v>15</v>
      </c>
      <c r="DN6" s="103">
        <v>15</v>
      </c>
      <c r="DO6" s="103">
        <v>0</v>
      </c>
      <c r="DP6" s="103">
        <v>5</v>
      </c>
      <c r="DQ6" s="103">
        <v>95</v>
      </c>
      <c r="DR6" s="103" t="s">
        <v>499</v>
      </c>
      <c r="DS6" s="103" t="s">
        <v>500</v>
      </c>
      <c r="DT6" s="103" t="s">
        <v>500</v>
      </c>
      <c r="DU6" s="103" t="s">
        <v>500</v>
      </c>
      <c r="DV6" s="103" t="s">
        <v>500</v>
      </c>
      <c r="DW6" s="103" t="s">
        <v>500</v>
      </c>
      <c r="DX6" s="103">
        <v>24</v>
      </c>
      <c r="DY6" s="103">
        <v>30</v>
      </c>
      <c r="DZ6" s="103">
        <v>20</v>
      </c>
      <c r="EA6" s="103">
        <v>74</v>
      </c>
      <c r="EB6" s="103" t="s">
        <v>499</v>
      </c>
      <c r="EC6" s="103">
        <v>24</v>
      </c>
      <c r="ED6" s="103">
        <v>28</v>
      </c>
      <c r="EE6" s="103">
        <v>20</v>
      </c>
      <c r="EF6" s="103">
        <v>72</v>
      </c>
      <c r="EG6" s="103" t="s">
        <v>499</v>
      </c>
      <c r="EH6" s="103">
        <v>21</v>
      </c>
      <c r="EI6" s="103">
        <v>27</v>
      </c>
      <c r="EJ6" s="103">
        <v>20</v>
      </c>
      <c r="EK6" s="103">
        <v>68</v>
      </c>
      <c r="EL6" s="103" t="s">
        <v>499</v>
      </c>
      <c r="EM6" s="103">
        <v>21</v>
      </c>
      <c r="EN6" s="103">
        <v>28</v>
      </c>
      <c r="EO6" s="103">
        <v>20</v>
      </c>
      <c r="EP6" s="103">
        <v>69</v>
      </c>
      <c r="EQ6" s="103" t="s">
        <v>499</v>
      </c>
      <c r="ER6" s="103">
        <v>21</v>
      </c>
      <c r="ES6" s="103">
        <v>28</v>
      </c>
      <c r="ET6" s="103">
        <v>20</v>
      </c>
      <c r="EU6" s="103">
        <v>69</v>
      </c>
      <c r="EV6" s="103" t="s">
        <v>499</v>
      </c>
      <c r="EW6" s="103">
        <v>21</v>
      </c>
      <c r="EX6" s="103">
        <v>30</v>
      </c>
      <c r="EY6" s="103">
        <v>20</v>
      </c>
      <c r="EZ6" s="103">
        <v>71</v>
      </c>
      <c r="FA6" s="103" t="s">
        <v>499</v>
      </c>
      <c r="FB6" s="103">
        <v>22</v>
      </c>
      <c r="FC6" s="103">
        <v>32</v>
      </c>
      <c r="FD6" s="103">
        <v>20</v>
      </c>
      <c r="FE6" s="103">
        <v>74</v>
      </c>
      <c r="FF6" s="103" t="s">
        <v>499</v>
      </c>
      <c r="FG6" s="103">
        <v>22</v>
      </c>
      <c r="FH6" s="103">
        <v>33</v>
      </c>
      <c r="FI6" s="103">
        <v>21</v>
      </c>
      <c r="FJ6" s="103">
        <v>76</v>
      </c>
      <c r="FK6" s="103" t="s">
        <v>499</v>
      </c>
      <c r="FL6" s="103">
        <v>22</v>
      </c>
      <c r="FM6" s="103">
        <v>33</v>
      </c>
      <c r="FN6" s="103">
        <v>20</v>
      </c>
      <c r="FO6" s="103">
        <v>75</v>
      </c>
      <c r="FP6" s="103" t="s">
        <v>499</v>
      </c>
      <c r="FQ6" s="103">
        <v>22</v>
      </c>
      <c r="FR6" s="103">
        <v>32</v>
      </c>
      <c r="FS6" s="103">
        <v>20</v>
      </c>
      <c r="FT6" s="103">
        <v>74</v>
      </c>
      <c r="FU6" s="103" t="s">
        <v>499</v>
      </c>
      <c r="FV6" s="103">
        <v>20</v>
      </c>
      <c r="FW6" s="103">
        <v>28</v>
      </c>
      <c r="FX6" s="103">
        <v>19</v>
      </c>
      <c r="FY6" s="103">
        <v>67</v>
      </c>
      <c r="FZ6" s="103" t="s">
        <v>499</v>
      </c>
      <c r="GA6" s="103">
        <v>20</v>
      </c>
      <c r="GB6" s="103">
        <v>27</v>
      </c>
      <c r="GC6" s="103">
        <v>19</v>
      </c>
      <c r="GD6" s="103">
        <v>66</v>
      </c>
      <c r="GE6" s="103" t="s">
        <v>499</v>
      </c>
      <c r="GF6" s="103">
        <v>20</v>
      </c>
      <c r="GG6" s="103">
        <v>28</v>
      </c>
      <c r="GH6" s="103">
        <v>19</v>
      </c>
      <c r="GI6" s="103">
        <v>67</v>
      </c>
      <c r="GJ6" s="103" t="s">
        <v>499</v>
      </c>
      <c r="GK6" s="103">
        <v>18</v>
      </c>
      <c r="GL6" s="103">
        <v>26</v>
      </c>
      <c r="GM6" s="103">
        <v>18</v>
      </c>
      <c r="GN6" s="103">
        <v>62</v>
      </c>
      <c r="GO6" s="103" t="s">
        <v>499</v>
      </c>
      <c r="GP6" s="104">
        <v>17</v>
      </c>
      <c r="GQ6" s="104">
        <v>27</v>
      </c>
      <c r="GR6" s="104">
        <v>16</v>
      </c>
      <c r="GS6" s="104">
        <v>60</v>
      </c>
      <c r="GT6" s="104" t="s">
        <v>501</v>
      </c>
      <c r="GW6" s="116" t="s">
        <v>498</v>
      </c>
      <c r="GX6" s="116" t="s">
        <v>620</v>
      </c>
      <c r="GY6" s="121" t="s">
        <v>593</v>
      </c>
      <c r="GZ6" s="118">
        <v>16</v>
      </c>
      <c r="HA6" s="117">
        <v>172</v>
      </c>
      <c r="HB6" s="117">
        <v>5</v>
      </c>
      <c r="HC6" s="119">
        <v>1.41</v>
      </c>
      <c r="HD6" s="118">
        <v>15</v>
      </c>
      <c r="HE6" s="117">
        <v>177</v>
      </c>
      <c r="HF6" s="117">
        <v>5</v>
      </c>
      <c r="HG6" s="119">
        <v>1.39</v>
      </c>
      <c r="HH6" s="118">
        <v>15</v>
      </c>
      <c r="HI6" s="117">
        <v>5</v>
      </c>
      <c r="HJ6" s="119">
        <v>1.74</v>
      </c>
      <c r="HK6" s="118">
        <v>11</v>
      </c>
      <c r="HL6" s="117">
        <v>4</v>
      </c>
      <c r="HM6" s="119">
        <v>3.49</v>
      </c>
      <c r="HN6" s="118">
        <v>12</v>
      </c>
      <c r="HO6" s="117">
        <v>4</v>
      </c>
      <c r="HP6" s="119">
        <v>1.29</v>
      </c>
      <c r="HQ6" s="118">
        <v>8</v>
      </c>
      <c r="HR6" s="117">
        <v>3</v>
      </c>
      <c r="HS6" s="119">
        <v>3.3</v>
      </c>
      <c r="HT6" s="118">
        <v>8</v>
      </c>
      <c r="HU6" s="117">
        <v>3</v>
      </c>
      <c r="HV6" s="119">
        <v>3.3</v>
      </c>
    </row>
    <row r="7" spans="2:230" ht="15.6">
      <c r="B7" s="91">
        <v>2008</v>
      </c>
      <c r="C7">
        <f>_xlfn.PERCENTRANK.INC(L1300:L1461,L1303)*100</f>
        <v>14.2</v>
      </c>
      <c r="D7" s="19">
        <f>100-_xlfn.PERCENTRANK.INC(FE6:FE215,FE12)*100</f>
        <v>48.3</v>
      </c>
      <c r="E7" s="92"/>
      <c r="H7" s="60"/>
      <c r="I7" s="68">
        <v>2016</v>
      </c>
      <c r="J7" s="69" t="s">
        <v>152</v>
      </c>
      <c r="K7" s="70" t="s">
        <v>153</v>
      </c>
      <c r="L7" s="71">
        <v>4.8395364442621078</v>
      </c>
      <c r="M7" s="72">
        <v>5.3460561350540896</v>
      </c>
      <c r="N7" s="73">
        <v>3.9040304010113185</v>
      </c>
      <c r="O7" s="73">
        <v>5.6143359737453347</v>
      </c>
      <c r="P7" s="73">
        <v>3.9825469064396475</v>
      </c>
      <c r="Q7" s="74">
        <v>5.350712805060148</v>
      </c>
      <c r="R7" s="54"/>
      <c r="U7" s="102" t="s">
        <v>147</v>
      </c>
      <c r="V7" s="103" t="s">
        <v>499</v>
      </c>
      <c r="W7" s="103" t="s">
        <v>499</v>
      </c>
      <c r="X7" s="103" t="s">
        <v>499</v>
      </c>
      <c r="Y7" s="103" t="s">
        <v>499</v>
      </c>
      <c r="Z7" s="103" t="s">
        <v>499</v>
      </c>
      <c r="AA7" s="103" t="s">
        <v>499</v>
      </c>
      <c r="AB7" s="103" t="s">
        <v>499</v>
      </c>
      <c r="AC7" s="103" t="s">
        <v>499</v>
      </c>
      <c r="AD7" s="103" t="s">
        <v>499</v>
      </c>
      <c r="AE7" s="103" t="s">
        <v>499</v>
      </c>
      <c r="AF7" s="103" t="s">
        <v>499</v>
      </c>
      <c r="AG7" s="103" t="s">
        <v>499</v>
      </c>
      <c r="AH7" s="103" t="s">
        <v>499</v>
      </c>
      <c r="AI7" s="103" t="s">
        <v>499</v>
      </c>
      <c r="AJ7" s="103" t="s">
        <v>499</v>
      </c>
      <c r="AK7" s="103" t="s">
        <v>499</v>
      </c>
      <c r="AL7" s="103" t="s">
        <v>499</v>
      </c>
      <c r="AM7" s="103" t="s">
        <v>499</v>
      </c>
      <c r="AN7" s="103" t="s">
        <v>499</v>
      </c>
      <c r="AO7" s="103" t="s">
        <v>501</v>
      </c>
      <c r="AP7" s="103" t="s">
        <v>501</v>
      </c>
      <c r="AQ7" s="103">
        <v>9</v>
      </c>
      <c r="AR7" s="103">
        <v>9</v>
      </c>
      <c r="AS7" s="103">
        <v>10</v>
      </c>
      <c r="AT7" s="103">
        <v>6</v>
      </c>
      <c r="AU7" s="103">
        <v>5</v>
      </c>
      <c r="AV7" s="103">
        <v>4</v>
      </c>
      <c r="AW7" s="103">
        <v>2</v>
      </c>
      <c r="AX7" s="103">
        <v>8</v>
      </c>
      <c r="AY7" s="103">
        <v>53</v>
      </c>
      <c r="AZ7" s="103" t="s">
        <v>501</v>
      </c>
      <c r="BA7" s="103">
        <v>9</v>
      </c>
      <c r="BB7" s="103">
        <v>9</v>
      </c>
      <c r="BC7" s="103">
        <v>10</v>
      </c>
      <c r="BD7" s="103">
        <v>6</v>
      </c>
      <c r="BE7" s="103">
        <v>5</v>
      </c>
      <c r="BF7" s="103">
        <v>5</v>
      </c>
      <c r="BG7" s="103">
        <v>10</v>
      </c>
      <c r="BH7" s="103">
        <v>13</v>
      </c>
      <c r="BI7" s="103">
        <v>67</v>
      </c>
      <c r="BJ7" s="103" t="s">
        <v>499</v>
      </c>
      <c r="BK7" s="103">
        <v>9</v>
      </c>
      <c r="BL7" s="103">
        <v>9</v>
      </c>
      <c r="BM7" s="103">
        <v>10</v>
      </c>
      <c r="BN7" s="103">
        <v>6</v>
      </c>
      <c r="BO7" s="103">
        <v>5</v>
      </c>
      <c r="BP7" s="103">
        <v>7</v>
      </c>
      <c r="BQ7" s="103">
        <v>10</v>
      </c>
      <c r="BR7" s="103">
        <v>15</v>
      </c>
      <c r="BS7" s="103">
        <v>71</v>
      </c>
      <c r="BT7" s="103" t="s">
        <v>499</v>
      </c>
      <c r="BU7" s="103">
        <v>13</v>
      </c>
      <c r="BV7" s="103">
        <v>13</v>
      </c>
      <c r="BW7" s="103">
        <v>12</v>
      </c>
      <c r="BX7" s="103">
        <v>11</v>
      </c>
      <c r="BY7" s="103">
        <v>5</v>
      </c>
      <c r="BZ7" s="103">
        <v>15</v>
      </c>
      <c r="CA7" s="103">
        <v>1</v>
      </c>
      <c r="CB7" s="103">
        <v>5</v>
      </c>
      <c r="CC7" s="103">
        <v>75</v>
      </c>
      <c r="CD7" s="103" t="s">
        <v>499</v>
      </c>
      <c r="CE7" s="103">
        <v>10</v>
      </c>
      <c r="CF7" s="103">
        <v>8</v>
      </c>
      <c r="CG7" s="103">
        <v>11</v>
      </c>
      <c r="CH7" s="103">
        <v>11</v>
      </c>
      <c r="CI7" s="103">
        <v>5</v>
      </c>
      <c r="CJ7" s="103">
        <v>5</v>
      </c>
      <c r="CK7" s="103">
        <v>1</v>
      </c>
      <c r="CL7" s="103">
        <v>5</v>
      </c>
      <c r="CM7" s="103">
        <v>56</v>
      </c>
      <c r="CN7" s="103" t="s">
        <v>501</v>
      </c>
      <c r="CO7" s="103">
        <v>8</v>
      </c>
      <c r="CP7" s="103">
        <v>8</v>
      </c>
      <c r="CQ7" s="103">
        <v>11</v>
      </c>
      <c r="CR7" s="103">
        <v>11</v>
      </c>
      <c r="CS7" s="103">
        <v>5</v>
      </c>
      <c r="CT7" s="103">
        <v>10</v>
      </c>
      <c r="CU7" s="103">
        <v>1</v>
      </c>
      <c r="CV7" s="103">
        <v>2</v>
      </c>
      <c r="CW7" s="103">
        <v>56</v>
      </c>
      <c r="CX7" s="103" t="s">
        <v>501</v>
      </c>
      <c r="CY7" s="103">
        <v>8</v>
      </c>
      <c r="CZ7" s="103">
        <v>8</v>
      </c>
      <c r="DA7" s="103">
        <v>12</v>
      </c>
      <c r="DB7" s="103">
        <v>11</v>
      </c>
      <c r="DC7" s="103">
        <v>6</v>
      </c>
      <c r="DD7" s="103">
        <v>10</v>
      </c>
      <c r="DE7" s="103">
        <v>1</v>
      </c>
      <c r="DF7" s="103">
        <v>0</v>
      </c>
      <c r="DG7" s="103">
        <v>56</v>
      </c>
      <c r="DH7" s="103" t="s">
        <v>501</v>
      </c>
      <c r="DI7" s="103">
        <v>8</v>
      </c>
      <c r="DJ7" s="103">
        <v>8</v>
      </c>
      <c r="DK7" s="103">
        <v>12</v>
      </c>
      <c r="DL7" s="103">
        <v>11</v>
      </c>
      <c r="DM7" s="103">
        <v>6</v>
      </c>
      <c r="DN7" s="103">
        <v>10</v>
      </c>
      <c r="DO7" s="103">
        <v>1</v>
      </c>
      <c r="DP7" s="103">
        <v>0</v>
      </c>
      <c r="DQ7" s="103">
        <v>56</v>
      </c>
      <c r="DR7" s="103" t="s">
        <v>501</v>
      </c>
      <c r="DS7" s="103">
        <v>24</v>
      </c>
      <c r="DT7" s="103">
        <v>12</v>
      </c>
      <c r="DU7" s="103">
        <v>12</v>
      </c>
      <c r="DV7" s="103">
        <v>48</v>
      </c>
      <c r="DW7" s="103" t="s">
        <v>501</v>
      </c>
      <c r="DX7" s="103">
        <v>20</v>
      </c>
      <c r="DY7" s="103">
        <v>18</v>
      </c>
      <c r="DZ7" s="103">
        <v>12</v>
      </c>
      <c r="EA7" s="103">
        <v>50</v>
      </c>
      <c r="EB7" s="103" t="s">
        <v>501</v>
      </c>
      <c r="EC7" s="103">
        <v>17</v>
      </c>
      <c r="ED7" s="103">
        <v>18</v>
      </c>
      <c r="EE7" s="103">
        <v>14</v>
      </c>
      <c r="EF7" s="103">
        <v>49</v>
      </c>
      <c r="EG7" s="103" t="s">
        <v>501</v>
      </c>
      <c r="EH7" s="103">
        <v>18</v>
      </c>
      <c r="EI7" s="103">
        <v>17</v>
      </c>
      <c r="EJ7" s="103">
        <v>16</v>
      </c>
      <c r="EK7" s="103">
        <v>51</v>
      </c>
      <c r="EL7" s="103" t="s">
        <v>501</v>
      </c>
      <c r="EM7" s="103">
        <v>17</v>
      </c>
      <c r="EN7" s="103">
        <v>17</v>
      </c>
      <c r="EO7" s="103">
        <v>16</v>
      </c>
      <c r="EP7" s="103">
        <v>50</v>
      </c>
      <c r="EQ7" s="103" t="s">
        <v>501</v>
      </c>
      <c r="ER7" s="103">
        <v>17</v>
      </c>
      <c r="ES7" s="103">
        <v>16</v>
      </c>
      <c r="ET7" s="103">
        <v>17</v>
      </c>
      <c r="EU7" s="103">
        <v>50</v>
      </c>
      <c r="EV7" s="103" t="s">
        <v>501</v>
      </c>
      <c r="EW7" s="103">
        <v>16</v>
      </c>
      <c r="EX7" s="103">
        <v>16</v>
      </c>
      <c r="EY7" s="103">
        <v>18</v>
      </c>
      <c r="EZ7" s="103">
        <v>50</v>
      </c>
      <c r="FA7" s="103" t="s">
        <v>501</v>
      </c>
      <c r="FB7" s="103">
        <v>16</v>
      </c>
      <c r="FC7" s="103">
        <v>16</v>
      </c>
      <c r="FD7" s="103">
        <v>18</v>
      </c>
      <c r="FE7" s="103">
        <v>50</v>
      </c>
      <c r="FF7" s="103" t="s">
        <v>501</v>
      </c>
      <c r="FG7" s="103">
        <v>16</v>
      </c>
      <c r="FH7" s="103">
        <v>16</v>
      </c>
      <c r="FI7" s="103">
        <v>18</v>
      </c>
      <c r="FJ7" s="103">
        <v>50</v>
      </c>
      <c r="FK7" s="103" t="s">
        <v>501</v>
      </c>
      <c r="FL7" s="103">
        <v>16</v>
      </c>
      <c r="FM7" s="103">
        <v>17</v>
      </c>
      <c r="FN7" s="103">
        <v>17</v>
      </c>
      <c r="FO7" s="103">
        <v>50</v>
      </c>
      <c r="FP7" s="103" t="s">
        <v>501</v>
      </c>
      <c r="FQ7" s="103">
        <v>16</v>
      </c>
      <c r="FR7" s="103">
        <v>18</v>
      </c>
      <c r="FS7" s="103">
        <v>17</v>
      </c>
      <c r="FT7" s="103">
        <v>51</v>
      </c>
      <c r="FU7" s="103" t="s">
        <v>501</v>
      </c>
      <c r="FV7" s="103">
        <v>15</v>
      </c>
      <c r="FW7" s="103">
        <v>17</v>
      </c>
      <c r="FX7" s="103">
        <v>17</v>
      </c>
      <c r="FY7" s="103">
        <v>49</v>
      </c>
      <c r="FZ7" s="103" t="s">
        <v>501</v>
      </c>
      <c r="GA7" s="103">
        <v>15</v>
      </c>
      <c r="GB7" s="103">
        <v>17</v>
      </c>
      <c r="GC7" s="103">
        <v>17</v>
      </c>
      <c r="GD7" s="103">
        <v>49</v>
      </c>
      <c r="GE7" s="103" t="s">
        <v>501</v>
      </c>
      <c r="GF7" s="103">
        <v>15</v>
      </c>
      <c r="GG7" s="103">
        <v>17</v>
      </c>
      <c r="GH7" s="103">
        <v>17</v>
      </c>
      <c r="GI7" s="103">
        <v>49</v>
      </c>
      <c r="GJ7" s="103" t="s">
        <v>501</v>
      </c>
      <c r="GK7" s="103">
        <v>15</v>
      </c>
      <c r="GL7" s="103">
        <v>18</v>
      </c>
      <c r="GM7" s="103">
        <v>18</v>
      </c>
      <c r="GN7" s="103">
        <v>51</v>
      </c>
      <c r="GO7" s="103" t="s">
        <v>501</v>
      </c>
      <c r="GP7" s="104">
        <v>15</v>
      </c>
      <c r="GQ7" s="104">
        <v>19</v>
      </c>
      <c r="GR7" s="104">
        <v>17</v>
      </c>
      <c r="GS7" s="104">
        <v>51</v>
      </c>
      <c r="GT7" s="104" t="s">
        <v>501</v>
      </c>
      <c r="GW7" s="116" t="s">
        <v>147</v>
      </c>
      <c r="GX7" s="116" t="s">
        <v>146</v>
      </c>
      <c r="GY7" s="122" t="s">
        <v>599</v>
      </c>
      <c r="GZ7" s="118">
        <v>36</v>
      </c>
      <c r="HA7" s="117">
        <v>99</v>
      </c>
      <c r="HB7" s="117">
        <v>8</v>
      </c>
      <c r="HC7" s="120">
        <v>1.65</v>
      </c>
      <c r="HD7" s="118">
        <v>38</v>
      </c>
      <c r="HE7" s="117">
        <v>91</v>
      </c>
      <c r="HF7" s="117">
        <v>8</v>
      </c>
      <c r="HG7" s="120">
        <v>1.81</v>
      </c>
      <c r="HH7" s="118">
        <v>39</v>
      </c>
      <c r="HI7" s="117">
        <v>7</v>
      </c>
      <c r="HJ7" s="120">
        <v>1.99</v>
      </c>
      <c r="HK7" s="118">
        <v>36</v>
      </c>
      <c r="HL7" s="117">
        <v>7</v>
      </c>
      <c r="HM7" s="120">
        <v>3.58</v>
      </c>
      <c r="HN7" s="118">
        <v>33</v>
      </c>
      <c r="HO7" s="117">
        <v>7</v>
      </c>
      <c r="HP7" s="120">
        <v>1.51</v>
      </c>
      <c r="HQ7" s="118">
        <v>31</v>
      </c>
      <c r="HR7" s="117">
        <v>7</v>
      </c>
      <c r="HS7" s="120">
        <v>2.1</v>
      </c>
      <c r="HT7" s="118">
        <v>33</v>
      </c>
      <c r="HU7" s="117">
        <v>7</v>
      </c>
      <c r="HV7" s="120">
        <v>2</v>
      </c>
    </row>
    <row r="8" spans="2:230" ht="15.6">
      <c r="B8" s="91">
        <v>2009</v>
      </c>
      <c r="C8">
        <f>_xlfn.PERCENTRANK.INC(L1138:L1299,L1141)*100</f>
        <v>12.8</v>
      </c>
      <c r="D8" s="19">
        <f>100-_xlfn.PERCENTRANK.INC(FJ6:FJ215,FJ12)*100</f>
        <v>49.3</v>
      </c>
      <c r="E8" s="92"/>
      <c r="H8" s="60"/>
      <c r="I8" s="61">
        <v>2016</v>
      </c>
      <c r="J8" s="62" t="s">
        <v>154</v>
      </c>
      <c r="K8" s="63" t="s">
        <v>155</v>
      </c>
      <c r="L8" s="75">
        <v>7.5657938732332948</v>
      </c>
      <c r="M8" s="76">
        <v>7.0033095361237843</v>
      </c>
      <c r="N8" s="77">
        <v>5.8092149646520781</v>
      </c>
      <c r="O8" s="77">
        <v>9.521939950536435</v>
      </c>
      <c r="P8" s="77">
        <v>8.1432410038189538</v>
      </c>
      <c r="Q8" s="78">
        <v>7.351263911035228</v>
      </c>
      <c r="R8" s="54"/>
      <c r="U8" s="102" t="s">
        <v>149</v>
      </c>
      <c r="V8" s="103" t="s">
        <v>499</v>
      </c>
      <c r="W8" s="103" t="s">
        <v>499</v>
      </c>
      <c r="X8" s="103" t="s">
        <v>499</v>
      </c>
      <c r="Y8" s="103" t="s">
        <v>499</v>
      </c>
      <c r="Z8" s="103" t="s">
        <v>499</v>
      </c>
      <c r="AA8" s="103" t="s">
        <v>499</v>
      </c>
      <c r="AB8" s="103" t="s">
        <v>499</v>
      </c>
      <c r="AC8" s="103" t="s">
        <v>499</v>
      </c>
      <c r="AD8" s="103" t="s">
        <v>499</v>
      </c>
      <c r="AE8" s="103" t="s">
        <v>499</v>
      </c>
      <c r="AF8" s="103" t="s">
        <v>499</v>
      </c>
      <c r="AG8" s="103" t="s">
        <v>499</v>
      </c>
      <c r="AH8" s="103" t="s">
        <v>499</v>
      </c>
      <c r="AI8" s="103" t="s">
        <v>499</v>
      </c>
      <c r="AJ8" s="103" t="s">
        <v>499</v>
      </c>
      <c r="AK8" s="103" t="s">
        <v>499</v>
      </c>
      <c r="AL8" s="103" t="s">
        <v>499</v>
      </c>
      <c r="AM8" s="103" t="s">
        <v>501</v>
      </c>
      <c r="AN8" s="103" t="s">
        <v>501</v>
      </c>
      <c r="AO8" s="103" t="s">
        <v>501</v>
      </c>
      <c r="AP8" s="103" t="s">
        <v>499</v>
      </c>
      <c r="AQ8" s="103">
        <v>10</v>
      </c>
      <c r="AR8" s="103">
        <v>10</v>
      </c>
      <c r="AS8" s="103">
        <v>10</v>
      </c>
      <c r="AT8" s="103">
        <v>10</v>
      </c>
      <c r="AU8" s="103">
        <v>8</v>
      </c>
      <c r="AV8" s="103">
        <v>10</v>
      </c>
      <c r="AW8" s="103">
        <v>10</v>
      </c>
      <c r="AX8" s="103">
        <v>15</v>
      </c>
      <c r="AY8" s="103">
        <v>83</v>
      </c>
      <c r="AZ8" s="103" t="s">
        <v>499</v>
      </c>
      <c r="BA8" s="103">
        <v>10</v>
      </c>
      <c r="BB8" s="103">
        <v>9</v>
      </c>
      <c r="BC8" s="103">
        <v>10</v>
      </c>
      <c r="BD8" s="103">
        <v>10</v>
      </c>
      <c r="BE8" s="103">
        <v>10</v>
      </c>
      <c r="BF8" s="103">
        <v>10</v>
      </c>
      <c r="BG8" s="103">
        <v>20</v>
      </c>
      <c r="BH8" s="103">
        <v>20</v>
      </c>
      <c r="BI8" s="103">
        <v>99</v>
      </c>
      <c r="BJ8" s="103" t="s">
        <v>499</v>
      </c>
      <c r="BK8" s="103">
        <v>10</v>
      </c>
      <c r="BL8" s="103">
        <v>9</v>
      </c>
      <c r="BM8" s="103">
        <v>10</v>
      </c>
      <c r="BN8" s="103">
        <v>10</v>
      </c>
      <c r="BO8" s="103">
        <v>10</v>
      </c>
      <c r="BP8" s="103">
        <v>10</v>
      </c>
      <c r="BQ8" s="103">
        <v>20</v>
      </c>
      <c r="BR8" s="103">
        <v>20</v>
      </c>
      <c r="BS8" s="103">
        <v>99</v>
      </c>
      <c r="BT8" s="103" t="s">
        <v>499</v>
      </c>
      <c r="BU8" s="103">
        <v>15</v>
      </c>
      <c r="BV8" s="103">
        <v>15</v>
      </c>
      <c r="BW8" s="103">
        <v>15</v>
      </c>
      <c r="BX8" s="103">
        <v>15</v>
      </c>
      <c r="BY8" s="103">
        <v>15</v>
      </c>
      <c r="BZ8" s="103">
        <v>15</v>
      </c>
      <c r="CA8" s="103">
        <v>4</v>
      </c>
      <c r="CB8" s="103">
        <v>5</v>
      </c>
      <c r="CC8" s="103">
        <v>99</v>
      </c>
      <c r="CD8" s="103" t="s">
        <v>499</v>
      </c>
      <c r="CE8" s="103">
        <v>15</v>
      </c>
      <c r="CF8" s="103">
        <v>15</v>
      </c>
      <c r="CG8" s="103">
        <v>15</v>
      </c>
      <c r="CH8" s="103">
        <v>15</v>
      </c>
      <c r="CI8" s="103">
        <v>15</v>
      </c>
      <c r="CJ8" s="103">
        <v>15</v>
      </c>
      <c r="CK8" s="103">
        <v>2</v>
      </c>
      <c r="CL8" s="103">
        <v>5</v>
      </c>
      <c r="CM8" s="103">
        <v>97</v>
      </c>
      <c r="CN8" s="103" t="s">
        <v>499</v>
      </c>
      <c r="CO8" s="103">
        <v>15</v>
      </c>
      <c r="CP8" s="103">
        <v>13</v>
      </c>
      <c r="CQ8" s="103">
        <v>15</v>
      </c>
      <c r="CR8" s="103">
        <v>10</v>
      </c>
      <c r="CS8" s="103">
        <v>10</v>
      </c>
      <c r="CT8" s="103">
        <v>15</v>
      </c>
      <c r="CU8" s="103">
        <v>0</v>
      </c>
      <c r="CV8" s="103">
        <v>5</v>
      </c>
      <c r="CW8" s="103">
        <v>83</v>
      </c>
      <c r="CX8" s="103" t="s">
        <v>499</v>
      </c>
      <c r="CY8" s="103">
        <v>15</v>
      </c>
      <c r="CZ8" s="103">
        <v>13</v>
      </c>
      <c r="DA8" s="103">
        <v>15</v>
      </c>
      <c r="DB8" s="103">
        <v>10</v>
      </c>
      <c r="DC8" s="103">
        <v>10</v>
      </c>
      <c r="DD8" s="103">
        <v>15</v>
      </c>
      <c r="DE8" s="103">
        <v>2</v>
      </c>
      <c r="DF8" s="103">
        <v>3</v>
      </c>
      <c r="DG8" s="103">
        <v>83</v>
      </c>
      <c r="DH8" s="103" t="s">
        <v>499</v>
      </c>
      <c r="DI8" s="103">
        <v>15</v>
      </c>
      <c r="DJ8" s="103">
        <v>13</v>
      </c>
      <c r="DK8" s="103">
        <v>15</v>
      </c>
      <c r="DL8" s="103">
        <v>7</v>
      </c>
      <c r="DM8" s="103">
        <v>10</v>
      </c>
      <c r="DN8" s="103">
        <v>12</v>
      </c>
      <c r="DO8" s="103">
        <v>0</v>
      </c>
      <c r="DP8" s="103">
        <v>2</v>
      </c>
      <c r="DQ8" s="103">
        <v>74</v>
      </c>
      <c r="DR8" s="103" t="s">
        <v>499</v>
      </c>
      <c r="DS8" s="103">
        <v>21</v>
      </c>
      <c r="DT8" s="103">
        <v>26</v>
      </c>
      <c r="DU8" s="103">
        <v>15</v>
      </c>
      <c r="DV8" s="103">
        <v>62</v>
      </c>
      <c r="DW8" s="103" t="s">
        <v>499</v>
      </c>
      <c r="DX8" s="103">
        <v>21</v>
      </c>
      <c r="DY8" s="103">
        <v>24</v>
      </c>
      <c r="DZ8" s="103">
        <v>17</v>
      </c>
      <c r="EA8" s="103">
        <v>62</v>
      </c>
      <c r="EB8" s="103" t="s">
        <v>499</v>
      </c>
      <c r="EC8" s="103">
        <v>23</v>
      </c>
      <c r="ED8" s="103">
        <v>22</v>
      </c>
      <c r="EE8" s="103">
        <v>18</v>
      </c>
      <c r="EF8" s="103">
        <v>63</v>
      </c>
      <c r="EG8" s="103" t="s">
        <v>499</v>
      </c>
      <c r="EH8" s="103">
        <v>23</v>
      </c>
      <c r="EI8" s="103">
        <v>23</v>
      </c>
      <c r="EJ8" s="103">
        <v>18</v>
      </c>
      <c r="EK8" s="103">
        <v>64</v>
      </c>
      <c r="EL8" s="103" t="s">
        <v>499</v>
      </c>
      <c r="EM8" s="103">
        <v>22</v>
      </c>
      <c r="EN8" s="103">
        <v>22</v>
      </c>
      <c r="EO8" s="103">
        <v>17</v>
      </c>
      <c r="EP8" s="103">
        <v>61</v>
      </c>
      <c r="EQ8" s="103" t="s">
        <v>499</v>
      </c>
      <c r="ER8" s="103">
        <v>22</v>
      </c>
      <c r="ES8" s="103">
        <v>23</v>
      </c>
      <c r="ET8" s="103">
        <v>17</v>
      </c>
      <c r="EU8" s="103">
        <v>62</v>
      </c>
      <c r="EV8" s="103" t="s">
        <v>499</v>
      </c>
      <c r="EW8" s="103">
        <v>22</v>
      </c>
      <c r="EX8" s="103">
        <v>23</v>
      </c>
      <c r="EY8" s="103">
        <v>17</v>
      </c>
      <c r="EZ8" s="103">
        <v>62</v>
      </c>
      <c r="FA8" s="103" t="s">
        <v>499</v>
      </c>
      <c r="FB8" s="103">
        <v>22</v>
      </c>
      <c r="FC8" s="103">
        <v>23</v>
      </c>
      <c r="FD8" s="103">
        <v>17</v>
      </c>
      <c r="FE8" s="103">
        <v>62</v>
      </c>
      <c r="FF8" s="103" t="s">
        <v>499</v>
      </c>
      <c r="FG8" s="103">
        <v>22</v>
      </c>
      <c r="FH8" s="103">
        <v>25</v>
      </c>
      <c r="FI8" s="103">
        <v>17</v>
      </c>
      <c r="FJ8" s="103">
        <v>64</v>
      </c>
      <c r="FK8" s="103" t="s">
        <v>499</v>
      </c>
      <c r="FL8" s="103">
        <v>22</v>
      </c>
      <c r="FM8" s="103">
        <v>23</v>
      </c>
      <c r="FN8" s="103">
        <v>17</v>
      </c>
      <c r="FO8" s="103">
        <v>62</v>
      </c>
      <c r="FP8" s="103" t="s">
        <v>499</v>
      </c>
      <c r="FQ8" s="103">
        <v>22</v>
      </c>
      <c r="FR8" s="103">
        <v>23</v>
      </c>
      <c r="FS8" s="103">
        <v>17</v>
      </c>
      <c r="FT8" s="103">
        <v>62</v>
      </c>
      <c r="FU8" s="103" t="s">
        <v>499</v>
      </c>
      <c r="FV8" s="103">
        <v>21</v>
      </c>
      <c r="FW8" s="103">
        <v>23</v>
      </c>
      <c r="FX8" s="103">
        <v>17</v>
      </c>
      <c r="FY8" s="103">
        <v>61</v>
      </c>
      <c r="FZ8" s="103" t="s">
        <v>499</v>
      </c>
      <c r="GA8" s="103">
        <v>20</v>
      </c>
      <c r="GB8" s="103">
        <v>22</v>
      </c>
      <c r="GC8" s="103">
        <v>17</v>
      </c>
      <c r="GD8" s="103">
        <v>59</v>
      </c>
      <c r="GE8" s="103" t="s">
        <v>501</v>
      </c>
      <c r="GF8" s="103">
        <v>21</v>
      </c>
      <c r="GG8" s="103">
        <v>23</v>
      </c>
      <c r="GH8" s="103">
        <v>17</v>
      </c>
      <c r="GI8" s="103">
        <v>61</v>
      </c>
      <c r="GJ8" s="103" t="s">
        <v>499</v>
      </c>
      <c r="GK8" s="103">
        <v>22</v>
      </c>
      <c r="GL8" s="103">
        <v>23</v>
      </c>
      <c r="GM8" s="103">
        <v>17</v>
      </c>
      <c r="GN8" s="103">
        <v>62</v>
      </c>
      <c r="GO8" s="103" t="s">
        <v>499</v>
      </c>
      <c r="GP8" s="104">
        <v>22</v>
      </c>
      <c r="GQ8" s="104">
        <v>24</v>
      </c>
      <c r="GR8" s="104">
        <v>19</v>
      </c>
      <c r="GS8" s="104">
        <v>65</v>
      </c>
      <c r="GT8" s="104" t="s">
        <v>499</v>
      </c>
      <c r="GW8" s="116" t="s">
        <v>149</v>
      </c>
      <c r="GX8" s="116" t="s">
        <v>148</v>
      </c>
      <c r="GY8" s="122" t="s">
        <v>596</v>
      </c>
      <c r="GZ8" s="118">
        <v>35</v>
      </c>
      <c r="HA8" s="117">
        <v>105</v>
      </c>
      <c r="HB8" s="117">
        <v>6</v>
      </c>
      <c r="HC8" s="120">
        <v>1.21</v>
      </c>
      <c r="HD8" s="118">
        <v>33</v>
      </c>
      <c r="HE8" s="117">
        <v>112</v>
      </c>
      <c r="HF8" s="117">
        <v>6</v>
      </c>
      <c r="HG8" s="120">
        <v>2.3199999999999998</v>
      </c>
      <c r="HH8" s="118">
        <v>34</v>
      </c>
      <c r="HI8" s="117">
        <v>6</v>
      </c>
      <c r="HJ8" s="120">
        <v>2.94</v>
      </c>
      <c r="HK8" s="118">
        <v>36</v>
      </c>
      <c r="HL8" s="117">
        <v>5</v>
      </c>
      <c r="HM8" s="120">
        <v>1.85</v>
      </c>
      <c r="HN8" s="118">
        <v>36</v>
      </c>
      <c r="HO8" s="117">
        <v>5</v>
      </c>
      <c r="HP8" s="120">
        <v>2.06</v>
      </c>
      <c r="HQ8" s="118">
        <v>36</v>
      </c>
      <c r="HR8" s="117">
        <v>6</v>
      </c>
      <c r="HS8" s="120">
        <v>2.8</v>
      </c>
      <c r="HT8" s="118">
        <v>34</v>
      </c>
      <c r="HU8" s="117">
        <v>6</v>
      </c>
      <c r="HV8" s="120">
        <v>3.3</v>
      </c>
    </row>
    <row r="9" spans="2:230" ht="15.6">
      <c r="B9" s="91">
        <v>2010</v>
      </c>
      <c r="C9">
        <f>_xlfn.PERCENTRANK.INC(L976:L1137,L979)*100</f>
        <v>9.8000000000000007</v>
      </c>
      <c r="D9" s="19">
        <f>100-_xlfn.PERCENTRANK.INC(FO6:FO215,FO12)*100</f>
        <v>47.199999999999996</v>
      </c>
      <c r="E9" s="92"/>
      <c r="H9" s="60"/>
      <c r="I9" s="68">
        <v>2016</v>
      </c>
      <c r="J9" s="69" t="s">
        <v>156</v>
      </c>
      <c r="K9" s="70" t="s">
        <v>157</v>
      </c>
      <c r="L9" s="71">
        <v>7.9775678185375725</v>
      </c>
      <c r="M9" s="72">
        <v>6.5441781443813589</v>
      </c>
      <c r="N9" s="73">
        <v>7.9190185939488567</v>
      </c>
      <c r="O9" s="73">
        <v>9.4525402775287333</v>
      </c>
      <c r="P9" s="73">
        <v>7.5267209882004993</v>
      </c>
      <c r="Q9" s="74">
        <v>8.445381088628416</v>
      </c>
      <c r="R9" s="54"/>
      <c r="U9" s="102" t="s">
        <v>502</v>
      </c>
      <c r="V9" s="103" t="s">
        <v>500</v>
      </c>
      <c r="W9" s="103" t="s">
        <v>500</v>
      </c>
      <c r="X9" s="103" t="s">
        <v>500</v>
      </c>
      <c r="Y9" s="103" t="s">
        <v>500</v>
      </c>
      <c r="Z9" s="103" t="s">
        <v>500</v>
      </c>
      <c r="AA9" s="103" t="s">
        <v>500</v>
      </c>
      <c r="AB9" s="103" t="s">
        <v>500</v>
      </c>
      <c r="AC9" s="103" t="s">
        <v>500</v>
      </c>
      <c r="AD9" s="103" t="s">
        <v>500</v>
      </c>
      <c r="AE9" s="103" t="s">
        <v>500</v>
      </c>
      <c r="AF9" s="103" t="s">
        <v>500</v>
      </c>
      <c r="AG9" s="103" t="s">
        <v>500</v>
      </c>
      <c r="AH9" s="103" t="s">
        <v>500</v>
      </c>
      <c r="AI9" s="103" t="s">
        <v>500</v>
      </c>
      <c r="AJ9" s="103" t="s">
        <v>500</v>
      </c>
      <c r="AK9" s="103" t="s">
        <v>500</v>
      </c>
      <c r="AL9" s="103" t="s">
        <v>500</v>
      </c>
      <c r="AM9" s="103" t="s">
        <v>500</v>
      </c>
      <c r="AN9" s="103" t="s">
        <v>500</v>
      </c>
      <c r="AO9" s="103" t="s">
        <v>500</v>
      </c>
      <c r="AP9" s="103" t="s">
        <v>500</v>
      </c>
      <c r="AQ9" s="103" t="s">
        <v>500</v>
      </c>
      <c r="AR9" s="103" t="s">
        <v>500</v>
      </c>
      <c r="AS9" s="103" t="s">
        <v>500</v>
      </c>
      <c r="AT9" s="103" t="s">
        <v>500</v>
      </c>
      <c r="AU9" s="103" t="s">
        <v>500</v>
      </c>
      <c r="AV9" s="103" t="s">
        <v>500</v>
      </c>
      <c r="AW9" s="103" t="s">
        <v>500</v>
      </c>
      <c r="AX9" s="103" t="s">
        <v>500</v>
      </c>
      <c r="AY9" s="103" t="s">
        <v>500</v>
      </c>
      <c r="AZ9" s="103" t="s">
        <v>500</v>
      </c>
      <c r="BA9" s="103" t="s">
        <v>500</v>
      </c>
      <c r="BB9" s="103" t="s">
        <v>500</v>
      </c>
      <c r="BC9" s="103" t="s">
        <v>500</v>
      </c>
      <c r="BD9" s="103" t="s">
        <v>500</v>
      </c>
      <c r="BE9" s="103" t="s">
        <v>500</v>
      </c>
      <c r="BF9" s="103" t="s">
        <v>500</v>
      </c>
      <c r="BG9" s="103" t="s">
        <v>500</v>
      </c>
      <c r="BH9" s="103" t="s">
        <v>500</v>
      </c>
      <c r="BI9" s="103" t="s">
        <v>500</v>
      </c>
      <c r="BJ9" s="103" t="s">
        <v>500</v>
      </c>
      <c r="BK9" s="103" t="s">
        <v>500</v>
      </c>
      <c r="BL9" s="103" t="s">
        <v>500</v>
      </c>
      <c r="BM9" s="103" t="s">
        <v>500</v>
      </c>
      <c r="BN9" s="103" t="s">
        <v>500</v>
      </c>
      <c r="BO9" s="103" t="s">
        <v>500</v>
      </c>
      <c r="BP9" s="103" t="s">
        <v>500</v>
      </c>
      <c r="BQ9" s="103" t="s">
        <v>500</v>
      </c>
      <c r="BR9" s="103" t="s">
        <v>500</v>
      </c>
      <c r="BS9" s="103" t="s">
        <v>500</v>
      </c>
      <c r="BT9" s="103" t="s">
        <v>500</v>
      </c>
      <c r="BU9" s="103" t="s">
        <v>500</v>
      </c>
      <c r="BV9" s="103" t="s">
        <v>500</v>
      </c>
      <c r="BW9" s="103" t="s">
        <v>500</v>
      </c>
      <c r="BX9" s="103" t="s">
        <v>500</v>
      </c>
      <c r="BY9" s="103" t="s">
        <v>500</v>
      </c>
      <c r="BZ9" s="103" t="s">
        <v>500</v>
      </c>
      <c r="CA9" s="103" t="s">
        <v>500</v>
      </c>
      <c r="CB9" s="103" t="s">
        <v>500</v>
      </c>
      <c r="CC9" s="103" t="s">
        <v>500</v>
      </c>
      <c r="CD9" s="103" t="s">
        <v>500</v>
      </c>
      <c r="CE9" s="103" t="s">
        <v>500</v>
      </c>
      <c r="CF9" s="103" t="s">
        <v>500</v>
      </c>
      <c r="CG9" s="103" t="s">
        <v>500</v>
      </c>
      <c r="CH9" s="103" t="s">
        <v>500</v>
      </c>
      <c r="CI9" s="103" t="s">
        <v>500</v>
      </c>
      <c r="CJ9" s="103" t="s">
        <v>500</v>
      </c>
      <c r="CK9" s="103" t="s">
        <v>500</v>
      </c>
      <c r="CL9" s="103" t="s">
        <v>500</v>
      </c>
      <c r="CM9" s="103" t="s">
        <v>500</v>
      </c>
      <c r="CN9" s="103" t="s">
        <v>500</v>
      </c>
      <c r="CO9" s="103" t="s">
        <v>500</v>
      </c>
      <c r="CP9" s="103" t="s">
        <v>500</v>
      </c>
      <c r="CQ9" s="103" t="s">
        <v>500</v>
      </c>
      <c r="CR9" s="103" t="s">
        <v>500</v>
      </c>
      <c r="CS9" s="103" t="s">
        <v>500</v>
      </c>
      <c r="CT9" s="103" t="s">
        <v>500</v>
      </c>
      <c r="CU9" s="103" t="s">
        <v>500</v>
      </c>
      <c r="CV9" s="103" t="s">
        <v>500</v>
      </c>
      <c r="CW9" s="103" t="s">
        <v>500</v>
      </c>
      <c r="CX9" s="103" t="s">
        <v>500</v>
      </c>
      <c r="CY9" s="103" t="s">
        <v>500</v>
      </c>
      <c r="CZ9" s="103" t="s">
        <v>500</v>
      </c>
      <c r="DA9" s="103" t="s">
        <v>500</v>
      </c>
      <c r="DB9" s="103" t="s">
        <v>500</v>
      </c>
      <c r="DC9" s="103" t="s">
        <v>500</v>
      </c>
      <c r="DD9" s="103" t="s">
        <v>500</v>
      </c>
      <c r="DE9" s="103" t="s">
        <v>500</v>
      </c>
      <c r="DF9" s="103" t="s">
        <v>500</v>
      </c>
      <c r="DG9" s="103" t="s">
        <v>500</v>
      </c>
      <c r="DH9" s="103" t="s">
        <v>500</v>
      </c>
      <c r="DI9" s="103" t="s">
        <v>500</v>
      </c>
      <c r="DJ9" s="103" t="s">
        <v>500</v>
      </c>
      <c r="DK9" s="103" t="s">
        <v>500</v>
      </c>
      <c r="DL9" s="103" t="s">
        <v>500</v>
      </c>
      <c r="DM9" s="103" t="s">
        <v>500</v>
      </c>
      <c r="DN9" s="103" t="s">
        <v>500</v>
      </c>
      <c r="DO9" s="103" t="s">
        <v>500</v>
      </c>
      <c r="DP9" s="103" t="s">
        <v>500</v>
      </c>
      <c r="DQ9" s="103" t="s">
        <v>500</v>
      </c>
      <c r="DR9" s="103" t="s">
        <v>500</v>
      </c>
      <c r="DS9" s="103" t="s">
        <v>500</v>
      </c>
      <c r="DT9" s="103" t="s">
        <v>500</v>
      </c>
      <c r="DU9" s="103" t="s">
        <v>500</v>
      </c>
      <c r="DV9" s="103" t="s">
        <v>500</v>
      </c>
      <c r="DW9" s="103" t="s">
        <v>500</v>
      </c>
      <c r="DX9" s="103">
        <v>1</v>
      </c>
      <c r="DY9" s="103">
        <v>1</v>
      </c>
      <c r="DZ9" s="103">
        <v>6</v>
      </c>
      <c r="EA9" s="103">
        <v>8</v>
      </c>
      <c r="EB9" s="103" t="s">
        <v>503</v>
      </c>
      <c r="EC9" s="103">
        <v>1</v>
      </c>
      <c r="ED9" s="103">
        <v>4</v>
      </c>
      <c r="EE9" s="103">
        <v>8</v>
      </c>
      <c r="EF9" s="103">
        <v>13</v>
      </c>
      <c r="EG9" s="103" t="s">
        <v>503</v>
      </c>
      <c r="EH9" s="103">
        <v>1</v>
      </c>
      <c r="EI9" s="103">
        <v>5</v>
      </c>
      <c r="EJ9" s="103">
        <v>8</v>
      </c>
      <c r="EK9" s="103">
        <v>14</v>
      </c>
      <c r="EL9" s="103" t="s">
        <v>503</v>
      </c>
      <c r="EM9" s="103">
        <v>1</v>
      </c>
      <c r="EN9" s="103">
        <v>5</v>
      </c>
      <c r="EO9" s="103">
        <v>8</v>
      </c>
      <c r="EP9" s="103">
        <v>14</v>
      </c>
      <c r="EQ9" s="103" t="s">
        <v>503</v>
      </c>
      <c r="ER9" s="103">
        <v>1</v>
      </c>
      <c r="ES9" s="103">
        <v>4</v>
      </c>
      <c r="ET9" s="103">
        <v>8</v>
      </c>
      <c r="EU9" s="103">
        <v>13</v>
      </c>
      <c r="EV9" s="103" t="s">
        <v>503</v>
      </c>
      <c r="EW9" s="103">
        <v>1</v>
      </c>
      <c r="EX9" s="103">
        <v>4</v>
      </c>
      <c r="EY9" s="103">
        <v>8</v>
      </c>
      <c r="EZ9" s="103">
        <v>13</v>
      </c>
      <c r="FA9" s="103" t="s">
        <v>503</v>
      </c>
      <c r="FB9" s="103">
        <v>1</v>
      </c>
      <c r="FC9" s="103">
        <v>4</v>
      </c>
      <c r="FD9" s="103">
        <v>8</v>
      </c>
      <c r="FE9" s="103">
        <v>13</v>
      </c>
      <c r="FF9" s="103" t="s">
        <v>503</v>
      </c>
      <c r="FG9" s="103">
        <v>1</v>
      </c>
      <c r="FH9" s="103">
        <v>4</v>
      </c>
      <c r="FI9" s="103">
        <v>8</v>
      </c>
      <c r="FJ9" s="103">
        <v>13</v>
      </c>
      <c r="FK9" s="103" t="s">
        <v>503</v>
      </c>
      <c r="FL9" s="103">
        <v>1</v>
      </c>
      <c r="FM9" s="103">
        <v>4</v>
      </c>
      <c r="FN9" s="103">
        <v>8</v>
      </c>
      <c r="FO9" s="103">
        <v>13</v>
      </c>
      <c r="FP9" s="103" t="s">
        <v>503</v>
      </c>
      <c r="FQ9" s="103">
        <v>1</v>
      </c>
      <c r="FR9" s="103">
        <v>4</v>
      </c>
      <c r="FS9" s="103">
        <v>8</v>
      </c>
      <c r="FT9" s="103">
        <v>13</v>
      </c>
      <c r="FU9" s="103" t="s">
        <v>503</v>
      </c>
      <c r="FV9" s="103">
        <v>1</v>
      </c>
      <c r="FW9" s="103">
        <v>4</v>
      </c>
      <c r="FX9" s="103">
        <v>8</v>
      </c>
      <c r="FY9" s="103">
        <v>13</v>
      </c>
      <c r="FZ9" s="103" t="s">
        <v>503</v>
      </c>
      <c r="GA9" s="103">
        <v>1</v>
      </c>
      <c r="GB9" s="103">
        <v>4</v>
      </c>
      <c r="GC9" s="103">
        <v>8</v>
      </c>
      <c r="GD9" s="103">
        <v>13</v>
      </c>
      <c r="GE9" s="103" t="s">
        <v>503</v>
      </c>
      <c r="GF9" s="103">
        <v>1</v>
      </c>
      <c r="GG9" s="103">
        <v>4</v>
      </c>
      <c r="GH9" s="103">
        <v>8</v>
      </c>
      <c r="GI9" s="103">
        <v>13</v>
      </c>
      <c r="GJ9" s="103" t="s">
        <v>503</v>
      </c>
      <c r="GK9" s="103">
        <v>1</v>
      </c>
      <c r="GL9" s="103">
        <v>4</v>
      </c>
      <c r="GM9" s="103">
        <v>8</v>
      </c>
      <c r="GN9" s="103">
        <v>13</v>
      </c>
      <c r="GO9" s="103" t="s">
        <v>503</v>
      </c>
      <c r="GP9" s="104">
        <v>2</v>
      </c>
      <c r="GQ9" s="104">
        <v>5</v>
      </c>
      <c r="GR9" s="104">
        <v>8</v>
      </c>
      <c r="GS9" s="104">
        <v>15</v>
      </c>
      <c r="GT9" s="104" t="s">
        <v>503</v>
      </c>
      <c r="GW9" s="116" t="s">
        <v>151</v>
      </c>
      <c r="GX9" s="116" t="s">
        <v>150</v>
      </c>
      <c r="GY9" s="122" t="s">
        <v>598</v>
      </c>
      <c r="GZ9" s="118">
        <v>19</v>
      </c>
      <c r="HA9" s="117">
        <v>165</v>
      </c>
      <c r="HB9" s="117">
        <v>6</v>
      </c>
      <c r="HC9" s="120">
        <v>1.31</v>
      </c>
      <c r="HD9" s="118">
        <v>19</v>
      </c>
      <c r="HE9" s="117">
        <v>167</v>
      </c>
      <c r="HF9" s="117">
        <v>5</v>
      </c>
      <c r="HG9" s="120">
        <v>1.28</v>
      </c>
      <c r="HH9" s="118">
        <v>18</v>
      </c>
      <c r="HI9" s="117">
        <v>4</v>
      </c>
      <c r="HJ9" s="120">
        <v>1.68</v>
      </c>
      <c r="HK9" s="118">
        <v>15</v>
      </c>
      <c r="HL9" s="117">
        <v>5</v>
      </c>
      <c r="HM9" s="120">
        <v>1.8</v>
      </c>
      <c r="HN9" s="118">
        <v>19</v>
      </c>
      <c r="HO9" s="117">
        <v>6</v>
      </c>
      <c r="HP9" s="120">
        <v>1.71</v>
      </c>
      <c r="HQ9" s="118">
        <v>23</v>
      </c>
      <c r="HR9" s="117">
        <v>7</v>
      </c>
      <c r="HS9" s="120">
        <v>2.8</v>
      </c>
      <c r="HT9" s="118">
        <v>22</v>
      </c>
      <c r="HU9" s="117">
        <v>7</v>
      </c>
      <c r="HV9" s="120">
        <v>1.8</v>
      </c>
    </row>
    <row r="10" spans="2:230" ht="15.6">
      <c r="B10" s="91">
        <v>2011</v>
      </c>
      <c r="C10">
        <f>_xlfn.PERCENTRANK.INC(L814:L975,L817)*100</f>
        <v>9.1999999999999993</v>
      </c>
      <c r="D10" s="19">
        <f>100-_xlfn.PERCENTRANK.INC(FT6:FT215,FT12)*100</f>
        <v>47.5</v>
      </c>
      <c r="E10" s="92"/>
      <c r="H10" s="60"/>
      <c r="I10" s="61">
        <v>2016</v>
      </c>
      <c r="J10" s="62" t="s">
        <v>158</v>
      </c>
      <c r="K10" s="63" t="s">
        <v>159</v>
      </c>
      <c r="L10" s="75">
        <v>7.5649713681157733</v>
      </c>
      <c r="M10" s="76">
        <v>5.0862949243711526</v>
      </c>
      <c r="N10" s="77">
        <v>7.9159869048101132</v>
      </c>
      <c r="O10" s="77">
        <v>9.4328297767193874</v>
      </c>
      <c r="P10" s="77">
        <v>8.106732583308613</v>
      </c>
      <c r="Q10" s="78">
        <v>7.2830126513696003</v>
      </c>
      <c r="R10" s="54"/>
      <c r="U10" s="102" t="s">
        <v>151</v>
      </c>
      <c r="V10" s="103" t="s">
        <v>499</v>
      </c>
      <c r="W10" s="103" t="s">
        <v>499</v>
      </c>
      <c r="X10" s="103" t="s">
        <v>499</v>
      </c>
      <c r="Y10" s="103" t="s">
        <v>499</v>
      </c>
      <c r="Z10" s="103" t="s">
        <v>499</v>
      </c>
      <c r="AA10" s="103" t="s">
        <v>499</v>
      </c>
      <c r="AB10" s="103" t="s">
        <v>499</v>
      </c>
      <c r="AC10" s="103" t="s">
        <v>499</v>
      </c>
      <c r="AD10" s="103" t="s">
        <v>499</v>
      </c>
      <c r="AE10" s="103" t="s">
        <v>499</v>
      </c>
      <c r="AF10" s="103" t="s">
        <v>499</v>
      </c>
      <c r="AG10" s="103" t="s">
        <v>499</v>
      </c>
      <c r="AH10" s="103" t="s">
        <v>499</v>
      </c>
      <c r="AI10" s="103" t="s">
        <v>499</v>
      </c>
      <c r="AJ10" s="103" t="s">
        <v>499</v>
      </c>
      <c r="AK10" s="103" t="s">
        <v>499</v>
      </c>
      <c r="AL10" s="103" t="s">
        <v>499</v>
      </c>
      <c r="AM10" s="103" t="s">
        <v>499</v>
      </c>
      <c r="AN10" s="103" t="s">
        <v>499</v>
      </c>
      <c r="AO10" s="103" t="s">
        <v>499</v>
      </c>
      <c r="AP10" s="103" t="s">
        <v>499</v>
      </c>
      <c r="AQ10" s="103">
        <v>10</v>
      </c>
      <c r="AR10" s="103">
        <v>10</v>
      </c>
      <c r="AS10" s="103">
        <v>10</v>
      </c>
      <c r="AT10" s="103">
        <v>10</v>
      </c>
      <c r="AU10" s="103">
        <v>5</v>
      </c>
      <c r="AV10" s="103">
        <v>5</v>
      </c>
      <c r="AW10" s="103">
        <v>12</v>
      </c>
      <c r="AX10" s="103">
        <v>12</v>
      </c>
      <c r="AY10" s="103">
        <v>74</v>
      </c>
      <c r="AZ10" s="103" t="s">
        <v>499</v>
      </c>
      <c r="BA10" s="103">
        <v>10</v>
      </c>
      <c r="BB10" s="103">
        <v>10</v>
      </c>
      <c r="BC10" s="103">
        <v>10</v>
      </c>
      <c r="BD10" s="103">
        <v>10</v>
      </c>
      <c r="BE10" s="103">
        <v>5</v>
      </c>
      <c r="BF10" s="103">
        <v>5</v>
      </c>
      <c r="BG10" s="103">
        <v>5</v>
      </c>
      <c r="BH10" s="103">
        <v>13</v>
      </c>
      <c r="BI10" s="103">
        <v>68</v>
      </c>
      <c r="BJ10" s="103" t="s">
        <v>499</v>
      </c>
      <c r="BK10" s="103">
        <v>10</v>
      </c>
      <c r="BL10" s="103">
        <v>10</v>
      </c>
      <c r="BM10" s="103">
        <v>7</v>
      </c>
      <c r="BN10" s="103">
        <v>10</v>
      </c>
      <c r="BO10" s="103">
        <v>6</v>
      </c>
      <c r="BP10" s="103">
        <v>6</v>
      </c>
      <c r="BQ10" s="103">
        <v>10</v>
      </c>
      <c r="BR10" s="103">
        <v>10</v>
      </c>
      <c r="BS10" s="103">
        <v>69</v>
      </c>
      <c r="BT10" s="103" t="s">
        <v>499</v>
      </c>
      <c r="BU10" s="103">
        <v>15</v>
      </c>
      <c r="BV10" s="103">
        <v>15</v>
      </c>
      <c r="BW10" s="103">
        <v>13</v>
      </c>
      <c r="BX10" s="103">
        <v>13</v>
      </c>
      <c r="BY10" s="103">
        <v>5</v>
      </c>
      <c r="BZ10" s="103">
        <v>5</v>
      </c>
      <c r="CA10" s="103">
        <v>5</v>
      </c>
      <c r="CB10" s="103">
        <v>3</v>
      </c>
      <c r="CC10" s="103">
        <v>74</v>
      </c>
      <c r="CD10" s="103" t="s">
        <v>499</v>
      </c>
      <c r="CE10" s="103">
        <v>15</v>
      </c>
      <c r="CF10" s="103">
        <v>15</v>
      </c>
      <c r="CG10" s="103">
        <v>13</v>
      </c>
      <c r="CH10" s="103">
        <v>13</v>
      </c>
      <c r="CI10" s="103">
        <v>7</v>
      </c>
      <c r="CJ10" s="103">
        <v>7</v>
      </c>
      <c r="CK10" s="103">
        <v>2</v>
      </c>
      <c r="CL10" s="103">
        <v>2</v>
      </c>
      <c r="CM10" s="103">
        <v>74</v>
      </c>
      <c r="CN10" s="103" t="s">
        <v>499</v>
      </c>
      <c r="CO10" s="103">
        <v>15</v>
      </c>
      <c r="CP10" s="103">
        <v>15</v>
      </c>
      <c r="CQ10" s="103">
        <v>13</v>
      </c>
      <c r="CR10" s="103">
        <v>13</v>
      </c>
      <c r="CS10" s="103">
        <v>7</v>
      </c>
      <c r="CT10" s="103">
        <v>7</v>
      </c>
      <c r="CU10" s="103">
        <v>2</v>
      </c>
      <c r="CV10" s="103">
        <v>2</v>
      </c>
      <c r="CW10" s="103">
        <v>74</v>
      </c>
      <c r="CX10" s="103" t="s">
        <v>499</v>
      </c>
      <c r="CY10" s="103">
        <v>15</v>
      </c>
      <c r="CZ10" s="103">
        <v>15</v>
      </c>
      <c r="DA10" s="103">
        <v>13</v>
      </c>
      <c r="DB10" s="103">
        <v>13</v>
      </c>
      <c r="DC10" s="103">
        <v>7</v>
      </c>
      <c r="DD10" s="103">
        <v>7</v>
      </c>
      <c r="DE10" s="103">
        <v>5</v>
      </c>
      <c r="DF10" s="103">
        <v>5</v>
      </c>
      <c r="DG10" s="103">
        <v>80</v>
      </c>
      <c r="DH10" s="103" t="s">
        <v>499</v>
      </c>
      <c r="DI10" s="103">
        <v>15</v>
      </c>
      <c r="DJ10" s="103">
        <v>15</v>
      </c>
      <c r="DK10" s="103">
        <v>13</v>
      </c>
      <c r="DL10" s="103">
        <v>13</v>
      </c>
      <c r="DM10" s="103">
        <v>7</v>
      </c>
      <c r="DN10" s="103">
        <v>7</v>
      </c>
      <c r="DO10" s="103">
        <v>5</v>
      </c>
      <c r="DP10" s="103">
        <v>5</v>
      </c>
      <c r="DQ10" s="103">
        <v>80</v>
      </c>
      <c r="DR10" s="103" t="s">
        <v>499</v>
      </c>
      <c r="DS10" s="103">
        <v>21</v>
      </c>
      <c r="DT10" s="103">
        <v>33</v>
      </c>
      <c r="DU10" s="103">
        <v>25</v>
      </c>
      <c r="DV10" s="103">
        <v>79</v>
      </c>
      <c r="DW10" s="103" t="s">
        <v>499</v>
      </c>
      <c r="DX10" s="103">
        <v>20</v>
      </c>
      <c r="DY10" s="103">
        <v>30</v>
      </c>
      <c r="DZ10" s="103">
        <v>22</v>
      </c>
      <c r="EA10" s="103">
        <v>72</v>
      </c>
      <c r="EB10" s="103" t="s">
        <v>499</v>
      </c>
      <c r="EC10" s="103">
        <v>18</v>
      </c>
      <c r="ED10" s="103">
        <v>27</v>
      </c>
      <c r="EE10" s="103">
        <v>21</v>
      </c>
      <c r="EF10" s="103">
        <v>66</v>
      </c>
      <c r="EG10" s="103" t="s">
        <v>499</v>
      </c>
      <c r="EH10" s="103">
        <v>19</v>
      </c>
      <c r="EI10" s="103">
        <v>26</v>
      </c>
      <c r="EJ10" s="103">
        <v>21</v>
      </c>
      <c r="EK10" s="103">
        <v>66</v>
      </c>
      <c r="EL10" s="103" t="s">
        <v>499</v>
      </c>
      <c r="EM10" s="103">
        <v>19</v>
      </c>
      <c r="EN10" s="103">
        <v>25</v>
      </c>
      <c r="EO10" s="103">
        <v>21</v>
      </c>
      <c r="EP10" s="103">
        <v>65</v>
      </c>
      <c r="EQ10" s="103" t="s">
        <v>499</v>
      </c>
      <c r="ER10" s="103">
        <v>17</v>
      </c>
      <c r="ES10" s="103">
        <v>24</v>
      </c>
      <c r="ET10" s="103">
        <v>21</v>
      </c>
      <c r="EU10" s="103">
        <v>62</v>
      </c>
      <c r="EV10" s="103" t="s">
        <v>499</v>
      </c>
      <c r="EW10" s="103">
        <v>19</v>
      </c>
      <c r="EX10" s="103">
        <v>23</v>
      </c>
      <c r="EY10" s="103">
        <v>21</v>
      </c>
      <c r="EZ10" s="103">
        <v>63</v>
      </c>
      <c r="FA10" s="103" t="s">
        <v>499</v>
      </c>
      <c r="FB10" s="103">
        <v>18</v>
      </c>
      <c r="FC10" s="103">
        <v>22</v>
      </c>
      <c r="FD10" s="103">
        <v>21</v>
      </c>
      <c r="FE10" s="103">
        <v>61</v>
      </c>
      <c r="FF10" s="103" t="s">
        <v>499</v>
      </c>
      <c r="FG10" s="103">
        <v>18</v>
      </c>
      <c r="FH10" s="103">
        <v>23</v>
      </c>
      <c r="FI10" s="103">
        <v>21</v>
      </c>
      <c r="FJ10" s="103">
        <v>62</v>
      </c>
      <c r="FK10" s="103" t="s">
        <v>499</v>
      </c>
      <c r="FL10" s="103">
        <v>18</v>
      </c>
      <c r="FM10" s="103">
        <v>25</v>
      </c>
      <c r="FN10" s="103">
        <v>21</v>
      </c>
      <c r="FO10" s="103">
        <v>64</v>
      </c>
      <c r="FP10" s="103" t="s">
        <v>499</v>
      </c>
      <c r="FQ10" s="103">
        <v>19</v>
      </c>
      <c r="FR10" s="103">
        <v>27</v>
      </c>
      <c r="FS10" s="103">
        <v>21</v>
      </c>
      <c r="FT10" s="103">
        <v>67</v>
      </c>
      <c r="FU10" s="103" t="s">
        <v>499</v>
      </c>
      <c r="FV10" s="103">
        <v>19</v>
      </c>
      <c r="FW10" s="103">
        <v>28</v>
      </c>
      <c r="FX10" s="103">
        <v>21</v>
      </c>
      <c r="FY10" s="103">
        <v>68</v>
      </c>
      <c r="FZ10" s="103" t="s">
        <v>499</v>
      </c>
      <c r="GA10" s="103">
        <v>19</v>
      </c>
      <c r="GB10" s="103">
        <v>29</v>
      </c>
      <c r="GC10" s="103">
        <v>21</v>
      </c>
      <c r="GD10" s="103">
        <v>69</v>
      </c>
      <c r="GE10" s="103" t="s">
        <v>499</v>
      </c>
      <c r="GF10" s="103">
        <v>19</v>
      </c>
      <c r="GG10" s="103">
        <v>30</v>
      </c>
      <c r="GH10" s="103">
        <v>21</v>
      </c>
      <c r="GI10" s="103">
        <v>70</v>
      </c>
      <c r="GJ10" s="103" t="s">
        <v>499</v>
      </c>
      <c r="GK10" s="103">
        <v>20</v>
      </c>
      <c r="GL10" s="103">
        <v>30</v>
      </c>
      <c r="GM10" s="103">
        <v>21</v>
      </c>
      <c r="GN10" s="103">
        <v>71</v>
      </c>
      <c r="GO10" s="103" t="s">
        <v>499</v>
      </c>
      <c r="GP10" s="104">
        <v>22</v>
      </c>
      <c r="GQ10" s="104">
        <v>30</v>
      </c>
      <c r="GR10" s="104">
        <v>21</v>
      </c>
      <c r="GS10" s="104">
        <v>73</v>
      </c>
      <c r="GT10" s="104" t="s">
        <v>499</v>
      </c>
      <c r="GW10" s="109" t="s">
        <v>153</v>
      </c>
      <c r="GX10" s="109" t="s">
        <v>152</v>
      </c>
      <c r="GY10" s="123" t="s">
        <v>594</v>
      </c>
      <c r="GZ10" s="124">
        <v>40</v>
      </c>
      <c r="HA10" s="125">
        <v>85</v>
      </c>
      <c r="HB10" s="125">
        <v>8</v>
      </c>
      <c r="HC10" s="126">
        <v>2.7</v>
      </c>
      <c r="HD10" s="124">
        <v>39</v>
      </c>
      <c r="HE10" s="125">
        <v>85</v>
      </c>
      <c r="HF10" s="125">
        <v>8</v>
      </c>
      <c r="HG10" s="126">
        <v>2.92</v>
      </c>
      <c r="HH10" s="124">
        <v>36</v>
      </c>
      <c r="HI10" s="125">
        <v>8</v>
      </c>
      <c r="HJ10" s="126">
        <v>1.76</v>
      </c>
      <c r="HK10" s="124">
        <v>32</v>
      </c>
      <c r="HL10" s="125">
        <v>7</v>
      </c>
      <c r="HM10" s="126">
        <v>1.84</v>
      </c>
      <c r="HN10" s="124">
        <v>34</v>
      </c>
      <c r="HO10" s="125">
        <v>7</v>
      </c>
      <c r="HP10" s="126">
        <v>2.42</v>
      </c>
      <c r="HQ10" s="124">
        <v>34</v>
      </c>
      <c r="HR10" s="125">
        <v>8</v>
      </c>
      <c r="HS10" s="126">
        <v>2.4</v>
      </c>
      <c r="HT10" s="124">
        <v>35</v>
      </c>
      <c r="HU10" s="125">
        <v>8</v>
      </c>
      <c r="HV10" s="126">
        <v>2.6</v>
      </c>
    </row>
    <row r="11" spans="2:230" ht="15.6">
      <c r="B11" s="91">
        <v>2012</v>
      </c>
      <c r="C11">
        <f>_xlfn.PERCENTRANK.INC(L652:L813,L655)*100</f>
        <v>3.9</v>
      </c>
      <c r="D11" s="19">
        <f>100-_xlfn.PERCENTRANK.INC(FY6:FY215,FY12)*100</f>
        <v>44.9</v>
      </c>
      <c r="E11" s="92">
        <f>_xlfn.PERCENTRANK.INC(HT6:HT185, HT10)*100</f>
        <v>41.3</v>
      </c>
      <c r="H11" s="60"/>
      <c r="I11" s="68">
        <v>2016</v>
      </c>
      <c r="J11" s="69" t="s">
        <v>160</v>
      </c>
      <c r="K11" s="70" t="s">
        <v>161</v>
      </c>
      <c r="L11" s="71">
        <v>6.477059286956238</v>
      </c>
      <c r="M11" s="72">
        <v>5.1754490131938056</v>
      </c>
      <c r="N11" s="73">
        <v>5.6527322590116782</v>
      </c>
      <c r="O11" s="73">
        <v>7.51348698308212</v>
      </c>
      <c r="P11" s="73">
        <v>7.2165246281101414</v>
      </c>
      <c r="Q11" s="74">
        <v>6.8271035513834475</v>
      </c>
      <c r="R11" s="54"/>
      <c r="U11" s="102" t="s">
        <v>504</v>
      </c>
      <c r="V11" s="103" t="s">
        <v>500</v>
      </c>
      <c r="W11" s="103" t="s">
        <v>500</v>
      </c>
      <c r="X11" s="103" t="s">
        <v>500</v>
      </c>
      <c r="Y11" s="103" t="s">
        <v>500</v>
      </c>
      <c r="Z11" s="103" t="s">
        <v>503</v>
      </c>
      <c r="AA11" s="103" t="s">
        <v>501</v>
      </c>
      <c r="AB11" s="103" t="s">
        <v>501</v>
      </c>
      <c r="AC11" s="103" t="s">
        <v>501</v>
      </c>
      <c r="AD11" s="103" t="s">
        <v>501</v>
      </c>
      <c r="AE11" s="103" t="s">
        <v>501</v>
      </c>
      <c r="AF11" s="103" t="s">
        <v>501</v>
      </c>
      <c r="AG11" s="103" t="s">
        <v>501</v>
      </c>
      <c r="AH11" s="103" t="s">
        <v>501</v>
      </c>
      <c r="AI11" s="103" t="s">
        <v>501</v>
      </c>
      <c r="AJ11" s="103" t="s">
        <v>501</v>
      </c>
      <c r="AK11" s="103" t="s">
        <v>501</v>
      </c>
      <c r="AL11" s="103" t="s">
        <v>503</v>
      </c>
      <c r="AM11" s="103" t="s">
        <v>503</v>
      </c>
      <c r="AN11" s="103" t="s">
        <v>503</v>
      </c>
      <c r="AO11" s="103" t="s">
        <v>503</v>
      </c>
      <c r="AP11" s="103" t="s">
        <v>503</v>
      </c>
      <c r="AQ11" s="103">
        <v>2</v>
      </c>
      <c r="AR11" s="103">
        <v>2</v>
      </c>
      <c r="AS11" s="103">
        <v>10</v>
      </c>
      <c r="AT11" s="103">
        <v>10</v>
      </c>
      <c r="AU11" s="103">
        <v>1</v>
      </c>
      <c r="AV11" s="103">
        <v>1</v>
      </c>
      <c r="AW11" s="103">
        <v>1</v>
      </c>
      <c r="AX11" s="103">
        <v>1</v>
      </c>
      <c r="AY11" s="103">
        <v>28</v>
      </c>
      <c r="AZ11" s="103" t="s">
        <v>503</v>
      </c>
      <c r="BA11" s="103">
        <v>5</v>
      </c>
      <c r="BB11" s="103">
        <v>2</v>
      </c>
      <c r="BC11" s="103">
        <v>10</v>
      </c>
      <c r="BD11" s="103">
        <v>10</v>
      </c>
      <c r="BE11" s="103">
        <v>1</v>
      </c>
      <c r="BF11" s="103">
        <v>1</v>
      </c>
      <c r="BG11" s="103">
        <v>3</v>
      </c>
      <c r="BH11" s="103">
        <v>3</v>
      </c>
      <c r="BI11" s="103">
        <v>35</v>
      </c>
      <c r="BJ11" s="103" t="s">
        <v>501</v>
      </c>
      <c r="BK11" s="103">
        <v>6</v>
      </c>
      <c r="BL11" s="103">
        <v>2</v>
      </c>
      <c r="BM11" s="103">
        <v>10</v>
      </c>
      <c r="BN11" s="103">
        <v>9</v>
      </c>
      <c r="BO11" s="103">
        <v>1</v>
      </c>
      <c r="BP11" s="103">
        <v>1</v>
      </c>
      <c r="BQ11" s="103">
        <v>3</v>
      </c>
      <c r="BR11" s="103">
        <v>3</v>
      </c>
      <c r="BS11" s="103">
        <v>35</v>
      </c>
      <c r="BT11" s="103" t="s">
        <v>501</v>
      </c>
      <c r="BU11" s="103">
        <v>15</v>
      </c>
      <c r="BV11" s="103">
        <v>3</v>
      </c>
      <c r="BW11" s="103">
        <v>15</v>
      </c>
      <c r="BX11" s="103">
        <v>9</v>
      </c>
      <c r="BY11" s="103">
        <v>1</v>
      </c>
      <c r="BZ11" s="103">
        <v>1</v>
      </c>
      <c r="CA11" s="103">
        <v>1</v>
      </c>
      <c r="CB11" s="103">
        <v>1</v>
      </c>
      <c r="CC11" s="103">
        <v>46</v>
      </c>
      <c r="CD11" s="103" t="s">
        <v>501</v>
      </c>
      <c r="CE11" s="103">
        <v>15</v>
      </c>
      <c r="CF11" s="103">
        <v>3</v>
      </c>
      <c r="CG11" s="103">
        <v>15</v>
      </c>
      <c r="CH11" s="103">
        <v>9</v>
      </c>
      <c r="CI11" s="103">
        <v>1</v>
      </c>
      <c r="CJ11" s="103">
        <v>1</v>
      </c>
      <c r="CK11" s="103">
        <v>1</v>
      </c>
      <c r="CL11" s="103">
        <v>1</v>
      </c>
      <c r="CM11" s="103">
        <v>46</v>
      </c>
      <c r="CN11" s="103" t="s">
        <v>501</v>
      </c>
      <c r="CO11" s="103">
        <v>15</v>
      </c>
      <c r="CP11" s="103">
        <v>3</v>
      </c>
      <c r="CQ11" s="103">
        <v>15</v>
      </c>
      <c r="CR11" s="103">
        <v>9</v>
      </c>
      <c r="CS11" s="103">
        <v>1</v>
      </c>
      <c r="CT11" s="103">
        <v>1</v>
      </c>
      <c r="CU11" s="103">
        <v>1</v>
      </c>
      <c r="CV11" s="103">
        <v>1</v>
      </c>
      <c r="CW11" s="103">
        <v>46</v>
      </c>
      <c r="CX11" s="103" t="s">
        <v>501</v>
      </c>
      <c r="CY11" s="103">
        <v>15</v>
      </c>
      <c r="CZ11" s="103">
        <v>3</v>
      </c>
      <c r="DA11" s="103">
        <v>15</v>
      </c>
      <c r="DB11" s="103">
        <v>9</v>
      </c>
      <c r="DC11" s="103">
        <v>1</v>
      </c>
      <c r="DD11" s="103">
        <v>3</v>
      </c>
      <c r="DE11" s="103">
        <v>0</v>
      </c>
      <c r="DF11" s="103">
        <v>0</v>
      </c>
      <c r="DG11" s="103">
        <v>46</v>
      </c>
      <c r="DH11" s="103" t="s">
        <v>501</v>
      </c>
      <c r="DI11" s="103">
        <v>15</v>
      </c>
      <c r="DJ11" s="103">
        <v>3</v>
      </c>
      <c r="DK11" s="103">
        <v>15</v>
      </c>
      <c r="DL11" s="103">
        <v>9</v>
      </c>
      <c r="DM11" s="103">
        <v>1</v>
      </c>
      <c r="DN11" s="103">
        <v>3</v>
      </c>
      <c r="DO11" s="103">
        <v>0</v>
      </c>
      <c r="DP11" s="103">
        <v>0</v>
      </c>
      <c r="DQ11" s="103">
        <v>46</v>
      </c>
      <c r="DR11" s="103" t="s">
        <v>501</v>
      </c>
      <c r="DS11" s="103">
        <v>12</v>
      </c>
      <c r="DT11" s="103">
        <v>16</v>
      </c>
      <c r="DU11" s="103">
        <v>16</v>
      </c>
      <c r="DV11" s="103">
        <v>44</v>
      </c>
      <c r="DW11" s="103" t="s">
        <v>501</v>
      </c>
      <c r="DX11" s="103">
        <v>12</v>
      </c>
      <c r="DY11" s="103">
        <v>16</v>
      </c>
      <c r="DZ11" s="103">
        <v>17</v>
      </c>
      <c r="EA11" s="103">
        <v>45</v>
      </c>
      <c r="EB11" s="103" t="s">
        <v>501</v>
      </c>
      <c r="EC11" s="103">
        <v>12</v>
      </c>
      <c r="ED11" s="103">
        <v>16</v>
      </c>
      <c r="EE11" s="103">
        <v>15</v>
      </c>
      <c r="EF11" s="103">
        <v>43</v>
      </c>
      <c r="EG11" s="103" t="s">
        <v>501</v>
      </c>
      <c r="EH11" s="103">
        <v>12</v>
      </c>
      <c r="EI11" s="103">
        <v>14</v>
      </c>
      <c r="EJ11" s="103">
        <v>14</v>
      </c>
      <c r="EK11" s="103">
        <v>40</v>
      </c>
      <c r="EL11" s="103" t="s">
        <v>501</v>
      </c>
      <c r="EM11" s="103">
        <v>10</v>
      </c>
      <c r="EN11" s="103">
        <v>14</v>
      </c>
      <c r="EO11" s="103">
        <v>14</v>
      </c>
      <c r="EP11" s="103">
        <v>38</v>
      </c>
      <c r="EQ11" s="103" t="s">
        <v>501</v>
      </c>
      <c r="ER11" s="103">
        <v>10</v>
      </c>
      <c r="ES11" s="103">
        <v>14</v>
      </c>
      <c r="ET11" s="103">
        <v>14</v>
      </c>
      <c r="EU11" s="103">
        <v>38</v>
      </c>
      <c r="EV11" s="103" t="s">
        <v>501</v>
      </c>
      <c r="EW11" s="103">
        <v>10</v>
      </c>
      <c r="EX11" s="103">
        <v>16</v>
      </c>
      <c r="EY11" s="103">
        <v>13</v>
      </c>
      <c r="EZ11" s="103">
        <v>39</v>
      </c>
      <c r="FA11" s="103" t="s">
        <v>501</v>
      </c>
      <c r="FB11" s="103">
        <v>10</v>
      </c>
      <c r="FC11" s="103">
        <v>15</v>
      </c>
      <c r="FD11" s="103">
        <v>13</v>
      </c>
      <c r="FE11" s="103">
        <v>38</v>
      </c>
      <c r="FF11" s="103" t="s">
        <v>501</v>
      </c>
      <c r="FG11" s="103">
        <v>10</v>
      </c>
      <c r="FH11" s="103">
        <v>15</v>
      </c>
      <c r="FI11" s="103">
        <v>13</v>
      </c>
      <c r="FJ11" s="103">
        <v>38</v>
      </c>
      <c r="FK11" s="103" t="s">
        <v>501</v>
      </c>
      <c r="FL11" s="103">
        <v>9</v>
      </c>
      <c r="FM11" s="103">
        <v>16</v>
      </c>
      <c r="FN11" s="103">
        <v>13</v>
      </c>
      <c r="FO11" s="103">
        <v>38</v>
      </c>
      <c r="FP11" s="103" t="s">
        <v>501</v>
      </c>
      <c r="FQ11" s="103">
        <v>9</v>
      </c>
      <c r="FR11" s="103">
        <v>16</v>
      </c>
      <c r="FS11" s="103">
        <v>13</v>
      </c>
      <c r="FT11" s="103">
        <v>38</v>
      </c>
      <c r="FU11" s="103" t="s">
        <v>501</v>
      </c>
      <c r="FV11" s="103">
        <v>9</v>
      </c>
      <c r="FW11" s="103">
        <v>16</v>
      </c>
      <c r="FX11" s="103">
        <v>13</v>
      </c>
      <c r="FY11" s="103">
        <v>38</v>
      </c>
      <c r="FZ11" s="103" t="s">
        <v>501</v>
      </c>
      <c r="GA11" s="103">
        <v>9</v>
      </c>
      <c r="GB11" s="103">
        <v>17</v>
      </c>
      <c r="GC11" s="103">
        <v>13</v>
      </c>
      <c r="GD11" s="103">
        <v>39</v>
      </c>
      <c r="GE11" s="103" t="s">
        <v>501</v>
      </c>
      <c r="GF11" s="103">
        <v>9</v>
      </c>
      <c r="GG11" s="103">
        <v>16</v>
      </c>
      <c r="GH11" s="103">
        <v>13</v>
      </c>
      <c r="GI11" s="103">
        <v>38</v>
      </c>
      <c r="GJ11" s="103" t="s">
        <v>501</v>
      </c>
      <c r="GK11" s="103">
        <v>8</v>
      </c>
      <c r="GL11" s="103">
        <v>16</v>
      </c>
      <c r="GM11" s="103">
        <v>11</v>
      </c>
      <c r="GN11" s="103">
        <v>35</v>
      </c>
      <c r="GO11" s="103" t="s">
        <v>501</v>
      </c>
      <c r="GP11" s="104">
        <v>8</v>
      </c>
      <c r="GQ11" s="104">
        <v>15</v>
      </c>
      <c r="GR11" s="104">
        <v>11</v>
      </c>
      <c r="GS11" s="104">
        <v>34</v>
      </c>
      <c r="GT11" s="104" t="s">
        <v>501</v>
      </c>
      <c r="GW11" s="116" t="s">
        <v>155</v>
      </c>
      <c r="GX11" s="116" t="s">
        <v>154</v>
      </c>
      <c r="GY11" s="122" t="s">
        <v>599</v>
      </c>
      <c r="GZ11" s="118">
        <v>35</v>
      </c>
      <c r="HA11" s="117">
        <v>105</v>
      </c>
      <c r="HB11" s="117">
        <v>6</v>
      </c>
      <c r="HC11" s="120">
        <v>4</v>
      </c>
      <c r="HD11" s="118">
        <v>35</v>
      </c>
      <c r="HE11" s="117">
        <v>107</v>
      </c>
      <c r="HF11" s="117">
        <v>6</v>
      </c>
      <c r="HG11" s="120">
        <v>3.79</v>
      </c>
      <c r="HH11" s="118">
        <v>33</v>
      </c>
      <c r="HI11" s="117">
        <v>6</v>
      </c>
      <c r="HJ11" s="120">
        <v>4.01</v>
      </c>
      <c r="HK11" s="118">
        <v>35</v>
      </c>
      <c r="HL11" s="117">
        <v>5</v>
      </c>
      <c r="HM11" s="120">
        <v>2.98</v>
      </c>
      <c r="HN11" s="118">
        <v>37</v>
      </c>
      <c r="HO11" s="117">
        <v>6</v>
      </c>
      <c r="HP11" s="120">
        <v>3.69</v>
      </c>
      <c r="HQ11" s="118">
        <v>36</v>
      </c>
      <c r="HR11" s="117">
        <v>6</v>
      </c>
      <c r="HS11" s="120">
        <v>3.5</v>
      </c>
      <c r="HT11" s="118">
        <v>34</v>
      </c>
      <c r="HU11" s="117">
        <v>6</v>
      </c>
      <c r="HV11" s="120">
        <v>2.7</v>
      </c>
    </row>
    <row r="12" spans="2:230" ht="15.6">
      <c r="B12" s="91">
        <v>2013</v>
      </c>
      <c r="C12">
        <f>_xlfn.PERCENTRANK.INC(L490:L651,L493)*100</f>
        <v>1.9</v>
      </c>
      <c r="D12" s="19">
        <f>100-_xlfn.PERCENTRANK.INC(GD6:GD215, GD12)*100</f>
        <v>46.5</v>
      </c>
      <c r="E12" s="92">
        <f>_xlfn.PERCENTRANK.INC(HQ6:HQ185, HQ10)*100</f>
        <v>38.200000000000003</v>
      </c>
      <c r="H12" s="60"/>
      <c r="I12" s="61">
        <v>2016</v>
      </c>
      <c r="J12" s="62" t="s">
        <v>162</v>
      </c>
      <c r="K12" s="63" t="s">
        <v>163</v>
      </c>
      <c r="L12" s="75">
        <v>7.3481182742160369</v>
      </c>
      <c r="M12" s="76">
        <v>8.2814493936374287</v>
      </c>
      <c r="N12" s="77">
        <v>6.6581072677712188</v>
      </c>
      <c r="O12" s="77">
        <v>6.8901036563775797</v>
      </c>
      <c r="P12" s="77">
        <v>6.6859016682289951</v>
      </c>
      <c r="Q12" s="78">
        <v>8.2250293850649623</v>
      </c>
      <c r="R12" s="54"/>
      <c r="U12" s="105" t="s">
        <v>153</v>
      </c>
      <c r="V12" s="106" t="s">
        <v>501</v>
      </c>
      <c r="W12" s="106" t="s">
        <v>499</v>
      </c>
      <c r="X12" s="106" t="s">
        <v>501</v>
      </c>
      <c r="Y12" s="106" t="s">
        <v>499</v>
      </c>
      <c r="Z12" s="106" t="s">
        <v>501</v>
      </c>
      <c r="AA12" s="106" t="s">
        <v>499</v>
      </c>
      <c r="AB12" s="106" t="s">
        <v>503</v>
      </c>
      <c r="AC12" s="106" t="s">
        <v>501</v>
      </c>
      <c r="AD12" s="106" t="s">
        <v>503</v>
      </c>
      <c r="AE12" s="106" t="s">
        <v>501</v>
      </c>
      <c r="AF12" s="106" t="s">
        <v>503</v>
      </c>
      <c r="AG12" s="106" t="s">
        <v>503</v>
      </c>
      <c r="AH12" s="106" t="s">
        <v>503</v>
      </c>
      <c r="AI12" s="106" t="s">
        <v>503</v>
      </c>
      <c r="AJ12" s="106" t="s">
        <v>503</v>
      </c>
      <c r="AK12" s="106" t="s">
        <v>503</v>
      </c>
      <c r="AL12" s="106" t="s">
        <v>503</v>
      </c>
      <c r="AM12" s="106" t="s">
        <v>503</v>
      </c>
      <c r="AN12" s="106" t="s">
        <v>503</v>
      </c>
      <c r="AO12" s="106" t="s">
        <v>503</v>
      </c>
      <c r="AP12" s="106" t="s">
        <v>503</v>
      </c>
      <c r="AQ12" s="106">
        <v>3</v>
      </c>
      <c r="AR12" s="106">
        <v>2</v>
      </c>
      <c r="AS12" s="106">
        <v>3</v>
      </c>
      <c r="AT12" s="106">
        <v>2</v>
      </c>
      <c r="AU12" s="106">
        <v>2</v>
      </c>
      <c r="AV12" s="106">
        <v>2</v>
      </c>
      <c r="AW12" s="106">
        <v>7</v>
      </c>
      <c r="AX12" s="106">
        <v>8</v>
      </c>
      <c r="AY12" s="106">
        <v>29</v>
      </c>
      <c r="AZ12" s="106" t="s">
        <v>503</v>
      </c>
      <c r="BA12" s="106">
        <v>4</v>
      </c>
      <c r="BB12" s="106">
        <v>3</v>
      </c>
      <c r="BC12" s="106">
        <v>4</v>
      </c>
      <c r="BD12" s="106">
        <v>3</v>
      </c>
      <c r="BE12" s="106">
        <v>3</v>
      </c>
      <c r="BF12" s="106">
        <v>3</v>
      </c>
      <c r="BG12" s="106">
        <v>3</v>
      </c>
      <c r="BH12" s="106">
        <v>6</v>
      </c>
      <c r="BI12" s="106">
        <v>29</v>
      </c>
      <c r="BJ12" s="106" t="s">
        <v>503</v>
      </c>
      <c r="BK12" s="106">
        <v>4</v>
      </c>
      <c r="BL12" s="106">
        <v>3</v>
      </c>
      <c r="BM12" s="106">
        <v>4</v>
      </c>
      <c r="BN12" s="106">
        <v>3</v>
      </c>
      <c r="BO12" s="106">
        <v>3</v>
      </c>
      <c r="BP12" s="106">
        <v>3</v>
      </c>
      <c r="BQ12" s="106">
        <v>4</v>
      </c>
      <c r="BR12" s="106">
        <v>7</v>
      </c>
      <c r="BS12" s="106">
        <v>31</v>
      </c>
      <c r="BT12" s="106" t="s">
        <v>501</v>
      </c>
      <c r="BU12" s="106">
        <v>5</v>
      </c>
      <c r="BV12" s="106">
        <v>4</v>
      </c>
      <c r="BW12" s="106">
        <v>5</v>
      </c>
      <c r="BX12" s="106">
        <v>6</v>
      </c>
      <c r="BY12" s="106">
        <v>3</v>
      </c>
      <c r="BZ12" s="106">
        <v>5</v>
      </c>
      <c r="CA12" s="106">
        <v>1</v>
      </c>
      <c r="CB12" s="106">
        <v>2</v>
      </c>
      <c r="CC12" s="106">
        <v>31</v>
      </c>
      <c r="CD12" s="106" t="s">
        <v>501</v>
      </c>
      <c r="CE12" s="106">
        <v>5</v>
      </c>
      <c r="CF12" s="106">
        <v>4</v>
      </c>
      <c r="CG12" s="106">
        <v>5</v>
      </c>
      <c r="CH12" s="106">
        <v>9</v>
      </c>
      <c r="CI12" s="106">
        <v>3</v>
      </c>
      <c r="CJ12" s="106">
        <v>5</v>
      </c>
      <c r="CK12" s="106">
        <v>1</v>
      </c>
      <c r="CL12" s="106">
        <v>4</v>
      </c>
      <c r="CM12" s="106">
        <v>36</v>
      </c>
      <c r="CN12" s="106" t="s">
        <v>501</v>
      </c>
      <c r="CO12" s="106">
        <v>6</v>
      </c>
      <c r="CP12" s="106">
        <v>5</v>
      </c>
      <c r="CQ12" s="106">
        <v>7</v>
      </c>
      <c r="CR12" s="106">
        <v>9</v>
      </c>
      <c r="CS12" s="106">
        <v>3</v>
      </c>
      <c r="CT12" s="106">
        <v>5</v>
      </c>
      <c r="CU12" s="106">
        <v>2</v>
      </c>
      <c r="CV12" s="106">
        <v>4</v>
      </c>
      <c r="CW12" s="106">
        <v>41</v>
      </c>
      <c r="CX12" s="106" t="s">
        <v>501</v>
      </c>
      <c r="CY12" s="106">
        <v>6</v>
      </c>
      <c r="CZ12" s="106">
        <v>4</v>
      </c>
      <c r="DA12" s="106">
        <v>7</v>
      </c>
      <c r="DB12" s="106">
        <v>9</v>
      </c>
      <c r="DC12" s="106">
        <v>3</v>
      </c>
      <c r="DD12" s="106">
        <v>5</v>
      </c>
      <c r="DE12" s="106">
        <v>3</v>
      </c>
      <c r="DF12" s="106">
        <v>4</v>
      </c>
      <c r="DG12" s="106">
        <v>41</v>
      </c>
      <c r="DH12" s="106" t="s">
        <v>501</v>
      </c>
      <c r="DI12" s="106">
        <v>6</v>
      </c>
      <c r="DJ12" s="106">
        <v>4</v>
      </c>
      <c r="DK12" s="106">
        <v>6</v>
      </c>
      <c r="DL12" s="106">
        <v>7</v>
      </c>
      <c r="DM12" s="106">
        <v>3</v>
      </c>
      <c r="DN12" s="106">
        <v>5</v>
      </c>
      <c r="DO12" s="106">
        <v>1</v>
      </c>
      <c r="DP12" s="106">
        <v>1</v>
      </c>
      <c r="DQ12" s="106">
        <v>33</v>
      </c>
      <c r="DR12" s="106" t="s">
        <v>501</v>
      </c>
      <c r="DS12" s="106">
        <v>10</v>
      </c>
      <c r="DT12" s="106">
        <v>21</v>
      </c>
      <c r="DU12" s="106">
        <v>6</v>
      </c>
      <c r="DV12" s="106">
        <v>37</v>
      </c>
      <c r="DW12" s="106" t="s">
        <v>501</v>
      </c>
      <c r="DX12" s="106">
        <v>11</v>
      </c>
      <c r="DY12" s="106">
        <v>16</v>
      </c>
      <c r="DZ12" s="106">
        <v>12</v>
      </c>
      <c r="EA12" s="106">
        <v>39</v>
      </c>
      <c r="EB12" s="106" t="s">
        <v>501</v>
      </c>
      <c r="EC12" s="106">
        <v>8</v>
      </c>
      <c r="ED12" s="106">
        <v>14</v>
      </c>
      <c r="EE12" s="106">
        <v>13</v>
      </c>
      <c r="EF12" s="106">
        <v>35</v>
      </c>
      <c r="EG12" s="106" t="s">
        <v>501</v>
      </c>
      <c r="EH12" s="106">
        <v>10</v>
      </c>
      <c r="EI12" s="106">
        <v>16</v>
      </c>
      <c r="EJ12" s="106">
        <v>15</v>
      </c>
      <c r="EK12" s="106">
        <v>41</v>
      </c>
      <c r="EL12" s="106" t="s">
        <v>501</v>
      </c>
      <c r="EM12" s="106">
        <v>12</v>
      </c>
      <c r="EN12" s="106">
        <v>17</v>
      </c>
      <c r="EO12" s="106">
        <v>16</v>
      </c>
      <c r="EP12" s="106">
        <v>45</v>
      </c>
      <c r="EQ12" s="106" t="s">
        <v>501</v>
      </c>
      <c r="ER12" s="106">
        <v>13</v>
      </c>
      <c r="ES12" s="106">
        <v>20</v>
      </c>
      <c r="ET12" s="106">
        <v>16</v>
      </c>
      <c r="EU12" s="106">
        <v>49</v>
      </c>
      <c r="EV12" s="106" t="s">
        <v>501</v>
      </c>
      <c r="EW12" s="106">
        <v>11</v>
      </c>
      <c r="EX12" s="106">
        <v>21</v>
      </c>
      <c r="EY12" s="106">
        <v>15</v>
      </c>
      <c r="EZ12" s="106">
        <v>47</v>
      </c>
      <c r="FA12" s="106" t="s">
        <v>501</v>
      </c>
      <c r="FB12" s="106">
        <v>13</v>
      </c>
      <c r="FC12" s="106">
        <v>21</v>
      </c>
      <c r="FD12" s="106">
        <v>15</v>
      </c>
      <c r="FE12" s="106">
        <v>49</v>
      </c>
      <c r="FF12" s="106" t="s">
        <v>501</v>
      </c>
      <c r="FG12" s="106">
        <v>13</v>
      </c>
      <c r="FH12" s="106">
        <v>21</v>
      </c>
      <c r="FI12" s="106">
        <v>15</v>
      </c>
      <c r="FJ12" s="106">
        <v>49</v>
      </c>
      <c r="FK12" s="106" t="s">
        <v>501</v>
      </c>
      <c r="FL12" s="106">
        <v>12</v>
      </c>
      <c r="FM12" s="106">
        <v>23</v>
      </c>
      <c r="FN12" s="106">
        <v>16</v>
      </c>
      <c r="FO12" s="106">
        <v>51</v>
      </c>
      <c r="FP12" s="106" t="s">
        <v>501</v>
      </c>
      <c r="FQ12" s="106">
        <v>12</v>
      </c>
      <c r="FR12" s="106">
        <v>22</v>
      </c>
      <c r="FS12" s="106">
        <v>16</v>
      </c>
      <c r="FT12" s="106">
        <v>50</v>
      </c>
      <c r="FU12" s="106" t="s">
        <v>501</v>
      </c>
      <c r="FV12" s="106">
        <v>13</v>
      </c>
      <c r="FW12" s="106">
        <v>23</v>
      </c>
      <c r="FX12" s="106">
        <v>16</v>
      </c>
      <c r="FY12" s="106">
        <v>52</v>
      </c>
      <c r="FZ12" s="106" t="s">
        <v>501</v>
      </c>
      <c r="GA12" s="106">
        <v>14</v>
      </c>
      <c r="GB12" s="106">
        <v>21</v>
      </c>
      <c r="GC12" s="106">
        <v>16</v>
      </c>
      <c r="GD12" s="106">
        <v>51</v>
      </c>
      <c r="GE12" s="106" t="s">
        <v>501</v>
      </c>
      <c r="GF12" s="106">
        <v>15</v>
      </c>
      <c r="GG12" s="106">
        <v>20</v>
      </c>
      <c r="GH12" s="106">
        <v>16</v>
      </c>
      <c r="GI12" s="106">
        <v>51</v>
      </c>
      <c r="GJ12" s="106" t="s">
        <v>501</v>
      </c>
      <c r="GK12" s="106">
        <v>14</v>
      </c>
      <c r="GL12" s="106">
        <v>20</v>
      </c>
      <c r="GM12" s="106">
        <v>16</v>
      </c>
      <c r="GN12" s="106">
        <v>50</v>
      </c>
      <c r="GO12" s="106" t="s">
        <v>501</v>
      </c>
      <c r="GP12" s="107">
        <v>13</v>
      </c>
      <c r="GQ12" s="107">
        <v>18</v>
      </c>
      <c r="GR12" s="107">
        <v>15</v>
      </c>
      <c r="GS12" s="107">
        <v>46</v>
      </c>
      <c r="GT12" s="107" t="s">
        <v>501</v>
      </c>
      <c r="GW12" s="116" t="s">
        <v>157</v>
      </c>
      <c r="GX12" s="116" t="s">
        <v>156</v>
      </c>
      <c r="GY12" s="122" t="s">
        <v>593</v>
      </c>
      <c r="GZ12" s="118">
        <v>77</v>
      </c>
      <c r="HA12" s="117">
        <v>13</v>
      </c>
      <c r="HB12" s="117">
        <v>9</v>
      </c>
      <c r="HC12" s="120">
        <v>1.27</v>
      </c>
      <c r="HD12" s="118">
        <v>77</v>
      </c>
      <c r="HE12" s="117">
        <v>13</v>
      </c>
      <c r="HF12" s="117">
        <v>9</v>
      </c>
      <c r="HG12" s="120">
        <v>1.4</v>
      </c>
      <c r="HH12" s="118">
        <v>79</v>
      </c>
      <c r="HI12" s="117">
        <v>8</v>
      </c>
      <c r="HJ12" s="120">
        <v>1.27</v>
      </c>
      <c r="HK12" s="118">
        <v>79</v>
      </c>
      <c r="HL12" s="117">
        <v>8</v>
      </c>
      <c r="HM12" s="120">
        <v>1.5</v>
      </c>
      <c r="HN12" s="118">
        <v>80</v>
      </c>
      <c r="HO12" s="117">
        <v>8</v>
      </c>
      <c r="HP12" s="120">
        <v>1.31</v>
      </c>
      <c r="HQ12" s="118">
        <v>81</v>
      </c>
      <c r="HR12" s="117">
        <v>8</v>
      </c>
      <c r="HS12" s="120">
        <v>1.5</v>
      </c>
      <c r="HT12" s="118">
        <v>85</v>
      </c>
      <c r="HU12" s="117">
        <v>8</v>
      </c>
      <c r="HV12" s="120">
        <v>1.1000000000000001</v>
      </c>
    </row>
    <row r="13" spans="2:230" ht="15.6">
      <c r="B13" s="91">
        <v>2014</v>
      </c>
      <c r="C13">
        <f>_xlfn.PERCENTRANK.INC(L328:L489,L331)*100</f>
        <v>0.6</v>
      </c>
      <c r="D13" s="19">
        <f>100-_xlfn.PERCENTRANK.INC(GI6:GI215, GI12)*100</f>
        <v>46.5</v>
      </c>
      <c r="E13" s="92">
        <f>_xlfn.PERCENTRANK.INC(HN6:HN185, HN10)*100</f>
        <v>38.1</v>
      </c>
      <c r="H13" s="60"/>
      <c r="I13" s="68">
        <v>2016</v>
      </c>
      <c r="J13" s="69" t="s">
        <v>164</v>
      </c>
      <c r="K13" s="70" t="s">
        <v>165</v>
      </c>
      <c r="L13" s="71">
        <v>7.5479987346605482</v>
      </c>
      <c r="M13" s="72">
        <v>8.3174849082976152</v>
      </c>
      <c r="N13" s="73">
        <v>5.2656016274803612</v>
      </c>
      <c r="O13" s="73">
        <v>9.4043534014867802</v>
      </c>
      <c r="P13" s="73">
        <v>7.4034034718271293</v>
      </c>
      <c r="Q13" s="74">
        <v>7.3491502642108557</v>
      </c>
      <c r="R13" s="54"/>
      <c r="U13" s="102" t="s">
        <v>155</v>
      </c>
      <c r="V13" s="103" t="s">
        <v>500</v>
      </c>
      <c r="W13" s="103" t="s">
        <v>500</v>
      </c>
      <c r="X13" s="103" t="s">
        <v>500</v>
      </c>
      <c r="Y13" s="103" t="s">
        <v>500</v>
      </c>
      <c r="Z13" s="103" t="s">
        <v>500</v>
      </c>
      <c r="AA13" s="103" t="s">
        <v>500</v>
      </c>
      <c r="AB13" s="103" t="s">
        <v>500</v>
      </c>
      <c r="AC13" s="103" t="s">
        <v>500</v>
      </c>
      <c r="AD13" s="103" t="s">
        <v>500</v>
      </c>
      <c r="AE13" s="103" t="s">
        <v>500</v>
      </c>
      <c r="AF13" s="103" t="s">
        <v>500</v>
      </c>
      <c r="AG13" s="103" t="s">
        <v>500</v>
      </c>
      <c r="AH13" s="103" t="s">
        <v>500</v>
      </c>
      <c r="AI13" s="103" t="s">
        <v>500</v>
      </c>
      <c r="AJ13" s="103" t="s">
        <v>500</v>
      </c>
      <c r="AK13" s="103" t="s">
        <v>500</v>
      </c>
      <c r="AL13" s="103" t="s">
        <v>500</v>
      </c>
      <c r="AM13" s="103" t="s">
        <v>500</v>
      </c>
      <c r="AN13" s="103" t="s">
        <v>500</v>
      </c>
      <c r="AO13" s="103" t="s">
        <v>500</v>
      </c>
      <c r="AP13" s="103" t="s">
        <v>501</v>
      </c>
      <c r="AQ13" s="103">
        <v>5</v>
      </c>
      <c r="AR13" s="103">
        <v>5</v>
      </c>
      <c r="AS13" s="103">
        <v>10</v>
      </c>
      <c r="AT13" s="103">
        <v>8</v>
      </c>
      <c r="AU13" s="103">
        <v>6</v>
      </c>
      <c r="AV13" s="103">
        <v>10</v>
      </c>
      <c r="AW13" s="103">
        <v>2</v>
      </c>
      <c r="AX13" s="103">
        <v>2</v>
      </c>
      <c r="AY13" s="103">
        <v>52</v>
      </c>
      <c r="AZ13" s="103" t="s">
        <v>501</v>
      </c>
      <c r="BA13" s="103">
        <v>7</v>
      </c>
      <c r="BB13" s="103">
        <v>5</v>
      </c>
      <c r="BC13" s="103">
        <v>10</v>
      </c>
      <c r="BD13" s="103">
        <v>8</v>
      </c>
      <c r="BE13" s="103">
        <v>6</v>
      </c>
      <c r="BF13" s="103">
        <v>10</v>
      </c>
      <c r="BG13" s="103">
        <v>1</v>
      </c>
      <c r="BH13" s="103">
        <v>10</v>
      </c>
      <c r="BI13" s="103">
        <v>57</v>
      </c>
      <c r="BJ13" s="103" t="s">
        <v>501</v>
      </c>
      <c r="BK13" s="103">
        <v>7</v>
      </c>
      <c r="BL13" s="103">
        <v>4</v>
      </c>
      <c r="BM13" s="103">
        <v>10</v>
      </c>
      <c r="BN13" s="103">
        <v>8</v>
      </c>
      <c r="BO13" s="103">
        <v>6</v>
      </c>
      <c r="BP13" s="103">
        <v>10</v>
      </c>
      <c r="BQ13" s="103">
        <v>1</v>
      </c>
      <c r="BR13" s="103">
        <v>10</v>
      </c>
      <c r="BS13" s="103">
        <v>56</v>
      </c>
      <c r="BT13" s="103" t="s">
        <v>501</v>
      </c>
      <c r="BU13" s="103">
        <v>7</v>
      </c>
      <c r="BV13" s="103">
        <v>7</v>
      </c>
      <c r="BW13" s="103">
        <v>8</v>
      </c>
      <c r="BX13" s="103">
        <v>13</v>
      </c>
      <c r="BY13" s="103">
        <v>6</v>
      </c>
      <c r="BZ13" s="103">
        <v>13</v>
      </c>
      <c r="CA13" s="103">
        <v>1</v>
      </c>
      <c r="CB13" s="103">
        <v>1</v>
      </c>
      <c r="CC13" s="103">
        <v>56</v>
      </c>
      <c r="CD13" s="103" t="s">
        <v>501</v>
      </c>
      <c r="CE13" s="103">
        <v>7</v>
      </c>
      <c r="CF13" s="103">
        <v>7</v>
      </c>
      <c r="CG13" s="103">
        <v>8</v>
      </c>
      <c r="CH13" s="103">
        <v>13</v>
      </c>
      <c r="CI13" s="103">
        <v>6</v>
      </c>
      <c r="CJ13" s="103">
        <v>13</v>
      </c>
      <c r="CK13" s="103">
        <v>0</v>
      </c>
      <c r="CL13" s="103">
        <v>2</v>
      </c>
      <c r="CM13" s="103">
        <v>56</v>
      </c>
      <c r="CN13" s="103" t="s">
        <v>501</v>
      </c>
      <c r="CO13" s="103">
        <v>8</v>
      </c>
      <c r="CP13" s="103">
        <v>8</v>
      </c>
      <c r="CQ13" s="103">
        <v>8</v>
      </c>
      <c r="CR13" s="103">
        <v>13</v>
      </c>
      <c r="CS13" s="103">
        <v>6</v>
      </c>
      <c r="CT13" s="103">
        <v>13</v>
      </c>
      <c r="CU13" s="103">
        <v>0</v>
      </c>
      <c r="CV13" s="103">
        <v>0</v>
      </c>
      <c r="CW13" s="103">
        <v>56</v>
      </c>
      <c r="CX13" s="103" t="s">
        <v>501</v>
      </c>
      <c r="CY13" s="103">
        <v>8</v>
      </c>
      <c r="CZ13" s="103">
        <v>8</v>
      </c>
      <c r="DA13" s="103">
        <v>8</v>
      </c>
      <c r="DB13" s="103">
        <v>13</v>
      </c>
      <c r="DC13" s="103">
        <v>6</v>
      </c>
      <c r="DD13" s="103">
        <v>13</v>
      </c>
      <c r="DE13" s="103">
        <v>0</v>
      </c>
      <c r="DF13" s="103">
        <v>1</v>
      </c>
      <c r="DG13" s="103">
        <v>57</v>
      </c>
      <c r="DH13" s="103" t="s">
        <v>501</v>
      </c>
      <c r="DI13" s="103">
        <v>8</v>
      </c>
      <c r="DJ13" s="103">
        <v>8</v>
      </c>
      <c r="DK13" s="103">
        <v>8</v>
      </c>
      <c r="DL13" s="103">
        <v>13</v>
      </c>
      <c r="DM13" s="103">
        <v>6</v>
      </c>
      <c r="DN13" s="103">
        <v>13</v>
      </c>
      <c r="DO13" s="103">
        <v>0</v>
      </c>
      <c r="DP13" s="103">
        <v>2</v>
      </c>
      <c r="DQ13" s="103">
        <v>59</v>
      </c>
      <c r="DR13" s="103" t="s">
        <v>501</v>
      </c>
      <c r="DS13" s="103">
        <v>21</v>
      </c>
      <c r="DT13" s="103">
        <v>26</v>
      </c>
      <c r="DU13" s="103">
        <v>13</v>
      </c>
      <c r="DV13" s="103">
        <v>60</v>
      </c>
      <c r="DW13" s="103" t="s">
        <v>501</v>
      </c>
      <c r="DX13" s="103">
        <v>23</v>
      </c>
      <c r="DY13" s="103">
        <v>26</v>
      </c>
      <c r="DZ13" s="103">
        <v>16</v>
      </c>
      <c r="EA13" s="103">
        <v>65</v>
      </c>
      <c r="EB13" s="103" t="s">
        <v>499</v>
      </c>
      <c r="EC13" s="103">
        <v>20</v>
      </c>
      <c r="ED13" s="103">
        <v>26</v>
      </c>
      <c r="EE13" s="103">
        <v>18</v>
      </c>
      <c r="EF13" s="103">
        <v>64</v>
      </c>
      <c r="EG13" s="103" t="s">
        <v>499</v>
      </c>
      <c r="EH13" s="103">
        <v>20</v>
      </c>
      <c r="EI13" s="103">
        <v>26</v>
      </c>
      <c r="EJ13" s="103">
        <v>18</v>
      </c>
      <c r="EK13" s="103">
        <v>64</v>
      </c>
      <c r="EL13" s="103" t="s">
        <v>499</v>
      </c>
      <c r="EM13" s="103">
        <v>20</v>
      </c>
      <c r="EN13" s="103">
        <v>26</v>
      </c>
      <c r="EO13" s="103">
        <v>18</v>
      </c>
      <c r="EP13" s="103">
        <v>64</v>
      </c>
      <c r="EQ13" s="103" t="s">
        <v>499</v>
      </c>
      <c r="ER13" s="103">
        <v>20</v>
      </c>
      <c r="ES13" s="103">
        <v>24</v>
      </c>
      <c r="ET13" s="103">
        <v>20</v>
      </c>
      <c r="EU13" s="103">
        <v>64</v>
      </c>
      <c r="EV13" s="103" t="s">
        <v>499</v>
      </c>
      <c r="EW13" s="103">
        <v>21</v>
      </c>
      <c r="EX13" s="103">
        <v>25</v>
      </c>
      <c r="EY13" s="103">
        <v>20</v>
      </c>
      <c r="EZ13" s="103">
        <v>66</v>
      </c>
      <c r="FA13" s="103" t="s">
        <v>499</v>
      </c>
      <c r="FB13" s="103">
        <v>21</v>
      </c>
      <c r="FC13" s="103">
        <v>27</v>
      </c>
      <c r="FD13" s="103">
        <v>20</v>
      </c>
      <c r="FE13" s="103">
        <v>68</v>
      </c>
      <c r="FF13" s="103" t="s">
        <v>499</v>
      </c>
      <c r="FG13" s="103">
        <v>21</v>
      </c>
      <c r="FH13" s="103">
        <v>25</v>
      </c>
      <c r="FI13" s="103">
        <v>20</v>
      </c>
      <c r="FJ13" s="103">
        <v>66</v>
      </c>
      <c r="FK13" s="103" t="s">
        <v>499</v>
      </c>
      <c r="FL13" s="103">
        <v>20</v>
      </c>
      <c r="FM13" s="103">
        <v>25</v>
      </c>
      <c r="FN13" s="103">
        <v>20</v>
      </c>
      <c r="FO13" s="103">
        <v>65</v>
      </c>
      <c r="FP13" s="103" t="s">
        <v>499</v>
      </c>
      <c r="FQ13" s="103">
        <v>21</v>
      </c>
      <c r="FR13" s="103">
        <v>24</v>
      </c>
      <c r="FS13" s="103">
        <v>20</v>
      </c>
      <c r="FT13" s="103">
        <v>65</v>
      </c>
      <c r="FU13" s="103" t="s">
        <v>499</v>
      </c>
      <c r="FV13" s="103">
        <v>19</v>
      </c>
      <c r="FW13" s="103">
        <v>22</v>
      </c>
      <c r="FX13" s="103">
        <v>20</v>
      </c>
      <c r="FY13" s="103">
        <v>61</v>
      </c>
      <c r="FZ13" s="103" t="s">
        <v>499</v>
      </c>
      <c r="GA13" s="103">
        <v>19</v>
      </c>
      <c r="GB13" s="103">
        <v>23</v>
      </c>
      <c r="GC13" s="103">
        <v>20</v>
      </c>
      <c r="GD13" s="103">
        <v>62</v>
      </c>
      <c r="GE13" s="103" t="s">
        <v>499</v>
      </c>
      <c r="GF13" s="103">
        <v>19</v>
      </c>
      <c r="GG13" s="103">
        <v>22</v>
      </c>
      <c r="GH13" s="103">
        <v>20</v>
      </c>
      <c r="GI13" s="103">
        <v>61</v>
      </c>
      <c r="GJ13" s="103" t="s">
        <v>499</v>
      </c>
      <c r="GK13" s="103">
        <v>20</v>
      </c>
      <c r="GL13" s="103">
        <v>23</v>
      </c>
      <c r="GM13" s="103">
        <v>20</v>
      </c>
      <c r="GN13" s="103">
        <v>63</v>
      </c>
      <c r="GO13" s="103" t="s">
        <v>499</v>
      </c>
      <c r="GP13" s="104">
        <v>20</v>
      </c>
      <c r="GQ13" s="104">
        <v>23</v>
      </c>
      <c r="GR13" s="104">
        <v>20</v>
      </c>
      <c r="GS13" s="104">
        <v>63</v>
      </c>
      <c r="GT13" s="104" t="s">
        <v>499</v>
      </c>
      <c r="GW13" s="116" t="s">
        <v>159</v>
      </c>
      <c r="GX13" s="116" t="s">
        <v>158</v>
      </c>
      <c r="GY13" s="122" t="s">
        <v>592</v>
      </c>
      <c r="GZ13" s="118">
        <v>76</v>
      </c>
      <c r="HA13" s="117">
        <v>14</v>
      </c>
      <c r="HB13" s="117">
        <v>8</v>
      </c>
      <c r="HC13" s="120">
        <v>1.37</v>
      </c>
      <c r="HD13" s="118">
        <v>75</v>
      </c>
      <c r="HE13" s="117">
        <v>16</v>
      </c>
      <c r="HF13" s="117">
        <v>8</v>
      </c>
      <c r="HG13" s="120">
        <v>1.17</v>
      </c>
      <c r="HH13" s="118">
        <v>75</v>
      </c>
      <c r="HI13" s="117">
        <v>7</v>
      </c>
      <c r="HJ13" s="120">
        <v>1.36</v>
      </c>
      <c r="HK13" s="118">
        <v>76</v>
      </c>
      <c r="HL13" s="117">
        <v>7</v>
      </c>
      <c r="HM13" s="120">
        <v>1.76</v>
      </c>
      <c r="HN13" s="118">
        <v>72</v>
      </c>
      <c r="HO13" s="117">
        <v>7</v>
      </c>
      <c r="HP13" s="120">
        <v>3.49</v>
      </c>
      <c r="HQ13" s="118">
        <v>69</v>
      </c>
      <c r="HR13" s="117">
        <v>8</v>
      </c>
      <c r="HS13" s="120">
        <v>3.2</v>
      </c>
      <c r="HT13" s="118">
        <v>69</v>
      </c>
      <c r="HU13" s="117">
        <v>8</v>
      </c>
      <c r="HV13" s="120">
        <v>2.4</v>
      </c>
    </row>
    <row r="14" spans="2:230" ht="15.6">
      <c r="B14" s="91">
        <v>2015</v>
      </c>
      <c r="C14">
        <f>_xlfn.PERCENTRANK.INC(L166:L327,L169)*100</f>
        <v>3.6999999999999997</v>
      </c>
      <c r="D14" s="19">
        <f>100-_xlfn.PERCENTRANK.INC(GN6:GN215, GN12)*100</f>
        <v>48</v>
      </c>
      <c r="E14" s="92">
        <f>_xlfn.PERCENTRANK.INC(HK6:HK185, HK10)*100</f>
        <v>34.699999999999996</v>
      </c>
      <c r="H14" s="60"/>
      <c r="I14" s="61">
        <v>2016</v>
      </c>
      <c r="J14" s="62" t="s">
        <v>166</v>
      </c>
      <c r="K14" s="63" t="s">
        <v>167</v>
      </c>
      <c r="L14" s="75">
        <v>6.3200279847608423</v>
      </c>
      <c r="M14" s="76">
        <v>8.5451181769583293</v>
      </c>
      <c r="N14" s="77">
        <v>3.2342591809609038</v>
      </c>
      <c r="O14" s="77">
        <v>6.9836167464297816</v>
      </c>
      <c r="P14" s="77">
        <v>6.0393725785542065</v>
      </c>
      <c r="Q14" s="78">
        <v>6.7977732409009874</v>
      </c>
      <c r="R14" s="54"/>
      <c r="U14" s="102" t="s">
        <v>157</v>
      </c>
      <c r="V14" s="103" t="s">
        <v>503</v>
      </c>
      <c r="W14" s="103" t="s">
        <v>503</v>
      </c>
      <c r="X14" s="103" t="s">
        <v>503</v>
      </c>
      <c r="Y14" s="103" t="s">
        <v>503</v>
      </c>
      <c r="Z14" s="103" t="s">
        <v>503</v>
      </c>
      <c r="AA14" s="103" t="s">
        <v>503</v>
      </c>
      <c r="AB14" s="103" t="s">
        <v>503</v>
      </c>
      <c r="AC14" s="103" t="s">
        <v>503</v>
      </c>
      <c r="AD14" s="103" t="s">
        <v>503</v>
      </c>
      <c r="AE14" s="103" t="s">
        <v>503</v>
      </c>
      <c r="AF14" s="103" t="s">
        <v>503</v>
      </c>
      <c r="AG14" s="103" t="s">
        <v>503</v>
      </c>
      <c r="AH14" s="103" t="s">
        <v>503</v>
      </c>
      <c r="AI14" s="103" t="s">
        <v>503</v>
      </c>
      <c r="AJ14" s="103" t="s">
        <v>503</v>
      </c>
      <c r="AK14" s="103" t="s">
        <v>503</v>
      </c>
      <c r="AL14" s="103" t="s">
        <v>503</v>
      </c>
      <c r="AM14" s="103" t="s">
        <v>503</v>
      </c>
      <c r="AN14" s="103" t="s">
        <v>503</v>
      </c>
      <c r="AO14" s="103" t="s">
        <v>503</v>
      </c>
      <c r="AP14" s="103" t="s">
        <v>503</v>
      </c>
      <c r="AQ14" s="103">
        <v>1</v>
      </c>
      <c r="AR14" s="103">
        <v>1</v>
      </c>
      <c r="AS14" s="103">
        <v>1</v>
      </c>
      <c r="AT14" s="103">
        <v>0</v>
      </c>
      <c r="AU14" s="103">
        <v>1</v>
      </c>
      <c r="AV14" s="103">
        <v>3</v>
      </c>
      <c r="AW14" s="103">
        <v>0</v>
      </c>
      <c r="AX14" s="103">
        <v>2</v>
      </c>
      <c r="AY14" s="103">
        <v>9</v>
      </c>
      <c r="AZ14" s="103" t="s">
        <v>503</v>
      </c>
      <c r="BA14" s="103">
        <v>1</v>
      </c>
      <c r="BB14" s="103">
        <v>1</v>
      </c>
      <c r="BC14" s="103">
        <v>1</v>
      </c>
      <c r="BD14" s="103">
        <v>0</v>
      </c>
      <c r="BE14" s="103">
        <v>1</v>
      </c>
      <c r="BF14" s="103">
        <v>3</v>
      </c>
      <c r="BG14" s="103">
        <v>0</v>
      </c>
      <c r="BH14" s="103">
        <v>0</v>
      </c>
      <c r="BI14" s="103">
        <v>7</v>
      </c>
      <c r="BJ14" s="103" t="s">
        <v>503</v>
      </c>
      <c r="BK14" s="103">
        <v>1</v>
      </c>
      <c r="BL14" s="103">
        <v>1</v>
      </c>
      <c r="BM14" s="103">
        <v>1</v>
      </c>
      <c r="BN14" s="103">
        <v>1</v>
      </c>
      <c r="BO14" s="103">
        <v>1</v>
      </c>
      <c r="BP14" s="103">
        <v>3</v>
      </c>
      <c r="BQ14" s="103">
        <v>0</v>
      </c>
      <c r="BR14" s="103">
        <v>0</v>
      </c>
      <c r="BS14" s="103">
        <v>8</v>
      </c>
      <c r="BT14" s="103" t="s">
        <v>503</v>
      </c>
      <c r="BU14" s="103">
        <v>1</v>
      </c>
      <c r="BV14" s="103">
        <v>1</v>
      </c>
      <c r="BW14" s="103">
        <v>1</v>
      </c>
      <c r="BX14" s="103">
        <v>1</v>
      </c>
      <c r="BY14" s="103">
        <v>1</v>
      </c>
      <c r="BZ14" s="103">
        <v>3</v>
      </c>
      <c r="CA14" s="103">
        <v>1</v>
      </c>
      <c r="CB14" s="103">
        <v>1</v>
      </c>
      <c r="CC14" s="103">
        <v>10</v>
      </c>
      <c r="CD14" s="103" t="s">
        <v>503</v>
      </c>
      <c r="CE14" s="103">
        <v>1</v>
      </c>
      <c r="CF14" s="103">
        <v>1</v>
      </c>
      <c r="CG14" s="103">
        <v>1</v>
      </c>
      <c r="CH14" s="103">
        <v>1</v>
      </c>
      <c r="CI14" s="103">
        <v>1</v>
      </c>
      <c r="CJ14" s="103">
        <v>5</v>
      </c>
      <c r="CK14" s="103">
        <v>0</v>
      </c>
      <c r="CL14" s="103">
        <v>0</v>
      </c>
      <c r="CM14" s="103">
        <v>10</v>
      </c>
      <c r="CN14" s="103" t="s">
        <v>503</v>
      </c>
      <c r="CO14" s="103">
        <v>1</v>
      </c>
      <c r="CP14" s="103">
        <v>1</v>
      </c>
      <c r="CQ14" s="103">
        <v>1</v>
      </c>
      <c r="CR14" s="103">
        <v>1</v>
      </c>
      <c r="CS14" s="103">
        <v>1</v>
      </c>
      <c r="CT14" s="103">
        <v>5</v>
      </c>
      <c r="CU14" s="103">
        <v>0</v>
      </c>
      <c r="CV14" s="103">
        <v>0</v>
      </c>
      <c r="CW14" s="103">
        <v>10</v>
      </c>
      <c r="CX14" s="103" t="s">
        <v>503</v>
      </c>
      <c r="CY14" s="103">
        <v>1</v>
      </c>
      <c r="CZ14" s="103">
        <v>1</v>
      </c>
      <c r="DA14" s="103">
        <v>1</v>
      </c>
      <c r="DB14" s="103">
        <v>1</v>
      </c>
      <c r="DC14" s="103">
        <v>1</v>
      </c>
      <c r="DD14" s="103">
        <v>5</v>
      </c>
      <c r="DE14" s="103">
        <v>0</v>
      </c>
      <c r="DF14" s="103">
        <v>0</v>
      </c>
      <c r="DG14" s="103">
        <v>10</v>
      </c>
      <c r="DH14" s="103" t="s">
        <v>503</v>
      </c>
      <c r="DI14" s="103">
        <v>1</v>
      </c>
      <c r="DJ14" s="103">
        <v>1</v>
      </c>
      <c r="DK14" s="103">
        <v>1</v>
      </c>
      <c r="DL14" s="103">
        <v>1</v>
      </c>
      <c r="DM14" s="103">
        <v>1</v>
      </c>
      <c r="DN14" s="103">
        <v>5</v>
      </c>
      <c r="DO14" s="103">
        <v>0</v>
      </c>
      <c r="DP14" s="103">
        <v>0</v>
      </c>
      <c r="DQ14" s="103">
        <v>10</v>
      </c>
      <c r="DR14" s="103" t="s">
        <v>503</v>
      </c>
      <c r="DS14" s="103">
        <v>0</v>
      </c>
      <c r="DT14" s="103">
        <v>3</v>
      </c>
      <c r="DU14" s="103">
        <v>7</v>
      </c>
      <c r="DV14" s="103">
        <v>10</v>
      </c>
      <c r="DW14" s="103" t="s">
        <v>503</v>
      </c>
      <c r="DX14" s="103">
        <v>3</v>
      </c>
      <c r="DY14" s="103">
        <v>5</v>
      </c>
      <c r="DZ14" s="103">
        <v>6</v>
      </c>
      <c r="EA14" s="103">
        <v>14</v>
      </c>
      <c r="EB14" s="103" t="s">
        <v>503</v>
      </c>
      <c r="EC14" s="103">
        <v>3</v>
      </c>
      <c r="ED14" s="103">
        <v>4</v>
      </c>
      <c r="EE14" s="103">
        <v>7</v>
      </c>
      <c r="EF14" s="103">
        <v>14</v>
      </c>
      <c r="EG14" s="103" t="s">
        <v>503</v>
      </c>
      <c r="EH14" s="103">
        <v>4</v>
      </c>
      <c r="EI14" s="103">
        <v>7</v>
      </c>
      <c r="EJ14" s="103">
        <v>7</v>
      </c>
      <c r="EK14" s="103">
        <v>18</v>
      </c>
      <c r="EL14" s="103" t="s">
        <v>503</v>
      </c>
      <c r="EM14" s="103">
        <v>5</v>
      </c>
      <c r="EN14" s="103">
        <v>8</v>
      </c>
      <c r="EO14" s="103">
        <v>6</v>
      </c>
      <c r="EP14" s="103">
        <v>19</v>
      </c>
      <c r="EQ14" s="103" t="s">
        <v>503</v>
      </c>
      <c r="ER14" s="103">
        <v>6</v>
      </c>
      <c r="ES14" s="103">
        <v>9</v>
      </c>
      <c r="ET14" s="103">
        <v>6</v>
      </c>
      <c r="EU14" s="103">
        <v>21</v>
      </c>
      <c r="EV14" s="103" t="s">
        <v>503</v>
      </c>
      <c r="EW14" s="103">
        <v>6</v>
      </c>
      <c r="EX14" s="103">
        <v>8</v>
      </c>
      <c r="EY14" s="103">
        <v>7</v>
      </c>
      <c r="EZ14" s="103">
        <v>21</v>
      </c>
      <c r="FA14" s="103" t="s">
        <v>503</v>
      </c>
      <c r="FB14" s="103">
        <v>6</v>
      </c>
      <c r="FC14" s="103">
        <v>9</v>
      </c>
      <c r="FD14" s="103">
        <v>7</v>
      </c>
      <c r="FE14" s="103">
        <v>22</v>
      </c>
      <c r="FF14" s="103" t="s">
        <v>503</v>
      </c>
      <c r="FG14" s="103">
        <v>6</v>
      </c>
      <c r="FH14" s="103">
        <v>9</v>
      </c>
      <c r="FI14" s="103">
        <v>7</v>
      </c>
      <c r="FJ14" s="103">
        <v>22</v>
      </c>
      <c r="FK14" s="103" t="s">
        <v>503</v>
      </c>
      <c r="FL14" s="103">
        <v>5</v>
      </c>
      <c r="FM14" s="103">
        <v>9</v>
      </c>
      <c r="FN14" s="103">
        <v>7</v>
      </c>
      <c r="FO14" s="103">
        <v>21</v>
      </c>
      <c r="FP14" s="103" t="s">
        <v>503</v>
      </c>
      <c r="FQ14" s="103">
        <v>4</v>
      </c>
      <c r="FR14" s="103">
        <v>10</v>
      </c>
      <c r="FS14" s="103">
        <v>7</v>
      </c>
      <c r="FT14" s="103">
        <v>21</v>
      </c>
      <c r="FU14" s="103" t="s">
        <v>503</v>
      </c>
      <c r="FV14" s="103">
        <v>4</v>
      </c>
      <c r="FW14" s="103">
        <v>10</v>
      </c>
      <c r="FX14" s="103">
        <v>7</v>
      </c>
      <c r="FY14" s="103">
        <v>21</v>
      </c>
      <c r="FZ14" s="103" t="s">
        <v>503</v>
      </c>
      <c r="GA14" s="103">
        <v>5</v>
      </c>
      <c r="GB14" s="103">
        <v>10</v>
      </c>
      <c r="GC14" s="103">
        <v>7</v>
      </c>
      <c r="GD14" s="103">
        <v>22</v>
      </c>
      <c r="GE14" s="103" t="s">
        <v>503</v>
      </c>
      <c r="GF14" s="103">
        <v>5</v>
      </c>
      <c r="GG14" s="103">
        <v>10</v>
      </c>
      <c r="GH14" s="103">
        <v>7</v>
      </c>
      <c r="GI14" s="103">
        <v>22</v>
      </c>
      <c r="GJ14" s="103" t="s">
        <v>503</v>
      </c>
      <c r="GK14" s="103">
        <v>6</v>
      </c>
      <c r="GL14" s="103">
        <v>10</v>
      </c>
      <c r="GM14" s="103">
        <v>7</v>
      </c>
      <c r="GN14" s="103">
        <v>23</v>
      </c>
      <c r="GO14" s="103" t="s">
        <v>503</v>
      </c>
      <c r="GP14" s="104">
        <v>6</v>
      </c>
      <c r="GQ14" s="104">
        <v>9</v>
      </c>
      <c r="GR14" s="104">
        <v>7</v>
      </c>
      <c r="GS14" s="104">
        <v>22</v>
      </c>
      <c r="GT14" s="104" t="s">
        <v>503</v>
      </c>
      <c r="GW14" s="116" t="s">
        <v>161</v>
      </c>
      <c r="GX14" s="116" t="s">
        <v>160</v>
      </c>
      <c r="GY14" s="122" t="s">
        <v>599</v>
      </c>
      <c r="GZ14" s="118">
        <v>25</v>
      </c>
      <c r="HA14" s="117">
        <v>152</v>
      </c>
      <c r="HB14" s="117">
        <v>6</v>
      </c>
      <c r="HC14" s="120">
        <v>4.09</v>
      </c>
      <c r="HD14" s="118">
        <v>31</v>
      </c>
      <c r="HE14" s="117">
        <v>122</v>
      </c>
      <c r="HF14" s="117">
        <v>7</v>
      </c>
      <c r="HG14" s="120">
        <v>5.64</v>
      </c>
      <c r="HH14" s="118">
        <v>30</v>
      </c>
      <c r="HI14" s="117">
        <v>7</v>
      </c>
      <c r="HJ14" s="120">
        <v>5.13</v>
      </c>
      <c r="HK14" s="118">
        <v>29</v>
      </c>
      <c r="HL14" s="117">
        <v>6</v>
      </c>
      <c r="HM14" s="120">
        <v>3.25</v>
      </c>
      <c r="HN14" s="118">
        <v>29</v>
      </c>
      <c r="HO14" s="117">
        <v>6</v>
      </c>
      <c r="HP14" s="120">
        <v>3.02</v>
      </c>
      <c r="HQ14" s="118">
        <v>28</v>
      </c>
      <c r="HR14" s="117">
        <v>6</v>
      </c>
      <c r="HS14" s="120">
        <v>3.5</v>
      </c>
      <c r="HT14" s="118">
        <v>27</v>
      </c>
      <c r="HU14" s="117">
        <v>6</v>
      </c>
      <c r="HV14" s="120">
        <v>2.5</v>
      </c>
    </row>
    <row r="15" spans="2:230" ht="15.6">
      <c r="B15" s="91">
        <v>2016</v>
      </c>
      <c r="C15">
        <f>_xlfn.PERCENTRANK.INC(L4:L165,L7)*100</f>
        <v>1.2</v>
      </c>
      <c r="D15" s="19">
        <f>100-_xlfn.PERCENTRANK.INC(GS6:GS215, GS12)*100</f>
        <v>54.1</v>
      </c>
      <c r="E15" s="92">
        <f>_xlfn.PERCENTRANK.INC(HH6:HH185, HH10)*100</f>
        <v>43.4</v>
      </c>
      <c r="H15" s="60"/>
      <c r="I15" s="68">
        <v>2016</v>
      </c>
      <c r="J15" s="69" t="s">
        <v>168</v>
      </c>
      <c r="K15" s="70" t="s">
        <v>169</v>
      </c>
      <c r="L15" s="71">
        <v>6.4413105069297529</v>
      </c>
      <c r="M15" s="72">
        <v>6.3833591536117869</v>
      </c>
      <c r="N15" s="73">
        <v>5.7567230612766132</v>
      </c>
      <c r="O15" s="73">
        <v>6.4046131220931937</v>
      </c>
      <c r="P15" s="73">
        <v>7.0899007473724565</v>
      </c>
      <c r="Q15" s="74">
        <v>6.5719564502947136</v>
      </c>
      <c r="R15" s="54"/>
      <c r="U15" s="102" t="s">
        <v>159</v>
      </c>
      <c r="V15" s="103" t="s">
        <v>503</v>
      </c>
      <c r="W15" s="103" t="s">
        <v>503</v>
      </c>
      <c r="X15" s="103" t="s">
        <v>503</v>
      </c>
      <c r="Y15" s="103" t="s">
        <v>503</v>
      </c>
      <c r="Z15" s="103" t="s">
        <v>503</v>
      </c>
      <c r="AA15" s="103" t="s">
        <v>503</v>
      </c>
      <c r="AB15" s="103" t="s">
        <v>503</v>
      </c>
      <c r="AC15" s="103" t="s">
        <v>503</v>
      </c>
      <c r="AD15" s="103" t="s">
        <v>503</v>
      </c>
      <c r="AE15" s="103" t="s">
        <v>503</v>
      </c>
      <c r="AF15" s="103" t="s">
        <v>503</v>
      </c>
      <c r="AG15" s="103" t="s">
        <v>503</v>
      </c>
      <c r="AH15" s="103" t="s">
        <v>503</v>
      </c>
      <c r="AI15" s="103" t="s">
        <v>503</v>
      </c>
      <c r="AJ15" s="103" t="s">
        <v>503</v>
      </c>
      <c r="AK15" s="103" t="s">
        <v>503</v>
      </c>
      <c r="AL15" s="103" t="s">
        <v>503</v>
      </c>
      <c r="AM15" s="103" t="s">
        <v>503</v>
      </c>
      <c r="AN15" s="103" t="s">
        <v>503</v>
      </c>
      <c r="AO15" s="103" t="s">
        <v>503</v>
      </c>
      <c r="AP15" s="103" t="s">
        <v>503</v>
      </c>
      <c r="AQ15" s="103">
        <v>2</v>
      </c>
      <c r="AR15" s="103">
        <v>2</v>
      </c>
      <c r="AS15" s="103">
        <v>10</v>
      </c>
      <c r="AT15" s="103">
        <v>2</v>
      </c>
      <c r="AU15" s="103">
        <v>2</v>
      </c>
      <c r="AV15" s="103">
        <v>0</v>
      </c>
      <c r="AW15" s="103">
        <v>0</v>
      </c>
      <c r="AX15" s="103">
        <v>1</v>
      </c>
      <c r="AY15" s="103">
        <v>19</v>
      </c>
      <c r="AZ15" s="103" t="s">
        <v>503</v>
      </c>
      <c r="BA15" s="103">
        <v>2</v>
      </c>
      <c r="BB15" s="103">
        <v>2</v>
      </c>
      <c r="BC15" s="103">
        <v>8</v>
      </c>
      <c r="BD15" s="103">
        <v>2</v>
      </c>
      <c r="BE15" s="103">
        <v>2</v>
      </c>
      <c r="BF15" s="103">
        <v>0</v>
      </c>
      <c r="BG15" s="103">
        <v>0</v>
      </c>
      <c r="BH15" s="103">
        <v>2</v>
      </c>
      <c r="BI15" s="103">
        <v>18</v>
      </c>
      <c r="BJ15" s="103" t="s">
        <v>503</v>
      </c>
      <c r="BK15" s="103">
        <v>3</v>
      </c>
      <c r="BL15" s="103">
        <v>3</v>
      </c>
      <c r="BM15" s="103">
        <v>2</v>
      </c>
      <c r="BN15" s="103">
        <v>2</v>
      </c>
      <c r="BO15" s="103">
        <v>0</v>
      </c>
      <c r="BP15" s="103">
        <v>0</v>
      </c>
      <c r="BQ15" s="103">
        <v>0</v>
      </c>
      <c r="BR15" s="103">
        <v>2</v>
      </c>
      <c r="BS15" s="103">
        <v>12</v>
      </c>
      <c r="BT15" s="103" t="s">
        <v>503</v>
      </c>
      <c r="BU15" s="103">
        <v>3</v>
      </c>
      <c r="BV15" s="103">
        <v>3</v>
      </c>
      <c r="BW15" s="103">
        <v>2</v>
      </c>
      <c r="BX15" s="103">
        <v>2</v>
      </c>
      <c r="BY15" s="103">
        <v>0</v>
      </c>
      <c r="BZ15" s="103">
        <v>0</v>
      </c>
      <c r="CA15" s="103">
        <v>0</v>
      </c>
      <c r="CB15" s="103">
        <v>2</v>
      </c>
      <c r="CC15" s="103">
        <v>12</v>
      </c>
      <c r="CD15" s="103" t="s">
        <v>503</v>
      </c>
      <c r="CE15" s="103">
        <v>3</v>
      </c>
      <c r="CF15" s="103">
        <v>3</v>
      </c>
      <c r="CG15" s="103">
        <v>2</v>
      </c>
      <c r="CH15" s="103">
        <v>2</v>
      </c>
      <c r="CI15" s="103">
        <v>0</v>
      </c>
      <c r="CJ15" s="103">
        <v>2</v>
      </c>
      <c r="CK15" s="103">
        <v>0</v>
      </c>
      <c r="CL15" s="103">
        <v>0</v>
      </c>
      <c r="CM15" s="103">
        <v>12</v>
      </c>
      <c r="CN15" s="103" t="s">
        <v>503</v>
      </c>
      <c r="CO15" s="103">
        <v>3</v>
      </c>
      <c r="CP15" s="103">
        <v>3</v>
      </c>
      <c r="CQ15" s="103">
        <v>2</v>
      </c>
      <c r="CR15" s="103">
        <v>2</v>
      </c>
      <c r="CS15" s="103">
        <v>0</v>
      </c>
      <c r="CT15" s="103">
        <v>2</v>
      </c>
      <c r="CU15" s="103">
        <v>0</v>
      </c>
      <c r="CV15" s="103">
        <v>0</v>
      </c>
      <c r="CW15" s="103">
        <v>12</v>
      </c>
      <c r="CX15" s="103" t="s">
        <v>503</v>
      </c>
      <c r="CY15" s="103">
        <v>3</v>
      </c>
      <c r="CZ15" s="103">
        <v>3</v>
      </c>
      <c r="DA15" s="103">
        <v>2</v>
      </c>
      <c r="DB15" s="103">
        <v>2</v>
      </c>
      <c r="DC15" s="103">
        <v>0</v>
      </c>
      <c r="DD15" s="103">
        <v>2</v>
      </c>
      <c r="DE15" s="103">
        <v>0</v>
      </c>
      <c r="DF15" s="103">
        <v>0</v>
      </c>
      <c r="DG15" s="103">
        <v>12</v>
      </c>
      <c r="DH15" s="103" t="s">
        <v>503</v>
      </c>
      <c r="DI15" s="103">
        <v>3</v>
      </c>
      <c r="DJ15" s="103">
        <v>4</v>
      </c>
      <c r="DK15" s="103">
        <v>2</v>
      </c>
      <c r="DL15" s="103">
        <v>3</v>
      </c>
      <c r="DM15" s="103">
        <v>0</v>
      </c>
      <c r="DN15" s="103">
        <v>2</v>
      </c>
      <c r="DO15" s="103">
        <v>0</v>
      </c>
      <c r="DP15" s="103">
        <v>0</v>
      </c>
      <c r="DQ15" s="103">
        <v>14</v>
      </c>
      <c r="DR15" s="103" t="s">
        <v>503</v>
      </c>
      <c r="DS15" s="103">
        <v>10</v>
      </c>
      <c r="DT15" s="103">
        <v>6</v>
      </c>
      <c r="DU15" s="103">
        <v>8</v>
      </c>
      <c r="DV15" s="103">
        <v>24</v>
      </c>
      <c r="DW15" s="103" t="s">
        <v>503</v>
      </c>
      <c r="DX15" s="103">
        <v>11</v>
      </c>
      <c r="DY15" s="103">
        <v>6</v>
      </c>
      <c r="DZ15" s="103">
        <v>6</v>
      </c>
      <c r="EA15" s="103">
        <v>23</v>
      </c>
      <c r="EB15" s="103" t="s">
        <v>503</v>
      </c>
      <c r="EC15" s="103">
        <v>9</v>
      </c>
      <c r="ED15" s="103">
        <v>8</v>
      </c>
      <c r="EE15" s="103">
        <v>6</v>
      </c>
      <c r="EF15" s="103">
        <v>23</v>
      </c>
      <c r="EG15" s="103" t="s">
        <v>503</v>
      </c>
      <c r="EH15" s="103">
        <v>8</v>
      </c>
      <c r="EI15" s="103">
        <v>8</v>
      </c>
      <c r="EJ15" s="103">
        <v>5</v>
      </c>
      <c r="EK15" s="103">
        <v>21</v>
      </c>
      <c r="EL15" s="103" t="s">
        <v>503</v>
      </c>
      <c r="EM15" s="103">
        <v>8</v>
      </c>
      <c r="EN15" s="103">
        <v>8</v>
      </c>
      <c r="EO15" s="103">
        <v>5</v>
      </c>
      <c r="EP15" s="103">
        <v>21</v>
      </c>
      <c r="EQ15" s="103" t="s">
        <v>503</v>
      </c>
      <c r="ER15" s="103">
        <v>8</v>
      </c>
      <c r="ES15" s="103">
        <v>8</v>
      </c>
      <c r="ET15" s="103">
        <v>5</v>
      </c>
      <c r="EU15" s="103">
        <v>21</v>
      </c>
      <c r="EV15" s="103" t="s">
        <v>503</v>
      </c>
      <c r="EW15" s="103">
        <v>8</v>
      </c>
      <c r="EX15" s="103">
        <v>8</v>
      </c>
      <c r="EY15" s="103">
        <v>5</v>
      </c>
      <c r="EZ15" s="103">
        <v>21</v>
      </c>
      <c r="FA15" s="103" t="s">
        <v>503</v>
      </c>
      <c r="FB15" s="103">
        <v>8</v>
      </c>
      <c r="FC15" s="103">
        <v>8</v>
      </c>
      <c r="FD15" s="103">
        <v>5</v>
      </c>
      <c r="FE15" s="103">
        <v>21</v>
      </c>
      <c r="FF15" s="103" t="s">
        <v>503</v>
      </c>
      <c r="FG15" s="103">
        <v>8</v>
      </c>
      <c r="FH15" s="103">
        <v>8</v>
      </c>
      <c r="FI15" s="103">
        <v>5</v>
      </c>
      <c r="FJ15" s="103">
        <v>21</v>
      </c>
      <c r="FK15" s="103" t="s">
        <v>503</v>
      </c>
      <c r="FL15" s="103">
        <v>8</v>
      </c>
      <c r="FM15" s="103">
        <v>8</v>
      </c>
      <c r="FN15" s="103">
        <v>5</v>
      </c>
      <c r="FO15" s="103">
        <v>21</v>
      </c>
      <c r="FP15" s="103" t="s">
        <v>503</v>
      </c>
      <c r="FQ15" s="103">
        <v>8</v>
      </c>
      <c r="FR15" s="103">
        <v>8</v>
      </c>
      <c r="FS15" s="103">
        <v>5</v>
      </c>
      <c r="FT15" s="103">
        <v>21</v>
      </c>
      <c r="FU15" s="103" t="s">
        <v>503</v>
      </c>
      <c r="FV15" s="103">
        <v>8</v>
      </c>
      <c r="FW15" s="103">
        <v>8</v>
      </c>
      <c r="FX15" s="103">
        <v>5</v>
      </c>
      <c r="FY15" s="103">
        <v>21</v>
      </c>
      <c r="FZ15" s="103" t="s">
        <v>503</v>
      </c>
      <c r="GA15" s="103">
        <v>8</v>
      </c>
      <c r="GB15" s="103">
        <v>8</v>
      </c>
      <c r="GC15" s="103">
        <v>5</v>
      </c>
      <c r="GD15" s="103">
        <v>21</v>
      </c>
      <c r="GE15" s="103" t="s">
        <v>503</v>
      </c>
      <c r="GF15" s="103">
        <v>8</v>
      </c>
      <c r="GG15" s="103">
        <v>8</v>
      </c>
      <c r="GH15" s="103">
        <v>6</v>
      </c>
      <c r="GI15" s="103">
        <v>22</v>
      </c>
      <c r="GJ15" s="103" t="s">
        <v>503</v>
      </c>
      <c r="GK15" s="103">
        <v>8</v>
      </c>
      <c r="GL15" s="103">
        <v>9</v>
      </c>
      <c r="GM15" s="103">
        <v>6</v>
      </c>
      <c r="GN15" s="103">
        <v>23</v>
      </c>
      <c r="GO15" s="103" t="s">
        <v>503</v>
      </c>
      <c r="GP15" s="104">
        <v>8</v>
      </c>
      <c r="GQ15" s="104">
        <v>8</v>
      </c>
      <c r="GR15" s="104">
        <v>6</v>
      </c>
      <c r="GS15" s="104">
        <v>22</v>
      </c>
      <c r="GT15" s="104" t="s">
        <v>503</v>
      </c>
      <c r="GW15" s="116" t="s">
        <v>163</v>
      </c>
      <c r="GX15" s="116" t="s">
        <v>162</v>
      </c>
      <c r="GY15" s="122" t="s">
        <v>594</v>
      </c>
      <c r="GZ15" s="118">
        <v>65</v>
      </c>
      <c r="HA15" s="117">
        <v>29</v>
      </c>
      <c r="HB15" s="117">
        <v>3</v>
      </c>
      <c r="HC15" s="120">
        <v>5.39</v>
      </c>
      <c r="HD15" s="118">
        <v>65</v>
      </c>
      <c r="HE15" s="117">
        <v>28</v>
      </c>
      <c r="HF15" s="117">
        <v>3</v>
      </c>
      <c r="HG15" s="120">
        <v>5.39</v>
      </c>
      <c r="HH15" s="118">
        <v>66</v>
      </c>
      <c r="HI15" s="117">
        <v>3</v>
      </c>
      <c r="HJ15" s="120">
        <v>5.2</v>
      </c>
      <c r="HK15" s="118"/>
      <c r="HM15" s="120"/>
      <c r="HN15" s="118">
        <v>71</v>
      </c>
      <c r="HO15" s="117">
        <v>3</v>
      </c>
      <c r="HP15" s="120">
        <v>0.99</v>
      </c>
      <c r="HQ15" s="118">
        <v>71</v>
      </c>
      <c r="HR15" s="117">
        <v>3</v>
      </c>
      <c r="HS15" s="120">
        <v>1</v>
      </c>
      <c r="HT15" s="118">
        <v>71</v>
      </c>
      <c r="HU15" s="117">
        <v>3</v>
      </c>
      <c r="HV15" s="120">
        <v>1</v>
      </c>
    </row>
    <row r="16" spans="2:230" ht="15.6">
      <c r="B16" s="91">
        <v>2017</v>
      </c>
      <c r="D16" s="19"/>
      <c r="E16" s="92">
        <f>_xlfn.PERCENTRANK.INC(HD6:HD185, HD10)*100</f>
        <v>50.2</v>
      </c>
      <c r="H16" s="60"/>
      <c r="I16" s="61">
        <v>2016</v>
      </c>
      <c r="J16" s="62" t="s">
        <v>170</v>
      </c>
      <c r="K16" s="63" t="s">
        <v>171</v>
      </c>
      <c r="L16" s="75">
        <v>6.222585783757677</v>
      </c>
      <c r="M16" s="76">
        <v>6.7614461452155794</v>
      </c>
      <c r="N16" s="77">
        <v>5.5259573182776984</v>
      </c>
      <c r="O16" s="77">
        <v>5.3327767716641983</v>
      </c>
      <c r="P16" s="77">
        <v>7.1757390420044844</v>
      </c>
      <c r="Q16" s="78">
        <v>6.3170096416264245</v>
      </c>
      <c r="R16" s="54"/>
      <c r="U16" s="102" t="s">
        <v>161</v>
      </c>
      <c r="V16" s="103" t="s">
        <v>500</v>
      </c>
      <c r="W16" s="103" t="s">
        <v>500</v>
      </c>
      <c r="X16" s="103" t="s">
        <v>500</v>
      </c>
      <c r="Y16" s="103" t="s">
        <v>500</v>
      </c>
      <c r="Z16" s="103" t="s">
        <v>500</v>
      </c>
      <c r="AA16" s="103" t="s">
        <v>500</v>
      </c>
      <c r="AB16" s="103" t="s">
        <v>500</v>
      </c>
      <c r="AC16" s="103" t="s">
        <v>500</v>
      </c>
      <c r="AD16" s="103" t="s">
        <v>500</v>
      </c>
      <c r="AE16" s="103" t="s">
        <v>500</v>
      </c>
      <c r="AF16" s="103" t="s">
        <v>500</v>
      </c>
      <c r="AG16" s="103" t="s">
        <v>500</v>
      </c>
      <c r="AH16" s="103" t="s">
        <v>500</v>
      </c>
      <c r="AI16" s="103" t="s">
        <v>500</v>
      </c>
      <c r="AJ16" s="103" t="s">
        <v>500</v>
      </c>
      <c r="AK16" s="103" t="s">
        <v>500</v>
      </c>
      <c r="AL16" s="103" t="s">
        <v>500</v>
      </c>
      <c r="AM16" s="103" t="s">
        <v>500</v>
      </c>
      <c r="AN16" s="103" t="s">
        <v>500</v>
      </c>
      <c r="AO16" s="103" t="s">
        <v>500</v>
      </c>
      <c r="AP16" s="103" t="s">
        <v>499</v>
      </c>
      <c r="AQ16" s="103">
        <v>8</v>
      </c>
      <c r="AR16" s="103">
        <v>10</v>
      </c>
      <c r="AS16" s="103">
        <v>10</v>
      </c>
      <c r="AT16" s="103">
        <v>9</v>
      </c>
      <c r="AU16" s="103">
        <v>6</v>
      </c>
      <c r="AV16" s="103">
        <v>10</v>
      </c>
      <c r="AW16" s="103">
        <v>2</v>
      </c>
      <c r="AX16" s="103">
        <v>15</v>
      </c>
      <c r="AY16" s="103">
        <v>70</v>
      </c>
      <c r="AZ16" s="103" t="s">
        <v>499</v>
      </c>
      <c r="BA16" s="103">
        <v>10</v>
      </c>
      <c r="BB16" s="103">
        <v>9</v>
      </c>
      <c r="BC16" s="103">
        <v>9</v>
      </c>
      <c r="BD16" s="103">
        <v>10</v>
      </c>
      <c r="BE16" s="103">
        <v>6</v>
      </c>
      <c r="BF16" s="103">
        <v>10</v>
      </c>
      <c r="BG16" s="103">
        <v>4</v>
      </c>
      <c r="BH16" s="103">
        <v>11</v>
      </c>
      <c r="BI16" s="103">
        <v>69</v>
      </c>
      <c r="BJ16" s="103" t="s">
        <v>499</v>
      </c>
      <c r="BK16" s="103">
        <v>10</v>
      </c>
      <c r="BL16" s="103">
        <v>9</v>
      </c>
      <c r="BM16" s="103">
        <v>10</v>
      </c>
      <c r="BN16" s="103">
        <v>10</v>
      </c>
      <c r="BO16" s="103">
        <v>5</v>
      </c>
      <c r="BP16" s="103">
        <v>10</v>
      </c>
      <c r="BQ16" s="103">
        <v>5</v>
      </c>
      <c r="BR16" s="103">
        <v>10</v>
      </c>
      <c r="BS16" s="103">
        <v>69</v>
      </c>
      <c r="BT16" s="103" t="s">
        <v>499</v>
      </c>
      <c r="BU16" s="103">
        <v>12</v>
      </c>
      <c r="BV16" s="103">
        <v>10</v>
      </c>
      <c r="BW16" s="103">
        <v>10</v>
      </c>
      <c r="BX16" s="103">
        <v>15</v>
      </c>
      <c r="BY16" s="103">
        <v>5</v>
      </c>
      <c r="BZ16" s="103">
        <v>15</v>
      </c>
      <c r="CA16" s="103">
        <v>2</v>
      </c>
      <c r="CB16" s="103">
        <v>5</v>
      </c>
      <c r="CC16" s="103">
        <v>74</v>
      </c>
      <c r="CD16" s="103" t="s">
        <v>499</v>
      </c>
      <c r="CE16" s="103">
        <v>12</v>
      </c>
      <c r="CF16" s="103">
        <v>10</v>
      </c>
      <c r="CG16" s="103">
        <v>10</v>
      </c>
      <c r="CH16" s="103">
        <v>15</v>
      </c>
      <c r="CI16" s="103">
        <v>5</v>
      </c>
      <c r="CJ16" s="103">
        <v>15</v>
      </c>
      <c r="CK16" s="103">
        <v>2</v>
      </c>
      <c r="CL16" s="103">
        <v>5</v>
      </c>
      <c r="CM16" s="103">
        <v>74</v>
      </c>
      <c r="CN16" s="103" t="s">
        <v>499</v>
      </c>
      <c r="CO16" s="103">
        <v>11</v>
      </c>
      <c r="CP16" s="103">
        <v>10</v>
      </c>
      <c r="CQ16" s="103">
        <v>10</v>
      </c>
      <c r="CR16" s="103">
        <v>15</v>
      </c>
      <c r="CS16" s="103">
        <v>5</v>
      </c>
      <c r="CT16" s="103">
        <v>15</v>
      </c>
      <c r="CU16" s="103">
        <v>2</v>
      </c>
      <c r="CV16" s="103">
        <v>5</v>
      </c>
      <c r="CW16" s="103">
        <v>73</v>
      </c>
      <c r="CX16" s="103" t="s">
        <v>499</v>
      </c>
      <c r="CY16" s="103">
        <v>11</v>
      </c>
      <c r="CZ16" s="103">
        <v>7</v>
      </c>
      <c r="DA16" s="103">
        <v>10</v>
      </c>
      <c r="DB16" s="103">
        <v>14</v>
      </c>
      <c r="DC16" s="103">
        <v>5</v>
      </c>
      <c r="DD16" s="103">
        <v>15</v>
      </c>
      <c r="DE16" s="103">
        <v>5</v>
      </c>
      <c r="DF16" s="103">
        <v>3</v>
      </c>
      <c r="DG16" s="103">
        <v>70</v>
      </c>
      <c r="DH16" s="103" t="s">
        <v>499</v>
      </c>
      <c r="DI16" s="103">
        <v>12</v>
      </c>
      <c r="DJ16" s="103">
        <v>12</v>
      </c>
      <c r="DK16" s="103">
        <v>13</v>
      </c>
      <c r="DL16" s="103">
        <v>13</v>
      </c>
      <c r="DM16" s="103">
        <v>6</v>
      </c>
      <c r="DN16" s="103">
        <v>12</v>
      </c>
      <c r="DO16" s="103">
        <v>5</v>
      </c>
      <c r="DP16" s="103">
        <v>3</v>
      </c>
      <c r="DQ16" s="103">
        <v>76</v>
      </c>
      <c r="DR16" s="103" t="s">
        <v>499</v>
      </c>
      <c r="DS16" s="103">
        <v>26</v>
      </c>
      <c r="DT16" s="103">
        <v>28</v>
      </c>
      <c r="DU16" s="103">
        <v>23</v>
      </c>
      <c r="DV16" s="103">
        <v>77</v>
      </c>
      <c r="DW16" s="103" t="s">
        <v>499</v>
      </c>
      <c r="DX16" s="103">
        <v>22</v>
      </c>
      <c r="DY16" s="103">
        <v>28</v>
      </c>
      <c r="DZ16" s="103">
        <v>23</v>
      </c>
      <c r="EA16" s="103">
        <v>73</v>
      </c>
      <c r="EB16" s="103" t="s">
        <v>499</v>
      </c>
      <c r="EC16" s="103">
        <v>24</v>
      </c>
      <c r="ED16" s="103">
        <v>26</v>
      </c>
      <c r="EE16" s="103">
        <v>21</v>
      </c>
      <c r="EF16" s="103">
        <v>71</v>
      </c>
      <c r="EG16" s="103" t="s">
        <v>499</v>
      </c>
      <c r="EH16" s="103">
        <v>23</v>
      </c>
      <c r="EI16" s="103">
        <v>27</v>
      </c>
      <c r="EJ16" s="103">
        <v>22</v>
      </c>
      <c r="EK16" s="103">
        <v>72</v>
      </c>
      <c r="EL16" s="103" t="s">
        <v>499</v>
      </c>
      <c r="EM16" s="103">
        <v>23</v>
      </c>
      <c r="EN16" s="103">
        <v>27</v>
      </c>
      <c r="EO16" s="103">
        <v>22</v>
      </c>
      <c r="EP16" s="103">
        <v>72</v>
      </c>
      <c r="EQ16" s="103" t="s">
        <v>499</v>
      </c>
      <c r="ER16" s="103">
        <v>24</v>
      </c>
      <c r="ES16" s="103">
        <v>29</v>
      </c>
      <c r="ET16" s="103">
        <v>22</v>
      </c>
      <c r="EU16" s="103">
        <v>75</v>
      </c>
      <c r="EV16" s="103" t="s">
        <v>499</v>
      </c>
      <c r="EW16" s="103">
        <v>25</v>
      </c>
      <c r="EX16" s="103">
        <v>30</v>
      </c>
      <c r="EY16" s="103">
        <v>22</v>
      </c>
      <c r="EZ16" s="103">
        <v>77</v>
      </c>
      <c r="FA16" s="103" t="s">
        <v>499</v>
      </c>
      <c r="FB16" s="103">
        <v>25</v>
      </c>
      <c r="FC16" s="103">
        <v>31</v>
      </c>
      <c r="FD16" s="103">
        <v>22</v>
      </c>
      <c r="FE16" s="103">
        <v>78</v>
      </c>
      <c r="FF16" s="103" t="s">
        <v>499</v>
      </c>
      <c r="FG16" s="103">
        <v>25</v>
      </c>
      <c r="FH16" s="103">
        <v>32</v>
      </c>
      <c r="FI16" s="103">
        <v>22</v>
      </c>
      <c r="FJ16" s="103">
        <v>79</v>
      </c>
      <c r="FK16" s="103" t="s">
        <v>499</v>
      </c>
      <c r="FL16" s="103">
        <v>26</v>
      </c>
      <c r="FM16" s="103">
        <v>31</v>
      </c>
      <c r="FN16" s="103">
        <v>22</v>
      </c>
      <c r="FO16" s="103">
        <v>79</v>
      </c>
      <c r="FP16" s="103" t="s">
        <v>499</v>
      </c>
      <c r="FQ16" s="103">
        <v>26</v>
      </c>
      <c r="FR16" s="103">
        <v>32</v>
      </c>
      <c r="FS16" s="103">
        <v>22</v>
      </c>
      <c r="FT16" s="103">
        <v>80</v>
      </c>
      <c r="FU16" s="103" t="s">
        <v>499</v>
      </c>
      <c r="FV16" s="103">
        <v>27</v>
      </c>
      <c r="FW16" s="103">
        <v>33</v>
      </c>
      <c r="FX16" s="103">
        <v>22</v>
      </c>
      <c r="FY16" s="103">
        <v>82</v>
      </c>
      <c r="FZ16" s="103" t="s">
        <v>499</v>
      </c>
      <c r="GA16" s="103">
        <v>28</v>
      </c>
      <c r="GB16" s="103">
        <v>34</v>
      </c>
      <c r="GC16" s="103">
        <v>22</v>
      </c>
      <c r="GD16" s="103">
        <v>84</v>
      </c>
      <c r="GE16" s="103" t="s">
        <v>499</v>
      </c>
      <c r="GF16" s="103">
        <v>29</v>
      </c>
      <c r="GG16" s="103">
        <v>36</v>
      </c>
      <c r="GH16" s="103">
        <v>22</v>
      </c>
      <c r="GI16" s="103">
        <v>87</v>
      </c>
      <c r="GJ16" s="103" t="s">
        <v>499</v>
      </c>
      <c r="GK16" s="103">
        <v>29</v>
      </c>
      <c r="GL16" s="103">
        <v>38</v>
      </c>
      <c r="GM16" s="103">
        <v>22</v>
      </c>
      <c r="GN16" s="103">
        <v>89</v>
      </c>
      <c r="GO16" s="103" t="s">
        <v>499</v>
      </c>
      <c r="GP16" s="104">
        <v>29</v>
      </c>
      <c r="GQ16" s="104">
        <v>39</v>
      </c>
      <c r="GR16" s="104">
        <v>22</v>
      </c>
      <c r="GS16" s="104">
        <v>90</v>
      </c>
      <c r="GT16" s="104" t="s">
        <v>499</v>
      </c>
      <c r="GW16" s="116" t="s">
        <v>165</v>
      </c>
      <c r="GX16" s="116" t="s">
        <v>164</v>
      </c>
      <c r="GY16" s="122" t="s">
        <v>596</v>
      </c>
      <c r="GZ16" s="118">
        <v>36</v>
      </c>
      <c r="HA16" s="117">
        <v>99</v>
      </c>
      <c r="HB16" s="117">
        <v>4</v>
      </c>
      <c r="HC16" s="120">
        <v>1.81</v>
      </c>
      <c r="HD16" s="118">
        <v>36</v>
      </c>
      <c r="HE16" s="117">
        <v>103</v>
      </c>
      <c r="HF16" s="117">
        <v>4</v>
      </c>
      <c r="HG16" s="120">
        <v>1.81</v>
      </c>
      <c r="HH16" s="118">
        <v>43</v>
      </c>
      <c r="HI16" s="117">
        <v>5</v>
      </c>
      <c r="HJ16" s="120">
        <v>5.96</v>
      </c>
      <c r="HK16" s="118">
        <v>51</v>
      </c>
      <c r="HL16" s="117">
        <v>5</v>
      </c>
      <c r="HM16" s="120">
        <v>7.86</v>
      </c>
      <c r="HN16" s="118">
        <v>49</v>
      </c>
      <c r="HO16" s="117">
        <v>5</v>
      </c>
      <c r="HP16" s="120">
        <v>6.11</v>
      </c>
      <c r="HQ16" s="118">
        <v>48</v>
      </c>
      <c r="HR16" s="117">
        <v>5</v>
      </c>
      <c r="HS16" s="120">
        <v>5.4</v>
      </c>
      <c r="HT16" s="118">
        <v>51</v>
      </c>
      <c r="HU16" s="117">
        <v>5</v>
      </c>
      <c r="HV16" s="120">
        <v>4.0999999999999996</v>
      </c>
    </row>
    <row r="17" spans="2:230" ht="16.2" thickBot="1">
      <c r="B17" s="93">
        <v>2018</v>
      </c>
      <c r="C17" s="94"/>
      <c r="D17" s="108"/>
      <c r="E17" s="95">
        <f>_xlfn.PERCENTRANK.INC(GZ6:GZ185,GZ10)*100</f>
        <v>52.5</v>
      </c>
      <c r="H17" s="60"/>
      <c r="I17" s="68">
        <v>2016</v>
      </c>
      <c r="J17" s="69" t="s">
        <v>172</v>
      </c>
      <c r="K17" s="70" t="s">
        <v>173</v>
      </c>
      <c r="L17" s="71">
        <v>7.3242015841392076</v>
      </c>
      <c r="M17" s="72">
        <v>3.8753980373469292</v>
      </c>
      <c r="N17" s="73">
        <v>7.0666001681016608</v>
      </c>
      <c r="O17" s="73">
        <v>9.3773658455657465</v>
      </c>
      <c r="P17" s="73">
        <v>8.2012215619945117</v>
      </c>
      <c r="Q17" s="74">
        <v>8.1004223076871913</v>
      </c>
      <c r="R17" s="54"/>
      <c r="U17" s="102" t="s">
        <v>163</v>
      </c>
      <c r="V17" s="103" t="s">
        <v>503</v>
      </c>
      <c r="W17" s="103" t="s">
        <v>501</v>
      </c>
      <c r="X17" s="103" t="s">
        <v>503</v>
      </c>
      <c r="Y17" s="103" t="s">
        <v>501</v>
      </c>
      <c r="Z17" s="103" t="s">
        <v>503</v>
      </c>
      <c r="AA17" s="103" t="s">
        <v>501</v>
      </c>
      <c r="AB17" s="103" t="s">
        <v>503</v>
      </c>
      <c r="AC17" s="103" t="s">
        <v>501</v>
      </c>
      <c r="AD17" s="103" t="s">
        <v>503</v>
      </c>
      <c r="AE17" s="103" t="s">
        <v>501</v>
      </c>
      <c r="AF17" s="103" t="s">
        <v>503</v>
      </c>
      <c r="AG17" s="103" t="s">
        <v>501</v>
      </c>
      <c r="AH17" s="103" t="s">
        <v>503</v>
      </c>
      <c r="AI17" s="103" t="s">
        <v>501</v>
      </c>
      <c r="AJ17" s="103" t="s">
        <v>503</v>
      </c>
      <c r="AK17" s="103" t="s">
        <v>501</v>
      </c>
      <c r="AL17" s="103" t="s">
        <v>503</v>
      </c>
      <c r="AM17" s="103" t="s">
        <v>503</v>
      </c>
      <c r="AN17" s="103" t="s">
        <v>503</v>
      </c>
      <c r="AO17" s="103" t="s">
        <v>503</v>
      </c>
      <c r="AP17" s="103" t="s">
        <v>503</v>
      </c>
      <c r="AQ17" s="103">
        <v>2</v>
      </c>
      <c r="AR17" s="103">
        <v>4</v>
      </c>
      <c r="AS17" s="103">
        <v>3</v>
      </c>
      <c r="AT17" s="103">
        <v>1</v>
      </c>
      <c r="AU17" s="103">
        <v>2</v>
      </c>
      <c r="AV17" s="103">
        <v>2</v>
      </c>
      <c r="AW17" s="103">
        <v>2</v>
      </c>
      <c r="AX17" s="103">
        <v>2</v>
      </c>
      <c r="AY17" s="103">
        <v>18</v>
      </c>
      <c r="AZ17" s="103" t="s">
        <v>503</v>
      </c>
      <c r="BA17" s="103">
        <v>1</v>
      </c>
      <c r="BB17" s="103">
        <v>1</v>
      </c>
      <c r="BC17" s="103">
        <v>2</v>
      </c>
      <c r="BD17" s="103">
        <v>1</v>
      </c>
      <c r="BE17" s="103">
        <v>1</v>
      </c>
      <c r="BF17" s="103">
        <v>2</v>
      </c>
      <c r="BG17" s="103">
        <v>0</v>
      </c>
      <c r="BH17" s="103">
        <v>0</v>
      </c>
      <c r="BI17" s="103">
        <v>8</v>
      </c>
      <c r="BJ17" s="103" t="s">
        <v>503</v>
      </c>
      <c r="BK17" s="103">
        <v>1</v>
      </c>
      <c r="BL17" s="103">
        <v>1</v>
      </c>
      <c r="BM17" s="103">
        <v>2</v>
      </c>
      <c r="BN17" s="103">
        <v>1</v>
      </c>
      <c r="BO17" s="103">
        <v>1</v>
      </c>
      <c r="BP17" s="103">
        <v>1</v>
      </c>
      <c r="BQ17" s="103">
        <v>0</v>
      </c>
      <c r="BR17" s="103">
        <v>0</v>
      </c>
      <c r="BS17" s="103">
        <v>7</v>
      </c>
      <c r="BT17" s="103" t="s">
        <v>503</v>
      </c>
      <c r="BU17" s="103">
        <v>1</v>
      </c>
      <c r="BV17" s="103">
        <v>1</v>
      </c>
      <c r="BW17" s="103">
        <v>2</v>
      </c>
      <c r="BX17" s="103">
        <v>1</v>
      </c>
      <c r="BY17" s="103">
        <v>1</v>
      </c>
      <c r="BZ17" s="103">
        <v>1</v>
      </c>
      <c r="CA17" s="103">
        <v>0</v>
      </c>
      <c r="CB17" s="103">
        <v>0</v>
      </c>
      <c r="CC17" s="103">
        <v>7</v>
      </c>
      <c r="CD17" s="103" t="s">
        <v>503</v>
      </c>
      <c r="CE17" s="103">
        <v>1</v>
      </c>
      <c r="CF17" s="103">
        <v>1</v>
      </c>
      <c r="CG17" s="103">
        <v>2</v>
      </c>
      <c r="CH17" s="103">
        <v>1</v>
      </c>
      <c r="CI17" s="103">
        <v>1</v>
      </c>
      <c r="CJ17" s="103">
        <v>1</v>
      </c>
      <c r="CK17" s="103">
        <v>0</v>
      </c>
      <c r="CL17" s="103">
        <v>0</v>
      </c>
      <c r="CM17" s="103">
        <v>7</v>
      </c>
      <c r="CN17" s="103" t="s">
        <v>503</v>
      </c>
      <c r="CO17" s="103">
        <v>1</v>
      </c>
      <c r="CP17" s="103">
        <v>1</v>
      </c>
      <c r="CQ17" s="103">
        <v>2</v>
      </c>
      <c r="CR17" s="103">
        <v>1</v>
      </c>
      <c r="CS17" s="103">
        <v>1</v>
      </c>
      <c r="CT17" s="103">
        <v>1</v>
      </c>
      <c r="CU17" s="103">
        <v>0</v>
      </c>
      <c r="CV17" s="103">
        <v>0</v>
      </c>
      <c r="CW17" s="103">
        <v>7</v>
      </c>
      <c r="CX17" s="103" t="s">
        <v>503</v>
      </c>
      <c r="CY17" s="103">
        <v>1</v>
      </c>
      <c r="CZ17" s="103">
        <v>1</v>
      </c>
      <c r="DA17" s="103">
        <v>2</v>
      </c>
      <c r="DB17" s="103">
        <v>1</v>
      </c>
      <c r="DC17" s="103">
        <v>1</v>
      </c>
      <c r="DD17" s="103">
        <v>1</v>
      </c>
      <c r="DE17" s="103">
        <v>0</v>
      </c>
      <c r="DF17" s="103">
        <v>0</v>
      </c>
      <c r="DG17" s="103">
        <v>7</v>
      </c>
      <c r="DH17" s="103" t="s">
        <v>503</v>
      </c>
      <c r="DI17" s="103">
        <v>1</v>
      </c>
      <c r="DJ17" s="103">
        <v>1</v>
      </c>
      <c r="DK17" s="103">
        <v>2</v>
      </c>
      <c r="DL17" s="103">
        <v>1</v>
      </c>
      <c r="DM17" s="103">
        <v>1</v>
      </c>
      <c r="DN17" s="103">
        <v>1</v>
      </c>
      <c r="DO17" s="103">
        <v>0</v>
      </c>
      <c r="DP17" s="103">
        <v>0</v>
      </c>
      <c r="DQ17" s="103">
        <v>7</v>
      </c>
      <c r="DR17" s="103" t="s">
        <v>503</v>
      </c>
      <c r="DS17" s="103">
        <v>3</v>
      </c>
      <c r="DT17" s="103">
        <v>2</v>
      </c>
      <c r="DU17" s="103">
        <v>3</v>
      </c>
      <c r="DV17" s="103">
        <v>8</v>
      </c>
      <c r="DW17" s="103" t="s">
        <v>503</v>
      </c>
      <c r="DX17" s="103">
        <v>3</v>
      </c>
      <c r="DY17" s="103">
        <v>3</v>
      </c>
      <c r="DZ17" s="103">
        <v>5</v>
      </c>
      <c r="EA17" s="103">
        <v>11</v>
      </c>
      <c r="EB17" s="103" t="s">
        <v>503</v>
      </c>
      <c r="EC17" s="103">
        <v>4</v>
      </c>
      <c r="ED17" s="103">
        <v>5</v>
      </c>
      <c r="EE17" s="103">
        <v>5</v>
      </c>
      <c r="EF17" s="103">
        <v>14</v>
      </c>
      <c r="EG17" s="103" t="s">
        <v>503</v>
      </c>
      <c r="EH17" s="103">
        <v>2</v>
      </c>
      <c r="EI17" s="103">
        <v>6</v>
      </c>
      <c r="EJ17" s="103">
        <v>6</v>
      </c>
      <c r="EK17" s="103">
        <v>14</v>
      </c>
      <c r="EL17" s="103" t="s">
        <v>503</v>
      </c>
      <c r="EM17" s="103">
        <v>2</v>
      </c>
      <c r="EN17" s="103">
        <v>8</v>
      </c>
      <c r="EO17" s="103">
        <v>6</v>
      </c>
      <c r="EP17" s="103">
        <v>16</v>
      </c>
      <c r="EQ17" s="103" t="s">
        <v>503</v>
      </c>
      <c r="ER17" s="103">
        <v>2</v>
      </c>
      <c r="ES17" s="103">
        <v>9</v>
      </c>
      <c r="ET17" s="103">
        <v>6</v>
      </c>
      <c r="EU17" s="103">
        <v>17</v>
      </c>
      <c r="EV17" s="103" t="s">
        <v>503</v>
      </c>
      <c r="EW17" s="103">
        <v>3</v>
      </c>
      <c r="EX17" s="103">
        <v>10</v>
      </c>
      <c r="EY17" s="103">
        <v>7</v>
      </c>
      <c r="EZ17" s="103">
        <v>20</v>
      </c>
      <c r="FA17" s="103" t="s">
        <v>503</v>
      </c>
      <c r="FB17" s="103">
        <v>3</v>
      </c>
      <c r="FC17" s="103">
        <v>10</v>
      </c>
      <c r="FD17" s="103">
        <v>7</v>
      </c>
      <c r="FE17" s="103">
        <v>20</v>
      </c>
      <c r="FF17" s="103" t="s">
        <v>503</v>
      </c>
      <c r="FG17" s="103">
        <v>3</v>
      </c>
      <c r="FH17" s="103">
        <v>10</v>
      </c>
      <c r="FI17" s="103">
        <v>7</v>
      </c>
      <c r="FJ17" s="103">
        <v>20</v>
      </c>
      <c r="FK17" s="103" t="s">
        <v>503</v>
      </c>
      <c r="FL17" s="103">
        <v>3</v>
      </c>
      <c r="FM17" s="103">
        <v>10</v>
      </c>
      <c r="FN17" s="103">
        <v>7</v>
      </c>
      <c r="FO17" s="103">
        <v>20</v>
      </c>
      <c r="FP17" s="103" t="s">
        <v>503</v>
      </c>
      <c r="FQ17" s="103">
        <v>3</v>
      </c>
      <c r="FR17" s="103">
        <v>10</v>
      </c>
      <c r="FS17" s="103">
        <v>7</v>
      </c>
      <c r="FT17" s="103">
        <v>20</v>
      </c>
      <c r="FU17" s="103" t="s">
        <v>503</v>
      </c>
      <c r="FV17" s="103">
        <v>3</v>
      </c>
      <c r="FW17" s="103">
        <v>9</v>
      </c>
      <c r="FX17" s="103">
        <v>7</v>
      </c>
      <c r="FY17" s="103">
        <v>19</v>
      </c>
      <c r="FZ17" s="103" t="s">
        <v>503</v>
      </c>
      <c r="GA17" s="103">
        <v>4</v>
      </c>
      <c r="GB17" s="103">
        <v>9</v>
      </c>
      <c r="GC17" s="103">
        <v>7</v>
      </c>
      <c r="GD17" s="103">
        <v>20</v>
      </c>
      <c r="GE17" s="103" t="s">
        <v>503</v>
      </c>
      <c r="GF17" s="103">
        <v>5</v>
      </c>
      <c r="GG17" s="103">
        <v>9</v>
      </c>
      <c r="GH17" s="103">
        <v>7</v>
      </c>
      <c r="GI17" s="103">
        <v>21</v>
      </c>
      <c r="GJ17" s="103" t="s">
        <v>503</v>
      </c>
      <c r="GK17" s="103">
        <v>5</v>
      </c>
      <c r="GL17" s="103">
        <v>10</v>
      </c>
      <c r="GM17" s="103">
        <v>7</v>
      </c>
      <c r="GN17" s="103">
        <v>22</v>
      </c>
      <c r="GO17" s="103" t="s">
        <v>503</v>
      </c>
      <c r="GP17" s="104">
        <v>5</v>
      </c>
      <c r="GQ17" s="104">
        <v>11</v>
      </c>
      <c r="GR17" s="104">
        <v>7</v>
      </c>
      <c r="GS17" s="104">
        <v>23</v>
      </c>
      <c r="GT17" s="104" t="s">
        <v>503</v>
      </c>
      <c r="GW17" s="116" t="s">
        <v>167</v>
      </c>
      <c r="GX17" s="116" t="s">
        <v>166</v>
      </c>
      <c r="GY17" s="122" t="s">
        <v>593</v>
      </c>
      <c r="GZ17" s="118">
        <v>26</v>
      </c>
      <c r="HA17" s="117">
        <v>149</v>
      </c>
      <c r="HB17" s="117">
        <v>8</v>
      </c>
      <c r="HC17" s="120">
        <v>2.63</v>
      </c>
      <c r="HD17" s="118">
        <v>28</v>
      </c>
      <c r="HE17" s="117">
        <v>143</v>
      </c>
      <c r="HF17" s="117">
        <v>8</v>
      </c>
      <c r="HG17" s="120">
        <v>3.19</v>
      </c>
      <c r="HH17" s="118">
        <v>26</v>
      </c>
      <c r="HI17" s="117">
        <v>7</v>
      </c>
      <c r="HJ17" s="120">
        <v>4.13</v>
      </c>
      <c r="HK17" s="118">
        <v>25</v>
      </c>
      <c r="HL17" s="117">
        <v>7</v>
      </c>
      <c r="HM17" s="120">
        <v>4.3</v>
      </c>
      <c r="HN17" s="118">
        <v>25</v>
      </c>
      <c r="HO17" s="117">
        <v>7</v>
      </c>
      <c r="HP17" s="120">
        <v>4.2300000000000004</v>
      </c>
      <c r="HQ17" s="118">
        <v>27</v>
      </c>
      <c r="HR17" s="117">
        <v>7</v>
      </c>
      <c r="HS17" s="120">
        <v>4.0999999999999996</v>
      </c>
      <c r="HT17" s="118">
        <v>26</v>
      </c>
      <c r="HU17" s="117">
        <v>7</v>
      </c>
      <c r="HV17" s="120">
        <v>4.0999999999999996</v>
      </c>
    </row>
    <row r="18" spans="2:230" ht="16.2" thickTop="1">
      <c r="H18" s="60"/>
      <c r="I18" s="61">
        <v>2016</v>
      </c>
      <c r="J18" s="62" t="s">
        <v>174</v>
      </c>
      <c r="K18" s="63" t="s">
        <v>175</v>
      </c>
      <c r="L18" s="75">
        <v>6.8616226229858892</v>
      </c>
      <c r="M18" s="76">
        <v>7.0159758294016674</v>
      </c>
      <c r="N18" s="77">
        <v>5.1373974224658472</v>
      </c>
      <c r="O18" s="77">
        <v>7.2045244954484655</v>
      </c>
      <c r="P18" s="77">
        <v>7.0504345487031737</v>
      </c>
      <c r="Q18" s="78">
        <v>7.8997808189102967</v>
      </c>
      <c r="R18" s="54"/>
      <c r="U18" s="102" t="s">
        <v>165</v>
      </c>
      <c r="V18" s="103" t="s">
        <v>499</v>
      </c>
      <c r="W18" s="103" t="s">
        <v>499</v>
      </c>
      <c r="X18" s="103" t="s">
        <v>499</v>
      </c>
      <c r="Y18" s="103" t="s">
        <v>499</v>
      </c>
      <c r="Z18" s="103" t="s">
        <v>499</v>
      </c>
      <c r="AA18" s="103" t="s">
        <v>499</v>
      </c>
      <c r="AB18" s="103" t="s">
        <v>499</v>
      </c>
      <c r="AC18" s="103" t="s">
        <v>499</v>
      </c>
      <c r="AD18" s="103" t="s">
        <v>499</v>
      </c>
      <c r="AE18" s="103" t="s">
        <v>499</v>
      </c>
      <c r="AF18" s="103" t="s">
        <v>499</v>
      </c>
      <c r="AG18" s="103" t="s">
        <v>499</v>
      </c>
      <c r="AH18" s="103" t="s">
        <v>499</v>
      </c>
      <c r="AI18" s="103" t="s">
        <v>499</v>
      </c>
      <c r="AJ18" s="103" t="s">
        <v>499</v>
      </c>
      <c r="AK18" s="103" t="s">
        <v>499</v>
      </c>
      <c r="AL18" s="103" t="s">
        <v>499</v>
      </c>
      <c r="AM18" s="103" t="s">
        <v>499</v>
      </c>
      <c r="AN18" s="103" t="s">
        <v>499</v>
      </c>
      <c r="AO18" s="103" t="s">
        <v>499</v>
      </c>
      <c r="AP18" s="103" t="s">
        <v>499</v>
      </c>
      <c r="AQ18" s="103">
        <v>10</v>
      </c>
      <c r="AR18" s="103">
        <v>8</v>
      </c>
      <c r="AS18" s="103">
        <v>10</v>
      </c>
      <c r="AT18" s="103">
        <v>8</v>
      </c>
      <c r="AU18" s="103">
        <v>4</v>
      </c>
      <c r="AV18" s="103">
        <v>9</v>
      </c>
      <c r="AW18" s="103">
        <v>5</v>
      </c>
      <c r="AX18" s="103">
        <v>6</v>
      </c>
      <c r="AY18" s="103">
        <v>60</v>
      </c>
      <c r="AZ18" s="103" t="s">
        <v>501</v>
      </c>
      <c r="BA18" s="103">
        <v>10</v>
      </c>
      <c r="BB18" s="103">
        <v>8</v>
      </c>
      <c r="BC18" s="103">
        <v>10</v>
      </c>
      <c r="BD18" s="103">
        <v>8</v>
      </c>
      <c r="BE18" s="103">
        <v>6</v>
      </c>
      <c r="BF18" s="103">
        <v>9</v>
      </c>
      <c r="BG18" s="103">
        <v>3</v>
      </c>
      <c r="BH18" s="103">
        <v>3</v>
      </c>
      <c r="BI18" s="103">
        <v>57</v>
      </c>
      <c r="BJ18" s="103" t="s">
        <v>501</v>
      </c>
      <c r="BK18" s="103">
        <v>10</v>
      </c>
      <c r="BL18" s="103">
        <v>10</v>
      </c>
      <c r="BM18" s="103">
        <v>10</v>
      </c>
      <c r="BN18" s="103">
        <v>10</v>
      </c>
      <c r="BO18" s="103">
        <v>7</v>
      </c>
      <c r="BP18" s="103">
        <v>10</v>
      </c>
      <c r="BQ18" s="103">
        <v>0</v>
      </c>
      <c r="BR18" s="103">
        <v>3</v>
      </c>
      <c r="BS18" s="103">
        <v>60</v>
      </c>
      <c r="BT18" s="103" t="s">
        <v>501</v>
      </c>
      <c r="BU18" s="103">
        <v>10</v>
      </c>
      <c r="BV18" s="103">
        <v>10</v>
      </c>
      <c r="BW18" s="103">
        <v>10</v>
      </c>
      <c r="BX18" s="103">
        <v>13</v>
      </c>
      <c r="BY18" s="103">
        <v>7</v>
      </c>
      <c r="BZ18" s="103">
        <v>10</v>
      </c>
      <c r="CA18" s="103">
        <v>1</v>
      </c>
      <c r="CB18" s="103">
        <v>5</v>
      </c>
      <c r="CC18" s="103">
        <v>66</v>
      </c>
      <c r="CD18" s="103" t="s">
        <v>499</v>
      </c>
      <c r="CE18" s="103">
        <v>12</v>
      </c>
      <c r="CF18" s="103">
        <v>12</v>
      </c>
      <c r="CG18" s="103">
        <v>10</v>
      </c>
      <c r="CH18" s="103">
        <v>13</v>
      </c>
      <c r="CI18" s="103">
        <v>7</v>
      </c>
      <c r="CJ18" s="103">
        <v>10</v>
      </c>
      <c r="CK18" s="103">
        <v>1</v>
      </c>
      <c r="CL18" s="103">
        <v>1</v>
      </c>
      <c r="CM18" s="103">
        <v>66</v>
      </c>
      <c r="CN18" s="103" t="s">
        <v>499</v>
      </c>
      <c r="CO18" s="103">
        <v>13</v>
      </c>
      <c r="CP18" s="103">
        <v>13</v>
      </c>
      <c r="CQ18" s="103">
        <v>12</v>
      </c>
      <c r="CR18" s="103">
        <v>13</v>
      </c>
      <c r="CS18" s="103">
        <v>7</v>
      </c>
      <c r="CT18" s="103">
        <v>10</v>
      </c>
      <c r="CU18" s="103">
        <v>0</v>
      </c>
      <c r="CV18" s="103">
        <v>1</v>
      </c>
      <c r="CW18" s="103">
        <v>69</v>
      </c>
      <c r="CX18" s="103" t="s">
        <v>499</v>
      </c>
      <c r="CY18" s="103">
        <v>15</v>
      </c>
      <c r="CZ18" s="103">
        <v>13</v>
      </c>
      <c r="DA18" s="103">
        <v>15</v>
      </c>
      <c r="DB18" s="103">
        <v>14</v>
      </c>
      <c r="DC18" s="103">
        <v>7</v>
      </c>
      <c r="DD18" s="103">
        <v>10</v>
      </c>
      <c r="DE18" s="103">
        <v>0</v>
      </c>
      <c r="DF18" s="103">
        <v>1</v>
      </c>
      <c r="DG18" s="103">
        <v>75</v>
      </c>
      <c r="DH18" s="103" t="s">
        <v>499</v>
      </c>
      <c r="DI18" s="103">
        <v>15</v>
      </c>
      <c r="DJ18" s="103">
        <v>13</v>
      </c>
      <c r="DK18" s="103">
        <v>15</v>
      </c>
      <c r="DL18" s="103">
        <v>14</v>
      </c>
      <c r="DM18" s="103">
        <v>7</v>
      </c>
      <c r="DN18" s="103">
        <v>10</v>
      </c>
      <c r="DO18" s="103">
        <v>0</v>
      </c>
      <c r="DP18" s="103">
        <v>1</v>
      </c>
      <c r="DQ18" s="103">
        <v>75</v>
      </c>
      <c r="DR18" s="103" t="s">
        <v>499</v>
      </c>
      <c r="DS18" s="103">
        <v>26</v>
      </c>
      <c r="DT18" s="103">
        <v>24</v>
      </c>
      <c r="DU18" s="103">
        <v>25</v>
      </c>
      <c r="DV18" s="103">
        <v>75</v>
      </c>
      <c r="DW18" s="103" t="s">
        <v>499</v>
      </c>
      <c r="DX18" s="103">
        <v>20</v>
      </c>
      <c r="DY18" s="103">
        <v>25</v>
      </c>
      <c r="DZ18" s="103">
        <v>23</v>
      </c>
      <c r="EA18" s="103">
        <v>68</v>
      </c>
      <c r="EB18" s="103" t="s">
        <v>499</v>
      </c>
      <c r="EC18" s="103">
        <v>22</v>
      </c>
      <c r="ED18" s="103">
        <v>25</v>
      </c>
      <c r="EE18" s="103">
        <v>23</v>
      </c>
      <c r="EF18" s="103">
        <v>70</v>
      </c>
      <c r="EG18" s="103" t="s">
        <v>499</v>
      </c>
      <c r="EH18" s="103">
        <v>23</v>
      </c>
      <c r="EI18" s="103">
        <v>26</v>
      </c>
      <c r="EJ18" s="103">
        <v>22</v>
      </c>
      <c r="EK18" s="103">
        <v>71</v>
      </c>
      <c r="EL18" s="103" t="s">
        <v>499</v>
      </c>
      <c r="EM18" s="103">
        <v>24</v>
      </c>
      <c r="EN18" s="103">
        <v>26</v>
      </c>
      <c r="EO18" s="103">
        <v>22</v>
      </c>
      <c r="EP18" s="103">
        <v>72</v>
      </c>
      <c r="EQ18" s="103" t="s">
        <v>499</v>
      </c>
      <c r="ER18" s="103">
        <v>23</v>
      </c>
      <c r="ES18" s="103">
        <v>26</v>
      </c>
      <c r="ET18" s="103">
        <v>22</v>
      </c>
      <c r="EU18" s="103">
        <v>71</v>
      </c>
      <c r="EV18" s="103" t="s">
        <v>499</v>
      </c>
      <c r="EW18" s="103">
        <v>24</v>
      </c>
      <c r="EX18" s="103">
        <v>27</v>
      </c>
      <c r="EY18" s="103">
        <v>20</v>
      </c>
      <c r="EZ18" s="103">
        <v>71</v>
      </c>
      <c r="FA18" s="103" t="s">
        <v>499</v>
      </c>
      <c r="FB18" s="103">
        <v>24</v>
      </c>
      <c r="FC18" s="103">
        <v>27</v>
      </c>
      <c r="FD18" s="103">
        <v>20</v>
      </c>
      <c r="FE18" s="103">
        <v>71</v>
      </c>
      <c r="FF18" s="103" t="s">
        <v>499</v>
      </c>
      <c r="FG18" s="103">
        <v>24</v>
      </c>
      <c r="FH18" s="103">
        <v>27</v>
      </c>
      <c r="FI18" s="103">
        <v>20</v>
      </c>
      <c r="FJ18" s="103">
        <v>71</v>
      </c>
      <c r="FK18" s="103" t="s">
        <v>499</v>
      </c>
      <c r="FL18" s="103">
        <v>25</v>
      </c>
      <c r="FM18" s="103">
        <v>27</v>
      </c>
      <c r="FN18" s="103">
        <v>20</v>
      </c>
      <c r="FO18" s="103">
        <v>72</v>
      </c>
      <c r="FP18" s="103" t="s">
        <v>499</v>
      </c>
      <c r="FQ18" s="103">
        <v>28</v>
      </c>
      <c r="FR18" s="103">
        <v>35</v>
      </c>
      <c r="FS18" s="103">
        <v>21</v>
      </c>
      <c r="FT18" s="103">
        <v>84</v>
      </c>
      <c r="FU18" s="103" t="s">
        <v>499</v>
      </c>
      <c r="FV18" s="103">
        <v>28</v>
      </c>
      <c r="FW18" s="103">
        <v>37</v>
      </c>
      <c r="FX18" s="103">
        <v>21</v>
      </c>
      <c r="FY18" s="103">
        <v>86</v>
      </c>
      <c r="FZ18" s="103" t="s">
        <v>499</v>
      </c>
      <c r="GA18" s="103">
        <v>28</v>
      </c>
      <c r="GB18" s="103">
        <v>37</v>
      </c>
      <c r="GC18" s="103">
        <v>22</v>
      </c>
      <c r="GD18" s="103">
        <v>87</v>
      </c>
      <c r="GE18" s="103" t="s">
        <v>499</v>
      </c>
      <c r="GF18" s="103">
        <v>28</v>
      </c>
      <c r="GG18" s="103">
        <v>37</v>
      </c>
      <c r="GH18" s="103">
        <v>22</v>
      </c>
      <c r="GI18" s="103">
        <v>87</v>
      </c>
      <c r="GJ18" s="103" t="s">
        <v>499</v>
      </c>
      <c r="GK18" s="103">
        <v>28</v>
      </c>
      <c r="GL18" s="103">
        <v>37</v>
      </c>
      <c r="GM18" s="103">
        <v>22</v>
      </c>
      <c r="GN18" s="103">
        <v>87</v>
      </c>
      <c r="GO18" s="103" t="s">
        <v>499</v>
      </c>
      <c r="GP18" s="104">
        <v>28</v>
      </c>
      <c r="GQ18" s="104">
        <v>37</v>
      </c>
      <c r="GR18" s="104">
        <v>22</v>
      </c>
      <c r="GS18" s="104">
        <v>87</v>
      </c>
      <c r="GT18" s="104" t="s">
        <v>499</v>
      </c>
      <c r="GW18" s="116" t="s">
        <v>169</v>
      </c>
      <c r="GX18" s="116" t="s">
        <v>597</v>
      </c>
      <c r="GY18" s="122" t="s">
        <v>594</v>
      </c>
      <c r="GZ18" s="118">
        <v>68</v>
      </c>
      <c r="HA18" s="117">
        <v>25</v>
      </c>
      <c r="HB18" s="117">
        <v>3</v>
      </c>
      <c r="HC18" s="120">
        <v>3.12</v>
      </c>
      <c r="HD18" s="118">
        <v>68</v>
      </c>
      <c r="HE18" s="117">
        <v>25</v>
      </c>
      <c r="HF18" s="117">
        <v>3</v>
      </c>
      <c r="HG18" s="120">
        <v>3.24</v>
      </c>
      <c r="HH18" s="118">
        <v>61</v>
      </c>
      <c r="HI18" s="117">
        <v>3</v>
      </c>
      <c r="HJ18" s="120">
        <v>6.91</v>
      </c>
      <c r="HK18" s="118"/>
      <c r="HM18" s="120"/>
      <c r="HN18" s="118">
        <v>74</v>
      </c>
      <c r="HO18" s="117">
        <v>3</v>
      </c>
      <c r="HP18" s="120">
        <v>8.09</v>
      </c>
      <c r="HQ18" s="118">
        <v>75</v>
      </c>
      <c r="HR18" s="117">
        <v>3</v>
      </c>
      <c r="HS18" s="120">
        <v>7.1</v>
      </c>
      <c r="HT18" s="118">
        <v>76</v>
      </c>
      <c r="HU18" s="117">
        <v>3</v>
      </c>
      <c r="HV18" s="120">
        <v>6.7</v>
      </c>
    </row>
    <row r="19" spans="2:230" ht="15.6">
      <c r="H19" s="60"/>
      <c r="I19" s="68">
        <v>2016</v>
      </c>
      <c r="J19" s="69" t="s">
        <v>176</v>
      </c>
      <c r="K19" s="70" t="s">
        <v>177</v>
      </c>
      <c r="L19" s="71">
        <v>5.9783895761072374</v>
      </c>
      <c r="M19" s="72">
        <v>6.1825745413668347</v>
      </c>
      <c r="N19" s="73">
        <v>3.8227613773421916</v>
      </c>
      <c r="O19" s="73">
        <v>7.0138850643052066</v>
      </c>
      <c r="P19" s="73">
        <v>6.0265458504070999</v>
      </c>
      <c r="Q19" s="74">
        <v>6.8461810471148539</v>
      </c>
      <c r="R19" s="54"/>
      <c r="U19" s="102" t="s">
        <v>167</v>
      </c>
      <c r="V19" s="103" t="s">
        <v>503</v>
      </c>
      <c r="W19" s="103" t="s">
        <v>501</v>
      </c>
      <c r="X19" s="103" t="s">
        <v>503</v>
      </c>
      <c r="Y19" s="103" t="s">
        <v>501</v>
      </c>
      <c r="Z19" s="103" t="s">
        <v>503</v>
      </c>
      <c r="AA19" s="103" t="s">
        <v>501</v>
      </c>
      <c r="AB19" s="103" t="s">
        <v>501</v>
      </c>
      <c r="AC19" s="103" t="s">
        <v>501</v>
      </c>
      <c r="AD19" s="103" t="s">
        <v>501</v>
      </c>
      <c r="AE19" s="103" t="s">
        <v>501</v>
      </c>
      <c r="AF19" s="103" t="s">
        <v>501</v>
      </c>
      <c r="AG19" s="103" t="s">
        <v>501</v>
      </c>
      <c r="AH19" s="103" t="s">
        <v>501</v>
      </c>
      <c r="AI19" s="103" t="s">
        <v>501</v>
      </c>
      <c r="AJ19" s="103" t="s">
        <v>501</v>
      </c>
      <c r="AK19" s="103" t="s">
        <v>501</v>
      </c>
      <c r="AL19" s="103" t="s">
        <v>499</v>
      </c>
      <c r="AM19" s="103" t="s">
        <v>499</v>
      </c>
      <c r="AN19" s="103" t="s">
        <v>499</v>
      </c>
      <c r="AO19" s="103" t="s">
        <v>503</v>
      </c>
      <c r="AP19" s="103" t="s">
        <v>501</v>
      </c>
      <c r="AQ19" s="103">
        <v>3</v>
      </c>
      <c r="AR19" s="103">
        <v>3</v>
      </c>
      <c r="AS19" s="103">
        <v>8</v>
      </c>
      <c r="AT19" s="103">
        <v>7</v>
      </c>
      <c r="AU19" s="103">
        <v>8</v>
      </c>
      <c r="AV19" s="103">
        <v>8</v>
      </c>
      <c r="AW19" s="103">
        <v>5</v>
      </c>
      <c r="AX19" s="103">
        <v>10</v>
      </c>
      <c r="AY19" s="103">
        <v>52</v>
      </c>
      <c r="AZ19" s="103" t="s">
        <v>501</v>
      </c>
      <c r="BA19" s="103">
        <v>5</v>
      </c>
      <c r="BB19" s="103">
        <v>3</v>
      </c>
      <c r="BC19" s="103">
        <v>8</v>
      </c>
      <c r="BD19" s="103">
        <v>7</v>
      </c>
      <c r="BE19" s="103">
        <v>8</v>
      </c>
      <c r="BF19" s="103">
        <v>8</v>
      </c>
      <c r="BG19" s="103">
        <v>1</v>
      </c>
      <c r="BH19" s="103">
        <v>9</v>
      </c>
      <c r="BI19" s="103">
        <v>49</v>
      </c>
      <c r="BJ19" s="103" t="s">
        <v>501</v>
      </c>
      <c r="BK19" s="103">
        <v>5</v>
      </c>
      <c r="BL19" s="103">
        <v>3</v>
      </c>
      <c r="BM19" s="103">
        <v>8</v>
      </c>
      <c r="BN19" s="103">
        <v>7</v>
      </c>
      <c r="BO19" s="103">
        <v>8</v>
      </c>
      <c r="BP19" s="103">
        <v>9</v>
      </c>
      <c r="BQ19" s="103">
        <v>1</v>
      </c>
      <c r="BR19" s="103">
        <v>8</v>
      </c>
      <c r="BS19" s="103">
        <v>49</v>
      </c>
      <c r="BT19" s="103" t="s">
        <v>501</v>
      </c>
      <c r="BU19" s="103">
        <v>5</v>
      </c>
      <c r="BV19" s="103">
        <v>3</v>
      </c>
      <c r="BW19" s="103">
        <v>12</v>
      </c>
      <c r="BX19" s="103">
        <v>11</v>
      </c>
      <c r="BY19" s="103">
        <v>8</v>
      </c>
      <c r="BZ19" s="103">
        <v>12</v>
      </c>
      <c r="CA19" s="103">
        <v>1</v>
      </c>
      <c r="CB19" s="103">
        <v>5</v>
      </c>
      <c r="CC19" s="103">
        <v>57</v>
      </c>
      <c r="CD19" s="103" t="s">
        <v>501</v>
      </c>
      <c r="CE19" s="103">
        <v>5</v>
      </c>
      <c r="CF19" s="103">
        <v>3</v>
      </c>
      <c r="CG19" s="103">
        <v>15</v>
      </c>
      <c r="CH19" s="103">
        <v>11</v>
      </c>
      <c r="CI19" s="103">
        <v>8</v>
      </c>
      <c r="CJ19" s="103">
        <v>13</v>
      </c>
      <c r="CK19" s="103">
        <v>1</v>
      </c>
      <c r="CL19" s="103">
        <v>1</v>
      </c>
      <c r="CM19" s="103">
        <v>57</v>
      </c>
      <c r="CN19" s="103" t="s">
        <v>501</v>
      </c>
      <c r="CO19" s="103">
        <v>5</v>
      </c>
      <c r="CP19" s="103">
        <v>5</v>
      </c>
      <c r="CQ19" s="103">
        <v>13</v>
      </c>
      <c r="CR19" s="103">
        <v>12</v>
      </c>
      <c r="CS19" s="103">
        <v>8</v>
      </c>
      <c r="CT19" s="103">
        <v>12</v>
      </c>
      <c r="CU19" s="103">
        <v>0</v>
      </c>
      <c r="CV19" s="103">
        <v>4</v>
      </c>
      <c r="CW19" s="103">
        <v>59</v>
      </c>
      <c r="CX19" s="103" t="s">
        <v>501</v>
      </c>
      <c r="CY19" s="103">
        <v>13</v>
      </c>
      <c r="CZ19" s="103">
        <v>5</v>
      </c>
      <c r="DA19" s="103">
        <v>11</v>
      </c>
      <c r="DB19" s="103">
        <v>10</v>
      </c>
      <c r="DC19" s="103">
        <v>6</v>
      </c>
      <c r="DD19" s="103">
        <v>7</v>
      </c>
      <c r="DE19" s="103">
        <v>3</v>
      </c>
      <c r="DF19" s="103">
        <v>5</v>
      </c>
      <c r="DG19" s="103">
        <v>60</v>
      </c>
      <c r="DH19" s="103" t="s">
        <v>501</v>
      </c>
      <c r="DI19" s="103">
        <v>13</v>
      </c>
      <c r="DJ19" s="103">
        <v>7</v>
      </c>
      <c r="DK19" s="103">
        <v>12</v>
      </c>
      <c r="DL19" s="103">
        <v>9</v>
      </c>
      <c r="DM19" s="103">
        <v>7</v>
      </c>
      <c r="DN19" s="103">
        <v>7</v>
      </c>
      <c r="DO19" s="103">
        <v>0</v>
      </c>
      <c r="DP19" s="103">
        <v>5</v>
      </c>
      <c r="DQ19" s="103">
        <v>60</v>
      </c>
      <c r="DR19" s="103" t="s">
        <v>501</v>
      </c>
      <c r="DS19" s="103">
        <v>16</v>
      </c>
      <c r="DT19" s="103">
        <v>38</v>
      </c>
      <c r="DU19" s="103">
        <v>9</v>
      </c>
      <c r="DV19" s="103">
        <v>63</v>
      </c>
      <c r="DW19" s="103" t="s">
        <v>499</v>
      </c>
      <c r="DX19" s="103">
        <v>17</v>
      </c>
      <c r="DY19" s="103">
        <v>31</v>
      </c>
      <c r="DZ19" s="103">
        <v>17</v>
      </c>
      <c r="EA19" s="103">
        <v>65</v>
      </c>
      <c r="EB19" s="103" t="s">
        <v>499</v>
      </c>
      <c r="EC19" s="103">
        <v>19</v>
      </c>
      <c r="ED19" s="103">
        <v>31</v>
      </c>
      <c r="EE19" s="103">
        <v>18</v>
      </c>
      <c r="EF19" s="103">
        <v>68</v>
      </c>
      <c r="EG19" s="103" t="s">
        <v>499</v>
      </c>
      <c r="EH19" s="103">
        <v>20</v>
      </c>
      <c r="EI19" s="103">
        <v>31</v>
      </c>
      <c r="EJ19" s="103">
        <v>17</v>
      </c>
      <c r="EK19" s="103">
        <v>68</v>
      </c>
      <c r="EL19" s="103" t="s">
        <v>499</v>
      </c>
      <c r="EM19" s="103">
        <v>20</v>
      </c>
      <c r="EN19" s="103">
        <v>31</v>
      </c>
      <c r="EO19" s="103">
        <v>17</v>
      </c>
      <c r="EP19" s="103">
        <v>68</v>
      </c>
      <c r="EQ19" s="103" t="s">
        <v>499</v>
      </c>
      <c r="ER19" s="103">
        <v>20</v>
      </c>
      <c r="ES19" s="103">
        <v>30</v>
      </c>
      <c r="ET19" s="103">
        <v>16</v>
      </c>
      <c r="EU19" s="103">
        <v>66</v>
      </c>
      <c r="EV19" s="103" t="s">
        <v>499</v>
      </c>
      <c r="EW19" s="103">
        <v>22</v>
      </c>
      <c r="EX19" s="103">
        <v>30</v>
      </c>
      <c r="EY19" s="103">
        <v>16</v>
      </c>
      <c r="EZ19" s="103">
        <v>68</v>
      </c>
      <c r="FA19" s="103" t="s">
        <v>499</v>
      </c>
      <c r="FB19" s="103">
        <v>20</v>
      </c>
      <c r="FC19" s="103">
        <v>27</v>
      </c>
      <c r="FD19" s="103">
        <v>16</v>
      </c>
      <c r="FE19" s="103">
        <v>63</v>
      </c>
      <c r="FF19" s="103" t="s">
        <v>499</v>
      </c>
      <c r="FG19" s="103">
        <v>18</v>
      </c>
      <c r="FH19" s="103">
        <v>22</v>
      </c>
      <c r="FI19" s="103">
        <v>16</v>
      </c>
      <c r="FJ19" s="103">
        <v>56</v>
      </c>
      <c r="FK19" s="103" t="s">
        <v>501</v>
      </c>
      <c r="FL19" s="103">
        <v>17</v>
      </c>
      <c r="FM19" s="103">
        <v>21</v>
      </c>
      <c r="FN19" s="103">
        <v>16</v>
      </c>
      <c r="FO19" s="103">
        <v>54</v>
      </c>
      <c r="FP19" s="103" t="s">
        <v>501</v>
      </c>
      <c r="FQ19" s="103">
        <v>15</v>
      </c>
      <c r="FR19" s="103">
        <v>21</v>
      </c>
      <c r="FS19" s="103">
        <v>16</v>
      </c>
      <c r="FT19" s="103">
        <v>52</v>
      </c>
      <c r="FU19" s="103" t="s">
        <v>501</v>
      </c>
      <c r="FV19" s="103">
        <v>15</v>
      </c>
      <c r="FW19" s="103">
        <v>22</v>
      </c>
      <c r="FX19" s="103">
        <v>16</v>
      </c>
      <c r="FY19" s="103">
        <v>53</v>
      </c>
      <c r="FZ19" s="103" t="s">
        <v>501</v>
      </c>
      <c r="GA19" s="103">
        <v>15</v>
      </c>
      <c r="GB19" s="103">
        <v>23</v>
      </c>
      <c r="GC19" s="103">
        <v>16</v>
      </c>
      <c r="GD19" s="103">
        <v>54</v>
      </c>
      <c r="GE19" s="103" t="s">
        <v>501</v>
      </c>
      <c r="GF19" s="103">
        <v>16</v>
      </c>
      <c r="GG19" s="103">
        <v>22</v>
      </c>
      <c r="GH19" s="103">
        <v>16</v>
      </c>
      <c r="GI19" s="103">
        <v>54</v>
      </c>
      <c r="GJ19" s="103" t="s">
        <v>501</v>
      </c>
      <c r="GK19" s="103">
        <v>18</v>
      </c>
      <c r="GL19" s="103">
        <v>27</v>
      </c>
      <c r="GM19" s="103">
        <v>16</v>
      </c>
      <c r="GN19" s="103">
        <v>61</v>
      </c>
      <c r="GO19" s="103" t="s">
        <v>499</v>
      </c>
      <c r="GP19" s="104">
        <v>19</v>
      </c>
      <c r="GQ19" s="104">
        <v>27</v>
      </c>
      <c r="GR19" s="104">
        <v>16</v>
      </c>
      <c r="GS19" s="104">
        <v>62</v>
      </c>
      <c r="GT19" s="104" t="s">
        <v>499</v>
      </c>
      <c r="GW19" s="116" t="s">
        <v>171</v>
      </c>
      <c r="GX19" s="116" t="s">
        <v>170</v>
      </c>
      <c r="GY19" s="122" t="s">
        <v>599</v>
      </c>
      <c r="GZ19" s="118">
        <v>44</v>
      </c>
      <c r="HA19" s="117">
        <v>70</v>
      </c>
      <c r="HB19" s="117">
        <v>7</v>
      </c>
      <c r="HC19" s="120">
        <v>3.92</v>
      </c>
      <c r="HD19" s="118">
        <v>44</v>
      </c>
      <c r="HE19" s="117">
        <v>68</v>
      </c>
      <c r="HF19" s="117">
        <v>7</v>
      </c>
      <c r="HG19" s="120">
        <v>4.12</v>
      </c>
      <c r="HH19" s="118">
        <v>40</v>
      </c>
      <c r="HI19" s="117">
        <v>7</v>
      </c>
      <c r="HJ19" s="120">
        <v>3.93</v>
      </c>
      <c r="HK19" s="118">
        <v>32</v>
      </c>
      <c r="HL19" s="117">
        <v>6</v>
      </c>
      <c r="HM19" s="120">
        <v>4.37</v>
      </c>
      <c r="HN19" s="118">
        <v>31</v>
      </c>
      <c r="HO19" s="117">
        <v>5</v>
      </c>
      <c r="HP19" s="120">
        <v>4.04</v>
      </c>
      <c r="HQ19" s="118">
        <v>29</v>
      </c>
      <c r="HR19" s="117">
        <v>5</v>
      </c>
      <c r="HS19" s="120">
        <v>4</v>
      </c>
      <c r="HT19" s="118">
        <v>31</v>
      </c>
      <c r="HU19" s="117">
        <v>5</v>
      </c>
      <c r="HV19" s="120">
        <v>3.6</v>
      </c>
    </row>
    <row r="20" spans="2:230" ht="15.6">
      <c r="H20" s="60"/>
      <c r="I20" s="61">
        <v>2016</v>
      </c>
      <c r="J20" s="62" t="s">
        <v>178</v>
      </c>
      <c r="K20" s="63" t="s">
        <v>179</v>
      </c>
      <c r="L20" s="75">
        <v>7.0364703993784818</v>
      </c>
      <c r="M20" s="76">
        <v>7.4616196936236783</v>
      </c>
      <c r="N20" s="77">
        <v>6.8710673335187415</v>
      </c>
      <c r="O20" s="77">
        <v>6.7209112196378342</v>
      </c>
      <c r="P20" s="77">
        <v>6.3325379790785759</v>
      </c>
      <c r="Q20" s="78">
        <v>7.7962157710335731</v>
      </c>
      <c r="R20" s="54"/>
      <c r="U20" s="102" t="s">
        <v>169</v>
      </c>
      <c r="V20" s="103" t="s">
        <v>503</v>
      </c>
      <c r="W20" s="103" t="s">
        <v>501</v>
      </c>
      <c r="X20" s="103" t="s">
        <v>503</v>
      </c>
      <c r="Y20" s="103" t="s">
        <v>501</v>
      </c>
      <c r="Z20" s="103" t="s">
        <v>503</v>
      </c>
      <c r="AA20" s="103" t="s">
        <v>501</v>
      </c>
      <c r="AB20" s="103" t="s">
        <v>503</v>
      </c>
      <c r="AC20" s="103" t="s">
        <v>501</v>
      </c>
      <c r="AD20" s="103" t="s">
        <v>503</v>
      </c>
      <c r="AE20" s="103" t="s">
        <v>501</v>
      </c>
      <c r="AF20" s="103" t="s">
        <v>503</v>
      </c>
      <c r="AG20" s="103" t="s">
        <v>501</v>
      </c>
      <c r="AH20" s="103" t="s">
        <v>503</v>
      </c>
      <c r="AI20" s="103" t="s">
        <v>501</v>
      </c>
      <c r="AJ20" s="103" t="s">
        <v>503</v>
      </c>
      <c r="AK20" s="103" t="s">
        <v>501</v>
      </c>
      <c r="AL20" s="103" t="s">
        <v>503</v>
      </c>
      <c r="AM20" s="103" t="s">
        <v>503</v>
      </c>
      <c r="AN20" s="103" t="s">
        <v>503</v>
      </c>
      <c r="AO20" s="103" t="s">
        <v>503</v>
      </c>
      <c r="AP20" s="103" t="s">
        <v>503</v>
      </c>
      <c r="AQ20" s="103">
        <v>1</v>
      </c>
      <c r="AR20" s="103">
        <v>1</v>
      </c>
      <c r="AS20" s="103">
        <v>3</v>
      </c>
      <c r="AT20" s="103">
        <v>2</v>
      </c>
      <c r="AU20" s="103">
        <v>3</v>
      </c>
      <c r="AV20" s="103">
        <v>3</v>
      </c>
      <c r="AW20" s="103">
        <v>2</v>
      </c>
      <c r="AX20" s="103">
        <v>2</v>
      </c>
      <c r="AY20" s="103">
        <v>17</v>
      </c>
      <c r="AZ20" s="103" t="s">
        <v>503</v>
      </c>
      <c r="BA20" s="103">
        <v>1</v>
      </c>
      <c r="BB20" s="103">
        <v>1</v>
      </c>
      <c r="BC20" s="103">
        <v>6</v>
      </c>
      <c r="BD20" s="103">
        <v>2</v>
      </c>
      <c r="BE20" s="103">
        <v>3</v>
      </c>
      <c r="BF20" s="103">
        <v>3</v>
      </c>
      <c r="BG20" s="103">
        <v>3</v>
      </c>
      <c r="BH20" s="103">
        <v>0</v>
      </c>
      <c r="BI20" s="103">
        <v>19</v>
      </c>
      <c r="BJ20" s="103" t="s">
        <v>503</v>
      </c>
      <c r="BK20" s="103">
        <v>1</v>
      </c>
      <c r="BL20" s="103">
        <v>1</v>
      </c>
      <c r="BM20" s="103">
        <v>6</v>
      </c>
      <c r="BN20" s="103">
        <v>2</v>
      </c>
      <c r="BO20" s="103">
        <v>3</v>
      </c>
      <c r="BP20" s="103">
        <v>3</v>
      </c>
      <c r="BQ20" s="103">
        <v>0</v>
      </c>
      <c r="BR20" s="103">
        <v>0</v>
      </c>
      <c r="BS20" s="103">
        <v>16</v>
      </c>
      <c r="BT20" s="103" t="s">
        <v>503</v>
      </c>
      <c r="BU20" s="103">
        <v>1</v>
      </c>
      <c r="BV20" s="103">
        <v>1</v>
      </c>
      <c r="BW20" s="103">
        <v>6</v>
      </c>
      <c r="BX20" s="103">
        <v>2</v>
      </c>
      <c r="BY20" s="103">
        <v>3</v>
      </c>
      <c r="BZ20" s="103">
        <v>3</v>
      </c>
      <c r="CA20" s="103">
        <v>0</v>
      </c>
      <c r="CB20" s="103">
        <v>0</v>
      </c>
      <c r="CC20" s="103">
        <v>16</v>
      </c>
      <c r="CD20" s="103" t="s">
        <v>503</v>
      </c>
      <c r="CE20" s="103">
        <v>1</v>
      </c>
      <c r="CF20" s="103">
        <v>1</v>
      </c>
      <c r="CG20" s="103">
        <v>6</v>
      </c>
      <c r="CH20" s="103">
        <v>2</v>
      </c>
      <c r="CI20" s="103">
        <v>3</v>
      </c>
      <c r="CJ20" s="103">
        <v>3</v>
      </c>
      <c r="CK20" s="103">
        <v>0</v>
      </c>
      <c r="CL20" s="103">
        <v>0</v>
      </c>
      <c r="CM20" s="103">
        <v>16</v>
      </c>
      <c r="CN20" s="103" t="s">
        <v>503</v>
      </c>
      <c r="CO20" s="103">
        <v>1</v>
      </c>
      <c r="CP20" s="103">
        <v>1</v>
      </c>
      <c r="CQ20" s="103">
        <v>6</v>
      </c>
      <c r="CR20" s="103">
        <v>2</v>
      </c>
      <c r="CS20" s="103">
        <v>3</v>
      </c>
      <c r="CT20" s="103">
        <v>3</v>
      </c>
      <c r="CU20" s="103">
        <v>0</v>
      </c>
      <c r="CV20" s="103">
        <v>0</v>
      </c>
      <c r="CW20" s="103">
        <v>16</v>
      </c>
      <c r="CX20" s="103" t="s">
        <v>503</v>
      </c>
      <c r="CY20" s="103">
        <v>1</v>
      </c>
      <c r="CZ20" s="103">
        <v>1</v>
      </c>
      <c r="DA20" s="103">
        <v>6</v>
      </c>
      <c r="DB20" s="103">
        <v>2</v>
      </c>
      <c r="DC20" s="103">
        <v>3</v>
      </c>
      <c r="DD20" s="103">
        <v>3</v>
      </c>
      <c r="DE20" s="103">
        <v>0</v>
      </c>
      <c r="DF20" s="103">
        <v>0</v>
      </c>
      <c r="DG20" s="103">
        <v>16</v>
      </c>
      <c r="DH20" s="103" t="s">
        <v>503</v>
      </c>
      <c r="DI20" s="103">
        <v>1</v>
      </c>
      <c r="DJ20" s="103">
        <v>1</v>
      </c>
      <c r="DK20" s="103">
        <v>6</v>
      </c>
      <c r="DL20" s="103">
        <v>2</v>
      </c>
      <c r="DM20" s="103">
        <v>3</v>
      </c>
      <c r="DN20" s="103">
        <v>3</v>
      </c>
      <c r="DO20" s="103">
        <v>0</v>
      </c>
      <c r="DP20" s="103">
        <v>0</v>
      </c>
      <c r="DQ20" s="103">
        <v>16</v>
      </c>
      <c r="DR20" s="103" t="s">
        <v>503</v>
      </c>
      <c r="DS20" s="103">
        <v>1</v>
      </c>
      <c r="DT20" s="103">
        <v>4</v>
      </c>
      <c r="DU20" s="103">
        <v>11</v>
      </c>
      <c r="DV20" s="103">
        <v>16</v>
      </c>
      <c r="DW20" s="103" t="s">
        <v>503</v>
      </c>
      <c r="DX20" s="103">
        <v>1</v>
      </c>
      <c r="DY20" s="103">
        <v>4</v>
      </c>
      <c r="DZ20" s="103">
        <v>9</v>
      </c>
      <c r="EA20" s="103">
        <v>14</v>
      </c>
      <c r="EB20" s="103" t="s">
        <v>503</v>
      </c>
      <c r="EC20" s="103">
        <v>4</v>
      </c>
      <c r="ED20" s="103">
        <v>6</v>
      </c>
      <c r="EE20" s="103">
        <v>7</v>
      </c>
      <c r="EF20" s="103">
        <v>17</v>
      </c>
      <c r="EG20" s="103" t="s">
        <v>503</v>
      </c>
      <c r="EH20" s="103">
        <v>3</v>
      </c>
      <c r="EI20" s="103">
        <v>6</v>
      </c>
      <c r="EJ20" s="103">
        <v>8</v>
      </c>
      <c r="EK20" s="103">
        <v>17</v>
      </c>
      <c r="EL20" s="103" t="s">
        <v>503</v>
      </c>
      <c r="EM20" s="103">
        <v>3</v>
      </c>
      <c r="EN20" s="103">
        <v>8</v>
      </c>
      <c r="EO20" s="103">
        <v>6</v>
      </c>
      <c r="EP20" s="103">
        <v>17</v>
      </c>
      <c r="EQ20" s="103" t="s">
        <v>503</v>
      </c>
      <c r="ER20" s="103">
        <v>3</v>
      </c>
      <c r="ES20" s="103">
        <v>8</v>
      </c>
      <c r="ET20" s="103">
        <v>6</v>
      </c>
      <c r="EU20" s="103">
        <v>17</v>
      </c>
      <c r="EV20" s="103" t="s">
        <v>503</v>
      </c>
      <c r="EW20" s="103">
        <v>3</v>
      </c>
      <c r="EX20" s="103">
        <v>10</v>
      </c>
      <c r="EY20" s="103">
        <v>6</v>
      </c>
      <c r="EZ20" s="103">
        <v>19</v>
      </c>
      <c r="FA20" s="103" t="s">
        <v>503</v>
      </c>
      <c r="FB20" s="103">
        <v>3</v>
      </c>
      <c r="FC20" s="103">
        <v>10</v>
      </c>
      <c r="FD20" s="103">
        <v>6</v>
      </c>
      <c r="FE20" s="103">
        <v>19</v>
      </c>
      <c r="FF20" s="103" t="s">
        <v>503</v>
      </c>
      <c r="FG20" s="103">
        <v>3</v>
      </c>
      <c r="FH20" s="103">
        <v>10</v>
      </c>
      <c r="FI20" s="103">
        <v>6</v>
      </c>
      <c r="FJ20" s="103">
        <v>19</v>
      </c>
      <c r="FK20" s="103" t="s">
        <v>503</v>
      </c>
      <c r="FL20" s="103">
        <v>3</v>
      </c>
      <c r="FM20" s="103">
        <v>10</v>
      </c>
      <c r="FN20" s="103">
        <v>6</v>
      </c>
      <c r="FO20" s="103">
        <v>19</v>
      </c>
      <c r="FP20" s="103" t="s">
        <v>503</v>
      </c>
      <c r="FQ20" s="103">
        <v>3</v>
      </c>
      <c r="FR20" s="103">
        <v>10</v>
      </c>
      <c r="FS20" s="103">
        <v>6</v>
      </c>
      <c r="FT20" s="103">
        <v>19</v>
      </c>
      <c r="FU20" s="103" t="s">
        <v>503</v>
      </c>
      <c r="FV20" s="103">
        <v>3</v>
      </c>
      <c r="FW20" s="103">
        <v>9</v>
      </c>
      <c r="FX20" s="103">
        <v>6</v>
      </c>
      <c r="FY20" s="103">
        <v>18</v>
      </c>
      <c r="FZ20" s="103" t="s">
        <v>503</v>
      </c>
      <c r="GA20" s="103">
        <v>3</v>
      </c>
      <c r="GB20" s="103">
        <v>9</v>
      </c>
      <c r="GC20" s="103">
        <v>6</v>
      </c>
      <c r="GD20" s="103">
        <v>18</v>
      </c>
      <c r="GE20" s="103" t="s">
        <v>503</v>
      </c>
      <c r="GF20" s="103">
        <v>3</v>
      </c>
      <c r="GG20" s="103">
        <v>9</v>
      </c>
      <c r="GH20" s="103">
        <v>6</v>
      </c>
      <c r="GI20" s="103">
        <v>18</v>
      </c>
      <c r="GJ20" s="103" t="s">
        <v>503</v>
      </c>
      <c r="GK20" s="103">
        <v>3</v>
      </c>
      <c r="GL20" s="103">
        <v>9</v>
      </c>
      <c r="GM20" s="103">
        <v>6</v>
      </c>
      <c r="GN20" s="103">
        <v>18</v>
      </c>
      <c r="GO20" s="103" t="s">
        <v>503</v>
      </c>
      <c r="GP20" s="104">
        <v>3</v>
      </c>
      <c r="GQ20" s="104">
        <v>10</v>
      </c>
      <c r="GR20" s="104">
        <v>6</v>
      </c>
      <c r="GS20" s="104">
        <v>19</v>
      </c>
      <c r="GT20" s="104" t="s">
        <v>503</v>
      </c>
      <c r="GW20" s="116" t="s">
        <v>173</v>
      </c>
      <c r="GX20" s="116" t="s">
        <v>172</v>
      </c>
      <c r="GY20" s="122" t="s">
        <v>592</v>
      </c>
      <c r="GZ20" s="118">
        <v>75</v>
      </c>
      <c r="HA20" s="117">
        <v>17</v>
      </c>
      <c r="HB20" s="117">
        <v>8</v>
      </c>
      <c r="HC20" s="120">
        <v>1.0900000000000001</v>
      </c>
      <c r="HD20" s="118">
        <v>75</v>
      </c>
      <c r="HE20" s="117">
        <v>16</v>
      </c>
      <c r="HF20" s="117">
        <v>8</v>
      </c>
      <c r="HG20" s="120">
        <v>1.63</v>
      </c>
      <c r="HH20" s="118">
        <v>77</v>
      </c>
      <c r="HI20" s="117">
        <v>7</v>
      </c>
      <c r="HJ20" s="120">
        <v>1.55</v>
      </c>
      <c r="HK20" s="118">
        <v>77</v>
      </c>
      <c r="HL20" s="117">
        <v>7</v>
      </c>
      <c r="HM20" s="120">
        <v>1.34</v>
      </c>
      <c r="HN20" s="118">
        <v>76</v>
      </c>
      <c r="HO20" s="117">
        <v>7</v>
      </c>
      <c r="HP20" s="120">
        <v>2.2599999999999998</v>
      </c>
      <c r="HQ20" s="118">
        <v>75</v>
      </c>
      <c r="HR20" s="117">
        <v>7</v>
      </c>
      <c r="HS20" s="120">
        <v>2.2999999999999998</v>
      </c>
      <c r="HT20" s="118">
        <v>75</v>
      </c>
      <c r="HU20" s="117">
        <v>7</v>
      </c>
      <c r="HV20" s="120">
        <v>2.4</v>
      </c>
    </row>
    <row r="21" spans="2:230" ht="15.6">
      <c r="H21" s="60"/>
      <c r="I21" s="68">
        <v>2016</v>
      </c>
      <c r="J21" s="69" t="s">
        <v>180</v>
      </c>
      <c r="K21" s="70" t="s">
        <v>181</v>
      </c>
      <c r="L21" s="71">
        <v>6.2346041598596127</v>
      </c>
      <c r="M21" s="72">
        <v>6.1628045359833301</v>
      </c>
      <c r="N21" s="73">
        <v>3.6329454023921146</v>
      </c>
      <c r="O21" s="73">
        <v>9.3863002209609085</v>
      </c>
      <c r="P21" s="73">
        <v>6.9870422213116861</v>
      </c>
      <c r="Q21" s="74">
        <v>5.0039284186500259</v>
      </c>
      <c r="R21" s="54"/>
      <c r="U21" s="102" t="s">
        <v>171</v>
      </c>
      <c r="V21" s="103" t="s">
        <v>500</v>
      </c>
      <c r="W21" s="103" t="s">
        <v>500</v>
      </c>
      <c r="X21" s="103" t="s">
        <v>500</v>
      </c>
      <c r="Y21" s="103" t="s">
        <v>500</v>
      </c>
      <c r="Z21" s="103" t="s">
        <v>500</v>
      </c>
      <c r="AA21" s="103" t="s">
        <v>500</v>
      </c>
      <c r="AB21" s="103" t="s">
        <v>500</v>
      </c>
      <c r="AC21" s="103" t="s">
        <v>500</v>
      </c>
      <c r="AD21" s="103" t="s">
        <v>500</v>
      </c>
      <c r="AE21" s="103" t="s">
        <v>500</v>
      </c>
      <c r="AF21" s="103" t="s">
        <v>500</v>
      </c>
      <c r="AG21" s="103" t="s">
        <v>500</v>
      </c>
      <c r="AH21" s="103" t="s">
        <v>500</v>
      </c>
      <c r="AI21" s="103" t="s">
        <v>500</v>
      </c>
      <c r="AJ21" s="103" t="s">
        <v>500</v>
      </c>
      <c r="AK21" s="103" t="s">
        <v>500</v>
      </c>
      <c r="AL21" s="103" t="s">
        <v>500</v>
      </c>
      <c r="AM21" s="103" t="s">
        <v>500</v>
      </c>
      <c r="AN21" s="103" t="s">
        <v>500</v>
      </c>
      <c r="AO21" s="103" t="s">
        <v>500</v>
      </c>
      <c r="AP21" s="103" t="s">
        <v>501</v>
      </c>
      <c r="AQ21" s="103">
        <v>6</v>
      </c>
      <c r="AR21" s="103">
        <v>7</v>
      </c>
      <c r="AS21" s="103">
        <v>10</v>
      </c>
      <c r="AT21" s="103">
        <v>8</v>
      </c>
      <c r="AU21" s="103">
        <v>8</v>
      </c>
      <c r="AV21" s="103">
        <v>8</v>
      </c>
      <c r="AW21" s="103">
        <v>5</v>
      </c>
      <c r="AX21" s="103">
        <v>14</v>
      </c>
      <c r="AY21" s="103">
        <v>66</v>
      </c>
      <c r="AZ21" s="103" t="s">
        <v>499</v>
      </c>
      <c r="BA21" s="103">
        <v>8</v>
      </c>
      <c r="BB21" s="103">
        <v>8</v>
      </c>
      <c r="BC21" s="103">
        <v>10</v>
      </c>
      <c r="BD21" s="103">
        <v>9</v>
      </c>
      <c r="BE21" s="103">
        <v>8</v>
      </c>
      <c r="BF21" s="103">
        <v>10</v>
      </c>
      <c r="BG21" s="103">
        <v>4</v>
      </c>
      <c r="BH21" s="103">
        <v>10</v>
      </c>
      <c r="BI21" s="103">
        <v>67</v>
      </c>
      <c r="BJ21" s="103" t="s">
        <v>499</v>
      </c>
      <c r="BK21" s="103">
        <v>8</v>
      </c>
      <c r="BL21" s="103">
        <v>8</v>
      </c>
      <c r="BM21" s="103">
        <v>10</v>
      </c>
      <c r="BN21" s="103">
        <v>9</v>
      </c>
      <c r="BO21" s="103">
        <v>6</v>
      </c>
      <c r="BP21" s="103">
        <v>9</v>
      </c>
      <c r="BQ21" s="103">
        <v>5</v>
      </c>
      <c r="BR21" s="103">
        <v>15</v>
      </c>
      <c r="BS21" s="103">
        <v>70</v>
      </c>
      <c r="BT21" s="103" t="s">
        <v>499</v>
      </c>
      <c r="BU21" s="103">
        <v>15</v>
      </c>
      <c r="BV21" s="103">
        <v>15</v>
      </c>
      <c r="BW21" s="103">
        <v>15</v>
      </c>
      <c r="BX21" s="103">
        <v>15</v>
      </c>
      <c r="BY21" s="103">
        <v>5</v>
      </c>
      <c r="BZ21" s="103">
        <v>15</v>
      </c>
      <c r="CA21" s="103">
        <v>0</v>
      </c>
      <c r="CB21" s="103">
        <v>5</v>
      </c>
      <c r="CC21" s="103">
        <v>85</v>
      </c>
      <c r="CD21" s="103" t="s">
        <v>499</v>
      </c>
      <c r="CE21" s="103">
        <v>15</v>
      </c>
      <c r="CF21" s="103">
        <v>15</v>
      </c>
      <c r="CG21" s="103">
        <v>15</v>
      </c>
      <c r="CH21" s="103">
        <v>15</v>
      </c>
      <c r="CI21" s="103">
        <v>5</v>
      </c>
      <c r="CJ21" s="103">
        <v>15</v>
      </c>
      <c r="CK21" s="103">
        <v>5</v>
      </c>
      <c r="CL21" s="103">
        <v>5</v>
      </c>
      <c r="CM21" s="103">
        <v>90</v>
      </c>
      <c r="CN21" s="103" t="s">
        <v>499</v>
      </c>
      <c r="CO21" s="103">
        <v>13</v>
      </c>
      <c r="CP21" s="103">
        <v>14</v>
      </c>
      <c r="CQ21" s="103">
        <v>14</v>
      </c>
      <c r="CR21" s="103">
        <v>13</v>
      </c>
      <c r="CS21" s="103">
        <v>5</v>
      </c>
      <c r="CT21" s="103">
        <v>11</v>
      </c>
      <c r="CU21" s="103">
        <v>5</v>
      </c>
      <c r="CV21" s="103">
        <v>5</v>
      </c>
      <c r="CW21" s="103">
        <v>80</v>
      </c>
      <c r="CX21" s="103" t="s">
        <v>499</v>
      </c>
      <c r="CY21" s="103">
        <v>13</v>
      </c>
      <c r="CZ21" s="103">
        <v>13</v>
      </c>
      <c r="DA21" s="103">
        <v>14</v>
      </c>
      <c r="DB21" s="103">
        <v>14</v>
      </c>
      <c r="DC21" s="103">
        <v>5</v>
      </c>
      <c r="DD21" s="103">
        <v>11</v>
      </c>
      <c r="DE21" s="103">
        <v>5</v>
      </c>
      <c r="DF21" s="103">
        <v>5</v>
      </c>
      <c r="DG21" s="103">
        <v>80</v>
      </c>
      <c r="DH21" s="103" t="s">
        <v>499</v>
      </c>
      <c r="DI21" s="103">
        <v>13</v>
      </c>
      <c r="DJ21" s="103">
        <v>13</v>
      </c>
      <c r="DK21" s="103">
        <v>14</v>
      </c>
      <c r="DL21" s="103">
        <v>14</v>
      </c>
      <c r="DM21" s="103">
        <v>5</v>
      </c>
      <c r="DN21" s="103">
        <v>11</v>
      </c>
      <c r="DO21" s="103">
        <v>5</v>
      </c>
      <c r="DP21" s="103">
        <v>5</v>
      </c>
      <c r="DQ21" s="103">
        <v>80</v>
      </c>
      <c r="DR21" s="103" t="s">
        <v>499</v>
      </c>
      <c r="DS21" s="103">
        <v>26</v>
      </c>
      <c r="DT21" s="103">
        <v>31</v>
      </c>
      <c r="DU21" s="103">
        <v>25</v>
      </c>
      <c r="DV21" s="103">
        <v>82</v>
      </c>
      <c r="DW21" s="103" t="s">
        <v>499</v>
      </c>
      <c r="DX21" s="103">
        <v>27</v>
      </c>
      <c r="DY21" s="103">
        <v>32</v>
      </c>
      <c r="DZ21" s="103">
        <v>23</v>
      </c>
      <c r="EA21" s="103">
        <v>82</v>
      </c>
      <c r="EB21" s="103" t="s">
        <v>499</v>
      </c>
      <c r="EC21" s="103">
        <v>26</v>
      </c>
      <c r="ED21" s="103">
        <v>30</v>
      </c>
      <c r="EE21" s="103">
        <v>28</v>
      </c>
      <c r="EF21" s="103">
        <v>84</v>
      </c>
      <c r="EG21" s="103" t="s">
        <v>499</v>
      </c>
      <c r="EH21" s="103">
        <v>26</v>
      </c>
      <c r="EI21" s="103">
        <v>32</v>
      </c>
      <c r="EJ21" s="103">
        <v>28</v>
      </c>
      <c r="EK21" s="103">
        <v>86</v>
      </c>
      <c r="EL21" s="103" t="s">
        <v>499</v>
      </c>
      <c r="EM21" s="103">
        <v>27</v>
      </c>
      <c r="EN21" s="103">
        <v>33</v>
      </c>
      <c r="EO21" s="103">
        <v>28</v>
      </c>
      <c r="EP21" s="103">
        <v>88</v>
      </c>
      <c r="EQ21" s="103" t="s">
        <v>499</v>
      </c>
      <c r="ER21" s="103">
        <v>27</v>
      </c>
      <c r="ES21" s="103">
        <v>34</v>
      </c>
      <c r="ET21" s="103">
        <v>28</v>
      </c>
      <c r="EU21" s="103">
        <v>89</v>
      </c>
      <c r="EV21" s="103" t="s">
        <v>499</v>
      </c>
      <c r="EW21" s="103">
        <v>28</v>
      </c>
      <c r="EX21" s="103">
        <v>35</v>
      </c>
      <c r="EY21" s="103">
        <v>28</v>
      </c>
      <c r="EZ21" s="103">
        <v>91</v>
      </c>
      <c r="FA21" s="103" t="s">
        <v>499</v>
      </c>
      <c r="FB21" s="103">
        <v>28</v>
      </c>
      <c r="FC21" s="103">
        <v>35</v>
      </c>
      <c r="FD21" s="103">
        <v>28</v>
      </c>
      <c r="FE21" s="103">
        <v>91</v>
      </c>
      <c r="FF21" s="103" t="s">
        <v>499</v>
      </c>
      <c r="FG21" s="103">
        <v>29</v>
      </c>
      <c r="FH21" s="103">
        <v>35</v>
      </c>
      <c r="FI21" s="103">
        <v>28</v>
      </c>
      <c r="FJ21" s="103">
        <v>92</v>
      </c>
      <c r="FK21" s="103" t="s">
        <v>499</v>
      </c>
      <c r="FL21" s="103">
        <v>29</v>
      </c>
      <c r="FM21" s="103">
        <v>36</v>
      </c>
      <c r="FN21" s="103">
        <v>28</v>
      </c>
      <c r="FO21" s="103">
        <v>93</v>
      </c>
      <c r="FP21" s="103" t="s">
        <v>499</v>
      </c>
      <c r="FQ21" s="103">
        <v>29</v>
      </c>
      <c r="FR21" s="103">
        <v>36</v>
      </c>
      <c r="FS21" s="103">
        <v>28</v>
      </c>
      <c r="FT21" s="103">
        <v>93</v>
      </c>
      <c r="FU21" s="103" t="s">
        <v>499</v>
      </c>
      <c r="FV21" s="103">
        <v>29</v>
      </c>
      <c r="FW21" s="103">
        <v>36</v>
      </c>
      <c r="FX21" s="103">
        <v>28</v>
      </c>
      <c r="FY21" s="103">
        <v>93</v>
      </c>
      <c r="FZ21" s="103" t="s">
        <v>499</v>
      </c>
      <c r="GA21" s="103">
        <v>29</v>
      </c>
      <c r="GB21" s="103">
        <v>36</v>
      </c>
      <c r="GC21" s="103">
        <v>28</v>
      </c>
      <c r="GD21" s="103">
        <v>93</v>
      </c>
      <c r="GE21" s="103" t="s">
        <v>499</v>
      </c>
      <c r="GF21" s="103">
        <v>29</v>
      </c>
      <c r="GG21" s="103">
        <v>36</v>
      </c>
      <c r="GH21" s="103">
        <v>28</v>
      </c>
      <c r="GI21" s="103">
        <v>93</v>
      </c>
      <c r="GJ21" s="103" t="s">
        <v>499</v>
      </c>
      <c r="GK21" s="103">
        <v>29</v>
      </c>
      <c r="GL21" s="103">
        <v>34</v>
      </c>
      <c r="GM21" s="103">
        <v>28</v>
      </c>
      <c r="GN21" s="103">
        <v>91</v>
      </c>
      <c r="GO21" s="103" t="s">
        <v>499</v>
      </c>
      <c r="GP21" s="104">
        <v>28</v>
      </c>
      <c r="GQ21" s="104">
        <v>30</v>
      </c>
      <c r="GR21" s="104">
        <v>25</v>
      </c>
      <c r="GS21" s="104">
        <v>83</v>
      </c>
      <c r="GT21" s="104" t="s">
        <v>499</v>
      </c>
      <c r="GW21" s="116" t="s">
        <v>177</v>
      </c>
      <c r="GX21" s="116" t="s">
        <v>176</v>
      </c>
      <c r="GY21" s="122" t="s">
        <v>598</v>
      </c>
      <c r="GZ21" s="118">
        <v>40</v>
      </c>
      <c r="HA21" s="117">
        <v>85</v>
      </c>
      <c r="HB21" s="117">
        <v>6</v>
      </c>
      <c r="HC21" s="120">
        <v>3.14</v>
      </c>
      <c r="HD21" s="118">
        <v>39</v>
      </c>
      <c r="HE21" s="117">
        <v>85</v>
      </c>
      <c r="HF21" s="117">
        <v>6</v>
      </c>
      <c r="HG21" s="120">
        <v>4.17</v>
      </c>
      <c r="HH21" s="118">
        <v>36</v>
      </c>
      <c r="HI21" s="117">
        <v>6</v>
      </c>
      <c r="HJ21" s="120">
        <v>3.8</v>
      </c>
      <c r="HK21" s="118">
        <v>37</v>
      </c>
      <c r="HL21" s="117">
        <v>5</v>
      </c>
      <c r="HM21" s="120">
        <v>4.43</v>
      </c>
      <c r="HN21" s="118">
        <v>39</v>
      </c>
      <c r="HO21" s="117">
        <v>4</v>
      </c>
      <c r="HP21" s="120">
        <v>4.38</v>
      </c>
      <c r="HQ21" s="118">
        <v>36</v>
      </c>
      <c r="HR21" s="117">
        <v>6</v>
      </c>
      <c r="HS21" s="120">
        <v>3.4</v>
      </c>
      <c r="HT21" s="118">
        <v>36</v>
      </c>
      <c r="HU21" s="117">
        <v>6</v>
      </c>
      <c r="HV21" s="120">
        <v>4.3</v>
      </c>
    </row>
    <row r="22" spans="2:230" ht="28.8">
      <c r="H22" s="60"/>
      <c r="I22" s="61">
        <v>2016</v>
      </c>
      <c r="J22" s="62" t="s">
        <v>182</v>
      </c>
      <c r="K22" s="63" t="s">
        <v>183</v>
      </c>
      <c r="L22" s="75">
        <v>6.6217558805259173</v>
      </c>
      <c r="M22" s="76">
        <v>5.3586300846321544</v>
      </c>
      <c r="N22" s="77">
        <v>4.1349077794885831</v>
      </c>
      <c r="O22" s="77">
        <v>8.3159056771009503</v>
      </c>
      <c r="P22" s="77">
        <v>7.7847768492992708</v>
      </c>
      <c r="Q22" s="78">
        <v>7.5145590121086281</v>
      </c>
      <c r="R22" s="54"/>
      <c r="U22" s="102" t="s">
        <v>173</v>
      </c>
      <c r="V22" s="103" t="s">
        <v>503</v>
      </c>
      <c r="W22" s="103" t="s">
        <v>503</v>
      </c>
      <c r="X22" s="103" t="s">
        <v>503</v>
      </c>
      <c r="Y22" s="103" t="s">
        <v>503</v>
      </c>
      <c r="Z22" s="103" t="s">
        <v>503</v>
      </c>
      <c r="AA22" s="103" t="s">
        <v>503</v>
      </c>
      <c r="AB22" s="103" t="s">
        <v>503</v>
      </c>
      <c r="AC22" s="103" t="s">
        <v>503</v>
      </c>
      <c r="AD22" s="103" t="s">
        <v>503</v>
      </c>
      <c r="AE22" s="103" t="s">
        <v>503</v>
      </c>
      <c r="AF22" s="103" t="s">
        <v>503</v>
      </c>
      <c r="AG22" s="103" t="s">
        <v>503</v>
      </c>
      <c r="AH22" s="103" t="s">
        <v>503</v>
      </c>
      <c r="AI22" s="103" t="s">
        <v>503</v>
      </c>
      <c r="AJ22" s="103" t="s">
        <v>503</v>
      </c>
      <c r="AK22" s="103" t="s">
        <v>503</v>
      </c>
      <c r="AL22" s="103" t="s">
        <v>503</v>
      </c>
      <c r="AM22" s="103" t="s">
        <v>503</v>
      </c>
      <c r="AN22" s="103" t="s">
        <v>503</v>
      </c>
      <c r="AO22" s="103" t="s">
        <v>503</v>
      </c>
      <c r="AP22" s="103" t="s">
        <v>503</v>
      </c>
      <c r="AQ22" s="103">
        <v>1</v>
      </c>
      <c r="AR22" s="103">
        <v>1</v>
      </c>
      <c r="AS22" s="103">
        <v>1</v>
      </c>
      <c r="AT22" s="103">
        <v>1</v>
      </c>
      <c r="AU22" s="103">
        <v>0</v>
      </c>
      <c r="AV22" s="103">
        <v>2</v>
      </c>
      <c r="AW22" s="103">
        <v>0</v>
      </c>
      <c r="AX22" s="103">
        <v>1</v>
      </c>
      <c r="AY22" s="103">
        <v>7</v>
      </c>
      <c r="AZ22" s="103" t="s">
        <v>503</v>
      </c>
      <c r="BA22" s="103">
        <v>1</v>
      </c>
      <c r="BB22" s="103">
        <v>1</v>
      </c>
      <c r="BC22" s="103">
        <v>1</v>
      </c>
      <c r="BD22" s="103">
        <v>1</v>
      </c>
      <c r="BE22" s="103">
        <v>0</v>
      </c>
      <c r="BF22" s="103">
        <v>2</v>
      </c>
      <c r="BG22" s="103">
        <v>0</v>
      </c>
      <c r="BH22" s="103">
        <v>1</v>
      </c>
      <c r="BI22" s="103">
        <v>7</v>
      </c>
      <c r="BJ22" s="103" t="s">
        <v>503</v>
      </c>
      <c r="BK22" s="103">
        <v>1</v>
      </c>
      <c r="BL22" s="103">
        <v>1</v>
      </c>
      <c r="BM22" s="103">
        <v>1</v>
      </c>
      <c r="BN22" s="103">
        <v>2</v>
      </c>
      <c r="BO22" s="103">
        <v>0</v>
      </c>
      <c r="BP22" s="103">
        <v>2</v>
      </c>
      <c r="BQ22" s="103">
        <v>1</v>
      </c>
      <c r="BR22" s="103">
        <v>2</v>
      </c>
      <c r="BS22" s="103">
        <v>10</v>
      </c>
      <c r="BT22" s="103" t="s">
        <v>503</v>
      </c>
      <c r="BU22" s="103">
        <v>1</v>
      </c>
      <c r="BV22" s="103">
        <v>1</v>
      </c>
      <c r="BW22" s="103">
        <v>1</v>
      </c>
      <c r="BX22" s="103">
        <v>2</v>
      </c>
      <c r="BY22" s="103">
        <v>0</v>
      </c>
      <c r="BZ22" s="103">
        <v>2</v>
      </c>
      <c r="CA22" s="103">
        <v>1</v>
      </c>
      <c r="CB22" s="103">
        <v>2</v>
      </c>
      <c r="CC22" s="103">
        <v>10</v>
      </c>
      <c r="CD22" s="103" t="s">
        <v>503</v>
      </c>
      <c r="CE22" s="103">
        <v>1</v>
      </c>
      <c r="CF22" s="103">
        <v>1</v>
      </c>
      <c r="CG22" s="103">
        <v>1</v>
      </c>
      <c r="CH22" s="103">
        <v>2</v>
      </c>
      <c r="CI22" s="103">
        <v>0</v>
      </c>
      <c r="CJ22" s="103">
        <v>2</v>
      </c>
      <c r="CK22" s="103">
        <v>0</v>
      </c>
      <c r="CL22" s="103">
        <v>3</v>
      </c>
      <c r="CM22" s="103">
        <v>10</v>
      </c>
      <c r="CN22" s="103" t="s">
        <v>503</v>
      </c>
      <c r="CO22" s="103">
        <v>1</v>
      </c>
      <c r="CP22" s="103">
        <v>1</v>
      </c>
      <c r="CQ22" s="103">
        <v>1</v>
      </c>
      <c r="CR22" s="103">
        <v>2</v>
      </c>
      <c r="CS22" s="103">
        <v>0</v>
      </c>
      <c r="CT22" s="103">
        <v>2</v>
      </c>
      <c r="CU22" s="103">
        <v>2</v>
      </c>
      <c r="CV22" s="103">
        <v>0</v>
      </c>
      <c r="CW22" s="103">
        <v>9</v>
      </c>
      <c r="CX22" s="103" t="s">
        <v>503</v>
      </c>
      <c r="CY22" s="103">
        <v>1</v>
      </c>
      <c r="CZ22" s="103">
        <v>1</v>
      </c>
      <c r="DA22" s="103">
        <v>2</v>
      </c>
      <c r="DB22" s="103">
        <v>2</v>
      </c>
      <c r="DC22" s="103">
        <v>0</v>
      </c>
      <c r="DD22" s="103">
        <v>2</v>
      </c>
      <c r="DE22" s="103">
        <v>1</v>
      </c>
      <c r="DF22" s="103">
        <v>0</v>
      </c>
      <c r="DG22" s="103">
        <v>9</v>
      </c>
      <c r="DH22" s="103" t="s">
        <v>503</v>
      </c>
      <c r="DI22" s="103">
        <v>1</v>
      </c>
      <c r="DJ22" s="103">
        <v>1</v>
      </c>
      <c r="DK22" s="103">
        <v>2</v>
      </c>
      <c r="DL22" s="103">
        <v>2</v>
      </c>
      <c r="DM22" s="103">
        <v>0</v>
      </c>
      <c r="DN22" s="103">
        <v>2</v>
      </c>
      <c r="DO22" s="103">
        <v>1</v>
      </c>
      <c r="DP22" s="103">
        <v>0</v>
      </c>
      <c r="DQ22" s="103">
        <v>9</v>
      </c>
      <c r="DR22" s="103" t="s">
        <v>503</v>
      </c>
      <c r="DS22" s="103">
        <v>2</v>
      </c>
      <c r="DT22" s="103">
        <v>2</v>
      </c>
      <c r="DU22" s="103">
        <v>5</v>
      </c>
      <c r="DV22" s="103">
        <v>9</v>
      </c>
      <c r="DW22" s="103" t="s">
        <v>503</v>
      </c>
      <c r="DX22" s="103">
        <v>3</v>
      </c>
      <c r="DY22" s="103">
        <v>1</v>
      </c>
      <c r="DZ22" s="103">
        <v>5</v>
      </c>
      <c r="EA22" s="103">
        <v>9</v>
      </c>
      <c r="EB22" s="103" t="s">
        <v>503</v>
      </c>
      <c r="EC22" s="103">
        <v>2</v>
      </c>
      <c r="ED22" s="103">
        <v>3</v>
      </c>
      <c r="EE22" s="103">
        <v>4</v>
      </c>
      <c r="EF22" s="103">
        <v>9</v>
      </c>
      <c r="EG22" s="103" t="s">
        <v>503</v>
      </c>
      <c r="EH22" s="103">
        <v>2</v>
      </c>
      <c r="EI22" s="103">
        <v>4</v>
      </c>
      <c r="EJ22" s="103">
        <v>5</v>
      </c>
      <c r="EK22" s="103">
        <v>11</v>
      </c>
      <c r="EL22" s="103" t="s">
        <v>503</v>
      </c>
      <c r="EM22" s="103">
        <v>2</v>
      </c>
      <c r="EN22" s="103">
        <v>4</v>
      </c>
      <c r="EO22" s="103">
        <v>5</v>
      </c>
      <c r="EP22" s="103">
        <v>11</v>
      </c>
      <c r="EQ22" s="103" t="s">
        <v>503</v>
      </c>
      <c r="ER22" s="103">
        <v>2</v>
      </c>
      <c r="ES22" s="103">
        <v>4</v>
      </c>
      <c r="ET22" s="103">
        <v>5</v>
      </c>
      <c r="EU22" s="103">
        <v>11</v>
      </c>
      <c r="EV22" s="103" t="s">
        <v>503</v>
      </c>
      <c r="EW22" s="103">
        <v>2</v>
      </c>
      <c r="EX22" s="103">
        <v>4</v>
      </c>
      <c r="EY22" s="103">
        <v>5</v>
      </c>
      <c r="EZ22" s="103">
        <v>11</v>
      </c>
      <c r="FA22" s="103" t="s">
        <v>503</v>
      </c>
      <c r="FB22" s="103">
        <v>3</v>
      </c>
      <c r="FC22" s="103">
        <v>4</v>
      </c>
      <c r="FD22" s="103">
        <v>5</v>
      </c>
      <c r="FE22" s="103">
        <v>12</v>
      </c>
      <c r="FF22" s="103" t="s">
        <v>503</v>
      </c>
      <c r="FG22" s="103">
        <v>3</v>
      </c>
      <c r="FH22" s="103">
        <v>4</v>
      </c>
      <c r="FI22" s="103">
        <v>5</v>
      </c>
      <c r="FJ22" s="103">
        <v>12</v>
      </c>
      <c r="FK22" s="103" t="s">
        <v>503</v>
      </c>
      <c r="FL22" s="103">
        <v>3</v>
      </c>
      <c r="FM22" s="103">
        <v>4</v>
      </c>
      <c r="FN22" s="103">
        <v>5</v>
      </c>
      <c r="FO22" s="103">
        <v>12</v>
      </c>
      <c r="FP22" s="103" t="s">
        <v>503</v>
      </c>
      <c r="FQ22" s="103">
        <v>2</v>
      </c>
      <c r="FR22" s="103">
        <v>4</v>
      </c>
      <c r="FS22" s="103">
        <v>5</v>
      </c>
      <c r="FT22" s="103">
        <v>11</v>
      </c>
      <c r="FU22" s="103" t="s">
        <v>503</v>
      </c>
      <c r="FV22" s="103">
        <v>2</v>
      </c>
      <c r="FW22" s="103">
        <v>4</v>
      </c>
      <c r="FX22" s="103">
        <v>5</v>
      </c>
      <c r="FY22" s="103">
        <v>11</v>
      </c>
      <c r="FZ22" s="103" t="s">
        <v>503</v>
      </c>
      <c r="GA22" s="103">
        <v>2</v>
      </c>
      <c r="GB22" s="103">
        <v>4</v>
      </c>
      <c r="GC22" s="103">
        <v>5</v>
      </c>
      <c r="GD22" s="103">
        <v>11</v>
      </c>
      <c r="GE22" s="103" t="s">
        <v>503</v>
      </c>
      <c r="GF22" s="103">
        <v>2</v>
      </c>
      <c r="GG22" s="103">
        <v>4</v>
      </c>
      <c r="GH22" s="103">
        <v>5</v>
      </c>
      <c r="GI22" s="103">
        <v>11</v>
      </c>
      <c r="GJ22" s="103" t="s">
        <v>503</v>
      </c>
      <c r="GK22" s="103">
        <v>2</v>
      </c>
      <c r="GL22" s="103">
        <v>4</v>
      </c>
      <c r="GM22" s="103">
        <v>5</v>
      </c>
      <c r="GN22" s="103">
        <v>11</v>
      </c>
      <c r="GO22" s="103" t="s">
        <v>503</v>
      </c>
      <c r="GP22" s="104">
        <v>3</v>
      </c>
      <c r="GQ22" s="104">
        <v>3</v>
      </c>
      <c r="GR22" s="104">
        <v>6</v>
      </c>
      <c r="GS22" s="104">
        <v>12</v>
      </c>
      <c r="GT22" s="104" t="s">
        <v>503</v>
      </c>
      <c r="GW22" s="116" t="s">
        <v>179</v>
      </c>
      <c r="GX22" s="116" t="s">
        <v>178</v>
      </c>
      <c r="GY22" s="122" t="s">
        <v>593</v>
      </c>
      <c r="GZ22" s="118">
        <v>68</v>
      </c>
      <c r="HA22" s="117">
        <v>25</v>
      </c>
      <c r="HB22" s="117">
        <v>4</v>
      </c>
      <c r="HC22" s="120">
        <v>2.86</v>
      </c>
      <c r="HD22" s="118">
        <v>67</v>
      </c>
      <c r="HE22" s="117">
        <v>26</v>
      </c>
      <c r="HF22" s="117">
        <v>5</v>
      </c>
      <c r="HG22" s="120">
        <v>1.83</v>
      </c>
      <c r="HH22" s="118">
        <v>65</v>
      </c>
      <c r="HI22" s="117">
        <v>5</v>
      </c>
      <c r="HJ22" s="120">
        <v>2.12</v>
      </c>
      <c r="HK22" s="118">
        <v>65</v>
      </c>
      <c r="HL22" s="117">
        <v>4</v>
      </c>
      <c r="HM22" s="120">
        <v>2.14</v>
      </c>
      <c r="HN22" s="118">
        <v>65</v>
      </c>
      <c r="HO22" s="117">
        <v>4</v>
      </c>
      <c r="HP22" s="120">
        <v>1.81</v>
      </c>
      <c r="HQ22" s="118">
        <v>63</v>
      </c>
      <c r="HR22" s="117">
        <v>4</v>
      </c>
      <c r="HS22" s="120">
        <v>2.6</v>
      </c>
      <c r="HT22" s="118">
        <v>63</v>
      </c>
      <c r="HU22" s="117">
        <v>3</v>
      </c>
      <c r="HV22" s="120">
        <v>3.6</v>
      </c>
    </row>
    <row r="23" spans="2:230" ht="15.6">
      <c r="H23" s="60"/>
      <c r="I23" s="68">
        <v>2016</v>
      </c>
      <c r="J23" s="69" t="s">
        <v>184</v>
      </c>
      <c r="K23" s="70" t="s">
        <v>185</v>
      </c>
      <c r="L23" s="71">
        <v>7.4371257908699722</v>
      </c>
      <c r="M23" s="72">
        <v>6.7020375861516275</v>
      </c>
      <c r="N23" s="73">
        <v>5.9505162489124421</v>
      </c>
      <c r="O23" s="73">
        <v>9.0567832234881536</v>
      </c>
      <c r="P23" s="73">
        <v>7.6795253543272999</v>
      </c>
      <c r="Q23" s="74">
        <v>7.7967665414703395</v>
      </c>
      <c r="R23" s="54"/>
      <c r="U23" s="102" t="s">
        <v>175</v>
      </c>
      <c r="V23" s="103" t="s">
        <v>500</v>
      </c>
      <c r="W23" s="103" t="s">
        <v>500</v>
      </c>
      <c r="X23" s="103" t="s">
        <v>500</v>
      </c>
      <c r="Y23" s="103" t="s">
        <v>500</v>
      </c>
      <c r="Z23" s="103" t="s">
        <v>503</v>
      </c>
      <c r="AA23" s="103" t="s">
        <v>501</v>
      </c>
      <c r="AB23" s="103" t="s">
        <v>503</v>
      </c>
      <c r="AC23" s="103" t="s">
        <v>501</v>
      </c>
      <c r="AD23" s="103" t="s">
        <v>503</v>
      </c>
      <c r="AE23" s="103" t="s">
        <v>501</v>
      </c>
      <c r="AF23" s="103" t="s">
        <v>503</v>
      </c>
      <c r="AG23" s="103" t="s">
        <v>501</v>
      </c>
      <c r="AH23" s="103" t="s">
        <v>503</v>
      </c>
      <c r="AI23" s="103" t="s">
        <v>501</v>
      </c>
      <c r="AJ23" s="103" t="s">
        <v>503</v>
      </c>
      <c r="AK23" s="103" t="s">
        <v>501</v>
      </c>
      <c r="AL23" s="103" t="s">
        <v>503</v>
      </c>
      <c r="AM23" s="103" t="s">
        <v>503</v>
      </c>
      <c r="AN23" s="103" t="s">
        <v>503</v>
      </c>
      <c r="AO23" s="103" t="s">
        <v>503</v>
      </c>
      <c r="AP23" s="103" t="s">
        <v>503</v>
      </c>
      <c r="AQ23" s="103">
        <v>2</v>
      </c>
      <c r="AR23" s="103">
        <v>3</v>
      </c>
      <c r="AS23" s="103">
        <v>5</v>
      </c>
      <c r="AT23" s="103">
        <v>3</v>
      </c>
      <c r="AU23" s="103">
        <v>3</v>
      </c>
      <c r="AV23" s="103">
        <v>3</v>
      </c>
      <c r="AW23" s="103">
        <v>5</v>
      </c>
      <c r="AX23" s="103">
        <v>5</v>
      </c>
      <c r="AY23" s="103">
        <v>29</v>
      </c>
      <c r="AZ23" s="103" t="s">
        <v>503</v>
      </c>
      <c r="BA23" s="103">
        <v>2</v>
      </c>
      <c r="BB23" s="103">
        <v>3</v>
      </c>
      <c r="BC23" s="103">
        <v>5</v>
      </c>
      <c r="BD23" s="103">
        <v>4</v>
      </c>
      <c r="BE23" s="103">
        <v>3</v>
      </c>
      <c r="BF23" s="103">
        <v>5</v>
      </c>
      <c r="BG23" s="103">
        <v>0</v>
      </c>
      <c r="BH23" s="103">
        <v>0</v>
      </c>
      <c r="BI23" s="103">
        <v>22</v>
      </c>
      <c r="BJ23" s="103" t="s">
        <v>503</v>
      </c>
      <c r="BK23" s="103">
        <v>4</v>
      </c>
      <c r="BL23" s="103">
        <v>2</v>
      </c>
      <c r="BM23" s="103">
        <v>5</v>
      </c>
      <c r="BN23" s="103">
        <v>6</v>
      </c>
      <c r="BO23" s="103">
        <v>3</v>
      </c>
      <c r="BP23" s="103">
        <v>5</v>
      </c>
      <c r="BQ23" s="103">
        <v>0</v>
      </c>
      <c r="BR23" s="103">
        <v>0</v>
      </c>
      <c r="BS23" s="103">
        <v>25</v>
      </c>
      <c r="BT23" s="103" t="s">
        <v>503</v>
      </c>
      <c r="BU23" s="103">
        <v>4</v>
      </c>
      <c r="BV23" s="103">
        <v>2</v>
      </c>
      <c r="BW23" s="103">
        <v>8</v>
      </c>
      <c r="BX23" s="103">
        <v>6</v>
      </c>
      <c r="BY23" s="103">
        <v>0</v>
      </c>
      <c r="BZ23" s="103">
        <v>5</v>
      </c>
      <c r="CA23" s="103">
        <v>0</v>
      </c>
      <c r="CB23" s="103">
        <v>0</v>
      </c>
      <c r="CC23" s="103">
        <v>25</v>
      </c>
      <c r="CD23" s="103" t="s">
        <v>503</v>
      </c>
      <c r="CE23" s="103">
        <v>4</v>
      </c>
      <c r="CF23" s="103">
        <v>2</v>
      </c>
      <c r="CG23" s="103">
        <v>8</v>
      </c>
      <c r="CH23" s="103">
        <v>6</v>
      </c>
      <c r="CI23" s="103">
        <v>0</v>
      </c>
      <c r="CJ23" s="103">
        <v>5</v>
      </c>
      <c r="CK23" s="103">
        <v>0</v>
      </c>
      <c r="CL23" s="103">
        <v>0</v>
      </c>
      <c r="CM23" s="103">
        <v>25</v>
      </c>
      <c r="CN23" s="103" t="s">
        <v>503</v>
      </c>
      <c r="CO23" s="103">
        <v>4</v>
      </c>
      <c r="CP23" s="103">
        <v>2</v>
      </c>
      <c r="CQ23" s="103">
        <v>4</v>
      </c>
      <c r="CR23" s="103">
        <v>5</v>
      </c>
      <c r="CS23" s="103">
        <v>5</v>
      </c>
      <c r="CT23" s="103">
        <v>5</v>
      </c>
      <c r="CU23" s="103">
        <v>0</v>
      </c>
      <c r="CV23" s="103">
        <v>0</v>
      </c>
      <c r="CW23" s="103">
        <v>25</v>
      </c>
      <c r="CX23" s="103" t="s">
        <v>503</v>
      </c>
      <c r="CY23" s="103">
        <v>4</v>
      </c>
      <c r="CZ23" s="103">
        <v>2</v>
      </c>
      <c r="DA23" s="103">
        <v>4</v>
      </c>
      <c r="DB23" s="103">
        <v>5</v>
      </c>
      <c r="DC23" s="103">
        <v>5</v>
      </c>
      <c r="DD23" s="103">
        <v>5</v>
      </c>
      <c r="DE23" s="103">
        <v>0</v>
      </c>
      <c r="DF23" s="103">
        <v>0</v>
      </c>
      <c r="DG23" s="103">
        <v>25</v>
      </c>
      <c r="DH23" s="103" t="s">
        <v>503</v>
      </c>
      <c r="DI23" s="103">
        <v>4</v>
      </c>
      <c r="DJ23" s="103">
        <v>2</v>
      </c>
      <c r="DK23" s="103">
        <v>4</v>
      </c>
      <c r="DL23" s="103">
        <v>5</v>
      </c>
      <c r="DM23" s="103">
        <v>5</v>
      </c>
      <c r="DN23" s="103">
        <v>5</v>
      </c>
      <c r="DO23" s="103">
        <v>0</v>
      </c>
      <c r="DP23" s="103">
        <v>0</v>
      </c>
      <c r="DQ23" s="103">
        <v>25</v>
      </c>
      <c r="DR23" s="103" t="s">
        <v>503</v>
      </c>
      <c r="DS23" s="103">
        <v>11</v>
      </c>
      <c r="DT23" s="103">
        <v>8</v>
      </c>
      <c r="DU23" s="103">
        <v>5</v>
      </c>
      <c r="DV23" s="103">
        <v>24</v>
      </c>
      <c r="DW23" s="103" t="s">
        <v>503</v>
      </c>
      <c r="DX23" s="103">
        <v>11</v>
      </c>
      <c r="DY23" s="103">
        <v>8</v>
      </c>
      <c r="DZ23" s="103">
        <v>4</v>
      </c>
      <c r="EA23" s="103">
        <v>23</v>
      </c>
      <c r="EB23" s="103" t="s">
        <v>503</v>
      </c>
      <c r="EC23" s="103">
        <v>8</v>
      </c>
      <c r="ED23" s="103">
        <v>9</v>
      </c>
      <c r="EE23" s="103">
        <v>5</v>
      </c>
      <c r="EF23" s="103">
        <v>22</v>
      </c>
      <c r="EG23" s="103" t="s">
        <v>503</v>
      </c>
      <c r="EH23" s="103">
        <v>8</v>
      </c>
      <c r="EI23" s="103">
        <v>7</v>
      </c>
      <c r="EJ23" s="103">
        <v>5</v>
      </c>
      <c r="EK23" s="103">
        <v>20</v>
      </c>
      <c r="EL23" s="103" t="s">
        <v>503</v>
      </c>
      <c r="EM23" s="103">
        <v>8</v>
      </c>
      <c r="EN23" s="103">
        <v>8</v>
      </c>
      <c r="EO23" s="103">
        <v>5</v>
      </c>
      <c r="EP23" s="103">
        <v>21</v>
      </c>
      <c r="EQ23" s="103" t="s">
        <v>503</v>
      </c>
      <c r="ER23" s="103">
        <v>8</v>
      </c>
      <c r="ES23" s="103">
        <v>8</v>
      </c>
      <c r="ET23" s="103">
        <v>5</v>
      </c>
      <c r="EU23" s="103">
        <v>21</v>
      </c>
      <c r="EV23" s="103" t="s">
        <v>503</v>
      </c>
      <c r="EW23" s="103">
        <v>8</v>
      </c>
      <c r="EX23" s="103">
        <v>9</v>
      </c>
      <c r="EY23" s="103">
        <v>5</v>
      </c>
      <c r="EZ23" s="103">
        <v>22</v>
      </c>
      <c r="FA23" s="103" t="s">
        <v>503</v>
      </c>
      <c r="FB23" s="103">
        <v>8</v>
      </c>
      <c r="FC23" s="103">
        <v>8</v>
      </c>
      <c r="FD23" s="103">
        <v>5</v>
      </c>
      <c r="FE23" s="103">
        <v>21</v>
      </c>
      <c r="FF23" s="103" t="s">
        <v>503</v>
      </c>
      <c r="FG23" s="103">
        <v>8</v>
      </c>
      <c r="FH23" s="103">
        <v>8</v>
      </c>
      <c r="FI23" s="103">
        <v>5</v>
      </c>
      <c r="FJ23" s="103">
        <v>21</v>
      </c>
      <c r="FK23" s="103" t="s">
        <v>503</v>
      </c>
      <c r="FL23" s="103">
        <v>8</v>
      </c>
      <c r="FM23" s="103">
        <v>9</v>
      </c>
      <c r="FN23" s="103">
        <v>6</v>
      </c>
      <c r="FO23" s="103">
        <v>23</v>
      </c>
      <c r="FP23" s="103" t="s">
        <v>503</v>
      </c>
      <c r="FQ23" s="103">
        <v>8</v>
      </c>
      <c r="FR23" s="103">
        <v>8</v>
      </c>
      <c r="FS23" s="103">
        <v>5</v>
      </c>
      <c r="FT23" s="103">
        <v>21</v>
      </c>
      <c r="FU23" s="103" t="s">
        <v>503</v>
      </c>
      <c r="FV23" s="103">
        <v>8</v>
      </c>
      <c r="FW23" s="103">
        <v>9</v>
      </c>
      <c r="FX23" s="103">
        <v>5</v>
      </c>
      <c r="FY23" s="103">
        <v>22</v>
      </c>
      <c r="FZ23" s="103" t="s">
        <v>503</v>
      </c>
      <c r="GA23" s="103">
        <v>8</v>
      </c>
      <c r="GB23" s="103">
        <v>9</v>
      </c>
      <c r="GC23" s="103">
        <v>5</v>
      </c>
      <c r="GD23" s="103">
        <v>22</v>
      </c>
      <c r="GE23" s="103" t="s">
        <v>503</v>
      </c>
      <c r="GF23" s="103">
        <v>8</v>
      </c>
      <c r="GG23" s="103">
        <v>9</v>
      </c>
      <c r="GH23" s="103">
        <v>5</v>
      </c>
      <c r="GI23" s="103">
        <v>22</v>
      </c>
      <c r="GJ23" s="103" t="s">
        <v>503</v>
      </c>
      <c r="GK23" s="103">
        <v>8</v>
      </c>
      <c r="GL23" s="103">
        <v>9</v>
      </c>
      <c r="GM23" s="103">
        <v>5</v>
      </c>
      <c r="GN23" s="103">
        <v>22</v>
      </c>
      <c r="GO23" s="103" t="s">
        <v>503</v>
      </c>
      <c r="GP23" s="104">
        <v>8</v>
      </c>
      <c r="GQ23" s="104">
        <v>13</v>
      </c>
      <c r="GR23" s="104">
        <v>6</v>
      </c>
      <c r="GS23" s="104">
        <v>27</v>
      </c>
      <c r="GT23" s="104" t="s">
        <v>503</v>
      </c>
      <c r="GW23" s="116" t="s">
        <v>181</v>
      </c>
      <c r="GX23" s="116" t="s">
        <v>180</v>
      </c>
      <c r="GY23" s="122" t="s">
        <v>594</v>
      </c>
      <c r="GZ23" s="118">
        <v>29</v>
      </c>
      <c r="HA23" s="117">
        <v>132</v>
      </c>
      <c r="HB23" s="117">
        <v>7</v>
      </c>
      <c r="HC23" s="120">
        <v>3.6</v>
      </c>
      <c r="HD23" s="118">
        <v>33</v>
      </c>
      <c r="HE23" s="117">
        <v>112</v>
      </c>
      <c r="HF23" s="117">
        <v>6</v>
      </c>
      <c r="HG23" s="120">
        <v>2.98</v>
      </c>
      <c r="HH23" s="118">
        <v>33</v>
      </c>
      <c r="HI23" s="117">
        <v>8</v>
      </c>
      <c r="HJ23" s="120">
        <v>2.85</v>
      </c>
      <c r="HK23" s="118">
        <v>34</v>
      </c>
      <c r="HL23" s="117">
        <v>7</v>
      </c>
      <c r="HM23" s="120">
        <v>3.58</v>
      </c>
      <c r="HN23" s="118">
        <v>35</v>
      </c>
      <c r="HO23" s="117">
        <v>7</v>
      </c>
      <c r="HP23" s="120">
        <v>2.98</v>
      </c>
      <c r="HQ23" s="118">
        <v>34</v>
      </c>
      <c r="HR23" s="117">
        <v>7</v>
      </c>
      <c r="HS23" s="120">
        <v>3.7</v>
      </c>
      <c r="HT23" s="118">
        <v>34</v>
      </c>
      <c r="HU23" s="117">
        <v>7</v>
      </c>
      <c r="HV23" s="120">
        <v>3.7</v>
      </c>
    </row>
    <row r="24" spans="2:230" ht="15.6">
      <c r="H24" s="60"/>
      <c r="I24" s="61">
        <v>2016</v>
      </c>
      <c r="J24" s="62" t="s">
        <v>186</v>
      </c>
      <c r="K24" s="63" t="s">
        <v>187</v>
      </c>
      <c r="L24" s="75">
        <v>5.7585529440805461</v>
      </c>
      <c r="M24" s="76">
        <v>5.1252700673865892</v>
      </c>
      <c r="N24" s="77">
        <v>4.5751758354364878</v>
      </c>
      <c r="O24" s="77">
        <v>7.9720603206324139</v>
      </c>
      <c r="P24" s="77">
        <v>7.0002908200649294</v>
      </c>
      <c r="Q24" s="78">
        <v>4.1199676768823066</v>
      </c>
      <c r="R24" s="54"/>
      <c r="U24" s="102" t="s">
        <v>177</v>
      </c>
      <c r="V24" s="103" t="s">
        <v>499</v>
      </c>
      <c r="W24" s="103" t="s">
        <v>499</v>
      </c>
      <c r="X24" s="103" t="s">
        <v>499</v>
      </c>
      <c r="Y24" s="103" t="s">
        <v>499</v>
      </c>
      <c r="Z24" s="103" t="s">
        <v>499</v>
      </c>
      <c r="AA24" s="103" t="s">
        <v>499</v>
      </c>
      <c r="AB24" s="103" t="s">
        <v>499</v>
      </c>
      <c r="AC24" s="103" t="s">
        <v>499</v>
      </c>
      <c r="AD24" s="103" t="s">
        <v>499</v>
      </c>
      <c r="AE24" s="103" t="s">
        <v>499</v>
      </c>
      <c r="AF24" s="103" t="s">
        <v>499</v>
      </c>
      <c r="AG24" s="103" t="s">
        <v>499</v>
      </c>
      <c r="AH24" s="103" t="s">
        <v>499</v>
      </c>
      <c r="AI24" s="103" t="s">
        <v>499</v>
      </c>
      <c r="AJ24" s="103" t="s">
        <v>499</v>
      </c>
      <c r="AK24" s="103" t="s">
        <v>499</v>
      </c>
      <c r="AL24" s="103" t="s">
        <v>499</v>
      </c>
      <c r="AM24" s="103" t="s">
        <v>499</v>
      </c>
      <c r="AN24" s="103" t="s">
        <v>501</v>
      </c>
      <c r="AO24" s="103" t="s">
        <v>503</v>
      </c>
      <c r="AP24" s="103" t="s">
        <v>501</v>
      </c>
      <c r="AQ24" s="103">
        <v>10</v>
      </c>
      <c r="AR24" s="103">
        <v>2</v>
      </c>
      <c r="AS24" s="103">
        <v>6</v>
      </c>
      <c r="AT24" s="103">
        <v>4</v>
      </c>
      <c r="AU24" s="103">
        <v>4</v>
      </c>
      <c r="AV24" s="103">
        <v>4</v>
      </c>
      <c r="AW24" s="103">
        <v>2</v>
      </c>
      <c r="AX24" s="103">
        <v>2</v>
      </c>
      <c r="AY24" s="103">
        <v>34</v>
      </c>
      <c r="AZ24" s="103" t="s">
        <v>501</v>
      </c>
      <c r="BA24" s="103">
        <v>9</v>
      </c>
      <c r="BB24" s="103">
        <v>2</v>
      </c>
      <c r="BC24" s="103">
        <v>6</v>
      </c>
      <c r="BD24" s="103">
        <v>4</v>
      </c>
      <c r="BE24" s="103">
        <v>4</v>
      </c>
      <c r="BF24" s="103">
        <v>5</v>
      </c>
      <c r="BG24" s="103">
        <v>0</v>
      </c>
      <c r="BH24" s="103">
        <v>1</v>
      </c>
      <c r="BI24" s="103">
        <v>31</v>
      </c>
      <c r="BJ24" s="103" t="s">
        <v>501</v>
      </c>
      <c r="BK24" s="103">
        <v>9</v>
      </c>
      <c r="BL24" s="103">
        <v>2</v>
      </c>
      <c r="BM24" s="103">
        <v>5</v>
      </c>
      <c r="BN24" s="103">
        <v>4</v>
      </c>
      <c r="BO24" s="103">
        <v>4</v>
      </c>
      <c r="BP24" s="103">
        <v>5</v>
      </c>
      <c r="BQ24" s="103">
        <v>1</v>
      </c>
      <c r="BR24" s="103">
        <v>1</v>
      </c>
      <c r="BS24" s="103">
        <v>31</v>
      </c>
      <c r="BT24" s="103" t="s">
        <v>501</v>
      </c>
      <c r="BU24" s="103">
        <v>9</v>
      </c>
      <c r="BV24" s="103">
        <v>2</v>
      </c>
      <c r="BW24" s="103">
        <v>5</v>
      </c>
      <c r="BX24" s="103">
        <v>4</v>
      </c>
      <c r="BY24" s="103">
        <v>4</v>
      </c>
      <c r="BZ24" s="103">
        <v>5</v>
      </c>
      <c r="CA24" s="103">
        <v>0</v>
      </c>
      <c r="CB24" s="103">
        <v>1</v>
      </c>
      <c r="CC24" s="103">
        <v>30</v>
      </c>
      <c r="CD24" s="103" t="s">
        <v>503</v>
      </c>
      <c r="CE24" s="103">
        <v>9</v>
      </c>
      <c r="CF24" s="103">
        <v>3</v>
      </c>
      <c r="CG24" s="103">
        <v>5</v>
      </c>
      <c r="CH24" s="103">
        <v>4</v>
      </c>
      <c r="CI24" s="103">
        <v>4</v>
      </c>
      <c r="CJ24" s="103">
        <v>5</v>
      </c>
      <c r="CK24" s="103">
        <v>0</v>
      </c>
      <c r="CL24" s="103">
        <v>0</v>
      </c>
      <c r="CM24" s="103">
        <v>30</v>
      </c>
      <c r="CN24" s="103" t="s">
        <v>503</v>
      </c>
      <c r="CO24" s="103">
        <v>9</v>
      </c>
      <c r="CP24" s="103">
        <v>3</v>
      </c>
      <c r="CQ24" s="103">
        <v>5</v>
      </c>
      <c r="CR24" s="103">
        <v>4</v>
      </c>
      <c r="CS24" s="103">
        <v>4</v>
      </c>
      <c r="CT24" s="103">
        <v>5</v>
      </c>
      <c r="CU24" s="103">
        <v>0</v>
      </c>
      <c r="CV24" s="103">
        <v>0</v>
      </c>
      <c r="CW24" s="103">
        <v>30</v>
      </c>
      <c r="CX24" s="103" t="s">
        <v>503</v>
      </c>
      <c r="CY24" s="103">
        <v>9</v>
      </c>
      <c r="CZ24" s="103">
        <v>3</v>
      </c>
      <c r="DA24" s="103">
        <v>5</v>
      </c>
      <c r="DB24" s="103">
        <v>3</v>
      </c>
      <c r="DC24" s="103">
        <v>4</v>
      </c>
      <c r="DD24" s="103">
        <v>5</v>
      </c>
      <c r="DE24" s="103">
        <v>1</v>
      </c>
      <c r="DF24" s="103">
        <v>0</v>
      </c>
      <c r="DG24" s="103">
        <v>30</v>
      </c>
      <c r="DH24" s="103" t="s">
        <v>503</v>
      </c>
      <c r="DI24" s="103">
        <v>9</v>
      </c>
      <c r="DJ24" s="103">
        <v>3</v>
      </c>
      <c r="DK24" s="103">
        <v>5</v>
      </c>
      <c r="DL24" s="103">
        <v>3</v>
      </c>
      <c r="DM24" s="103">
        <v>4</v>
      </c>
      <c r="DN24" s="103">
        <v>5</v>
      </c>
      <c r="DO24" s="103">
        <v>0</v>
      </c>
      <c r="DP24" s="103">
        <v>1</v>
      </c>
      <c r="DQ24" s="103">
        <v>30</v>
      </c>
      <c r="DR24" s="103" t="s">
        <v>503</v>
      </c>
      <c r="DS24" s="103">
        <v>8</v>
      </c>
      <c r="DT24" s="103">
        <v>12</v>
      </c>
      <c r="DU24" s="103">
        <v>10</v>
      </c>
      <c r="DV24" s="103">
        <v>30</v>
      </c>
      <c r="DW24" s="103" t="s">
        <v>503</v>
      </c>
      <c r="DX24" s="103">
        <v>7</v>
      </c>
      <c r="DY24" s="103">
        <v>11</v>
      </c>
      <c r="DZ24" s="103">
        <v>10</v>
      </c>
      <c r="EA24" s="103">
        <v>28</v>
      </c>
      <c r="EB24" s="103" t="s">
        <v>503</v>
      </c>
      <c r="EC24" s="103">
        <v>9</v>
      </c>
      <c r="ED24" s="103">
        <v>11</v>
      </c>
      <c r="EE24" s="103">
        <v>10</v>
      </c>
      <c r="EF24" s="103">
        <v>30</v>
      </c>
      <c r="EG24" s="103" t="s">
        <v>503</v>
      </c>
      <c r="EH24" s="103">
        <v>10</v>
      </c>
      <c r="EI24" s="103">
        <v>10</v>
      </c>
      <c r="EJ24" s="103">
        <v>10</v>
      </c>
      <c r="EK24" s="103">
        <v>30</v>
      </c>
      <c r="EL24" s="103" t="s">
        <v>503</v>
      </c>
      <c r="EM24" s="103">
        <v>11</v>
      </c>
      <c r="EN24" s="103">
        <v>9</v>
      </c>
      <c r="EO24" s="103">
        <v>10</v>
      </c>
      <c r="EP24" s="103">
        <v>30</v>
      </c>
      <c r="EQ24" s="103" t="s">
        <v>503</v>
      </c>
      <c r="ER24" s="103">
        <v>10</v>
      </c>
      <c r="ES24" s="103">
        <v>10</v>
      </c>
      <c r="ET24" s="103">
        <v>10</v>
      </c>
      <c r="EU24" s="103">
        <v>30</v>
      </c>
      <c r="EV24" s="103" t="s">
        <v>503</v>
      </c>
      <c r="EW24" s="103">
        <v>11</v>
      </c>
      <c r="EX24" s="103">
        <v>10</v>
      </c>
      <c r="EY24" s="103">
        <v>10</v>
      </c>
      <c r="EZ24" s="103">
        <v>31</v>
      </c>
      <c r="FA24" s="103" t="s">
        <v>501</v>
      </c>
      <c r="FB24" s="103">
        <v>11</v>
      </c>
      <c r="FC24" s="103">
        <v>10</v>
      </c>
      <c r="FD24" s="103">
        <v>10</v>
      </c>
      <c r="FE24" s="103">
        <v>31</v>
      </c>
      <c r="FF24" s="103" t="s">
        <v>501</v>
      </c>
      <c r="FG24" s="103">
        <v>11</v>
      </c>
      <c r="FH24" s="103">
        <v>12</v>
      </c>
      <c r="FI24" s="103">
        <v>10</v>
      </c>
      <c r="FJ24" s="103">
        <v>33</v>
      </c>
      <c r="FK24" s="103" t="s">
        <v>501</v>
      </c>
      <c r="FL24" s="103">
        <v>11</v>
      </c>
      <c r="FM24" s="103">
        <v>12</v>
      </c>
      <c r="FN24" s="103">
        <v>10</v>
      </c>
      <c r="FO24" s="103">
        <v>33</v>
      </c>
      <c r="FP24" s="103" t="s">
        <v>501</v>
      </c>
      <c r="FQ24" s="103">
        <v>11</v>
      </c>
      <c r="FR24" s="103">
        <v>12</v>
      </c>
      <c r="FS24" s="103">
        <v>11</v>
      </c>
      <c r="FT24" s="103">
        <v>34</v>
      </c>
      <c r="FU24" s="103" t="s">
        <v>501</v>
      </c>
      <c r="FV24" s="103">
        <v>11</v>
      </c>
      <c r="FW24" s="103">
        <v>12</v>
      </c>
      <c r="FX24" s="103">
        <v>11</v>
      </c>
      <c r="FY24" s="103">
        <v>34</v>
      </c>
      <c r="FZ24" s="103" t="s">
        <v>501</v>
      </c>
      <c r="GA24" s="103">
        <v>12</v>
      </c>
      <c r="GB24" s="103">
        <v>11</v>
      </c>
      <c r="GC24" s="103">
        <v>13</v>
      </c>
      <c r="GD24" s="103">
        <v>36</v>
      </c>
      <c r="GE24" s="103" t="s">
        <v>501</v>
      </c>
      <c r="GF24" s="103">
        <v>14</v>
      </c>
      <c r="GG24" s="103">
        <v>11</v>
      </c>
      <c r="GH24" s="103">
        <v>13</v>
      </c>
      <c r="GI24" s="103">
        <v>38</v>
      </c>
      <c r="GJ24" s="103" t="s">
        <v>501</v>
      </c>
      <c r="GK24" s="103">
        <v>13</v>
      </c>
      <c r="GL24" s="103">
        <v>12</v>
      </c>
      <c r="GM24" s="103">
        <v>13</v>
      </c>
      <c r="GN24" s="103">
        <v>38</v>
      </c>
      <c r="GO24" s="103" t="s">
        <v>501</v>
      </c>
      <c r="GP24" s="104">
        <v>13</v>
      </c>
      <c r="GQ24" s="104">
        <v>11</v>
      </c>
      <c r="GR24" s="104">
        <v>13</v>
      </c>
      <c r="GS24" s="104">
        <v>37</v>
      </c>
      <c r="GT24" s="104" t="s">
        <v>501</v>
      </c>
      <c r="GW24" s="116" t="s">
        <v>183</v>
      </c>
      <c r="GX24" s="116" t="s">
        <v>182</v>
      </c>
      <c r="GY24" s="122" t="s">
        <v>599</v>
      </c>
      <c r="GZ24" s="118">
        <v>38</v>
      </c>
      <c r="HA24" s="117">
        <v>89</v>
      </c>
      <c r="HB24" s="117">
        <v>7</v>
      </c>
      <c r="HC24" s="120">
        <v>1.86</v>
      </c>
      <c r="HD24" s="118">
        <v>38</v>
      </c>
      <c r="HE24" s="117">
        <v>91</v>
      </c>
      <c r="HF24" s="117">
        <v>7</v>
      </c>
      <c r="HG24" s="120">
        <v>2.56</v>
      </c>
      <c r="HH24" s="118">
        <v>39</v>
      </c>
      <c r="HI24" s="117">
        <v>7</v>
      </c>
      <c r="HJ24" s="120">
        <v>1.7</v>
      </c>
      <c r="HK24" s="118">
        <v>38</v>
      </c>
      <c r="HL24" s="117">
        <v>6</v>
      </c>
      <c r="HM24" s="120">
        <v>1.71</v>
      </c>
      <c r="HN24" s="118">
        <v>39</v>
      </c>
      <c r="HO24" s="117">
        <v>6</v>
      </c>
      <c r="HP24" s="120">
        <v>1.1499999999999999</v>
      </c>
      <c r="HQ24" s="118">
        <v>42</v>
      </c>
      <c r="HR24" s="117">
        <v>7</v>
      </c>
      <c r="HS24" s="120">
        <v>2.9</v>
      </c>
      <c r="HT24" s="118">
        <v>42</v>
      </c>
      <c r="HU24" s="117">
        <v>7</v>
      </c>
      <c r="HV24" s="120">
        <v>2.2999999999999998</v>
      </c>
    </row>
    <row r="25" spans="2:230" ht="28.8">
      <c r="H25" s="60"/>
      <c r="I25" s="68">
        <v>2016</v>
      </c>
      <c r="J25" s="69" t="s">
        <v>188</v>
      </c>
      <c r="K25" s="70" t="s">
        <v>189</v>
      </c>
      <c r="L25" s="71">
        <v>6.9411730013247421</v>
      </c>
      <c r="M25" s="72">
        <v>5</v>
      </c>
      <c r="N25" s="73">
        <v>5.3546382297983346</v>
      </c>
      <c r="O25" s="73">
        <v>8.7974589454570626</v>
      </c>
      <c r="P25" s="73">
        <v>7.054843040200109</v>
      </c>
      <c r="Q25" s="74">
        <v>8.4989247911682018</v>
      </c>
      <c r="R25" s="54"/>
      <c r="U25" s="102" t="s">
        <v>179</v>
      </c>
      <c r="V25" s="103" t="s">
        <v>499</v>
      </c>
      <c r="W25" s="103" t="s">
        <v>499</v>
      </c>
      <c r="X25" s="103" t="s">
        <v>499</v>
      </c>
      <c r="Y25" s="103" t="s">
        <v>499</v>
      </c>
      <c r="Z25" s="103" t="s">
        <v>499</v>
      </c>
      <c r="AA25" s="103" t="s">
        <v>500</v>
      </c>
      <c r="AB25" s="103" t="s">
        <v>499</v>
      </c>
      <c r="AC25" s="103" t="s">
        <v>500</v>
      </c>
      <c r="AD25" s="103" t="s">
        <v>499</v>
      </c>
      <c r="AE25" s="103" t="s">
        <v>500</v>
      </c>
      <c r="AF25" s="103" t="s">
        <v>499</v>
      </c>
      <c r="AG25" s="103" t="s">
        <v>500</v>
      </c>
      <c r="AH25" s="103" t="s">
        <v>499</v>
      </c>
      <c r="AI25" s="103" t="s">
        <v>500</v>
      </c>
      <c r="AJ25" s="103" t="s">
        <v>499</v>
      </c>
      <c r="AK25" s="103" t="s">
        <v>500</v>
      </c>
      <c r="AL25" s="103" t="s">
        <v>499</v>
      </c>
      <c r="AM25" s="103" t="s">
        <v>499</v>
      </c>
      <c r="AN25" s="103" t="s">
        <v>499</v>
      </c>
      <c r="AO25" s="103" t="s">
        <v>499</v>
      </c>
      <c r="AP25" s="103" t="s">
        <v>499</v>
      </c>
      <c r="AQ25" s="103">
        <v>10</v>
      </c>
      <c r="AR25" s="103">
        <v>10</v>
      </c>
      <c r="AS25" s="103">
        <v>10</v>
      </c>
      <c r="AT25" s="103">
        <v>10</v>
      </c>
      <c r="AU25" s="103">
        <v>10</v>
      </c>
      <c r="AV25" s="103">
        <v>10</v>
      </c>
      <c r="AW25" s="103">
        <v>3</v>
      </c>
      <c r="AX25" s="103">
        <v>3</v>
      </c>
      <c r="AY25" s="103">
        <v>66</v>
      </c>
      <c r="AZ25" s="103" t="s">
        <v>499</v>
      </c>
      <c r="BA25" s="103">
        <v>10</v>
      </c>
      <c r="BB25" s="103">
        <v>10</v>
      </c>
      <c r="BC25" s="103">
        <v>10</v>
      </c>
      <c r="BD25" s="103">
        <v>8</v>
      </c>
      <c r="BE25" s="103">
        <v>10</v>
      </c>
      <c r="BF25" s="103">
        <v>10</v>
      </c>
      <c r="BG25" s="103">
        <v>1</v>
      </c>
      <c r="BH25" s="103">
        <v>3</v>
      </c>
      <c r="BI25" s="103">
        <v>62</v>
      </c>
      <c r="BJ25" s="103" t="s">
        <v>499</v>
      </c>
      <c r="BK25" s="103">
        <v>10</v>
      </c>
      <c r="BL25" s="103">
        <v>10</v>
      </c>
      <c r="BM25" s="103">
        <v>10</v>
      </c>
      <c r="BN25" s="103">
        <v>8</v>
      </c>
      <c r="BO25" s="103">
        <v>10</v>
      </c>
      <c r="BP25" s="103">
        <v>10</v>
      </c>
      <c r="BQ25" s="103">
        <v>2</v>
      </c>
      <c r="BR25" s="103">
        <v>2</v>
      </c>
      <c r="BS25" s="103">
        <v>62</v>
      </c>
      <c r="BT25" s="103" t="s">
        <v>499</v>
      </c>
      <c r="BU25" s="103">
        <v>12</v>
      </c>
      <c r="BV25" s="103">
        <v>10</v>
      </c>
      <c r="BW25" s="103">
        <v>15</v>
      </c>
      <c r="BX25" s="103">
        <v>8</v>
      </c>
      <c r="BY25" s="103">
        <v>10</v>
      </c>
      <c r="BZ25" s="103">
        <v>10</v>
      </c>
      <c r="CA25" s="103">
        <v>0</v>
      </c>
      <c r="CB25" s="103">
        <v>0</v>
      </c>
      <c r="CC25" s="103">
        <v>65</v>
      </c>
      <c r="CD25" s="103" t="s">
        <v>499</v>
      </c>
      <c r="CE25" s="103">
        <v>12</v>
      </c>
      <c r="CF25" s="103">
        <v>10</v>
      </c>
      <c r="CG25" s="103">
        <v>17</v>
      </c>
      <c r="CH25" s="103">
        <v>8</v>
      </c>
      <c r="CI25" s="103">
        <v>10</v>
      </c>
      <c r="CJ25" s="103">
        <v>8</v>
      </c>
      <c r="CK25" s="103">
        <v>0</v>
      </c>
      <c r="CL25" s="103">
        <v>0</v>
      </c>
      <c r="CM25" s="103">
        <v>65</v>
      </c>
      <c r="CN25" s="103" t="s">
        <v>499</v>
      </c>
      <c r="CO25" s="103">
        <v>15</v>
      </c>
      <c r="CP25" s="103">
        <v>14</v>
      </c>
      <c r="CQ25" s="103">
        <v>15</v>
      </c>
      <c r="CR25" s="103">
        <v>14</v>
      </c>
      <c r="CS25" s="103">
        <v>10</v>
      </c>
      <c r="CT25" s="103">
        <v>8</v>
      </c>
      <c r="CU25" s="103">
        <v>0</v>
      </c>
      <c r="CV25" s="103">
        <v>4</v>
      </c>
      <c r="CW25" s="103">
        <v>80</v>
      </c>
      <c r="CX25" s="103" t="s">
        <v>499</v>
      </c>
      <c r="CY25" s="103">
        <v>15</v>
      </c>
      <c r="CZ25" s="103">
        <v>14</v>
      </c>
      <c r="DA25" s="103">
        <v>15</v>
      </c>
      <c r="DB25" s="103">
        <v>14</v>
      </c>
      <c r="DC25" s="103">
        <v>10</v>
      </c>
      <c r="DD25" s="103">
        <v>8</v>
      </c>
      <c r="DE25" s="103">
        <v>0</v>
      </c>
      <c r="DF25" s="103">
        <v>0</v>
      </c>
      <c r="DG25" s="103">
        <v>76</v>
      </c>
      <c r="DH25" s="103" t="s">
        <v>499</v>
      </c>
      <c r="DI25" s="103">
        <v>15</v>
      </c>
      <c r="DJ25" s="103">
        <v>14</v>
      </c>
      <c r="DK25" s="103">
        <v>15</v>
      </c>
      <c r="DL25" s="103">
        <v>14</v>
      </c>
      <c r="DM25" s="103">
        <v>10</v>
      </c>
      <c r="DN25" s="103">
        <v>8</v>
      </c>
      <c r="DO25" s="103">
        <v>0</v>
      </c>
      <c r="DP25" s="103">
        <v>0</v>
      </c>
      <c r="DQ25" s="103">
        <v>76</v>
      </c>
      <c r="DR25" s="103" t="s">
        <v>499</v>
      </c>
      <c r="DS25" s="103">
        <v>26</v>
      </c>
      <c r="DT25" s="103">
        <v>21</v>
      </c>
      <c r="DU25" s="103">
        <v>25</v>
      </c>
      <c r="DV25" s="103">
        <v>72</v>
      </c>
      <c r="DW25" s="103" t="s">
        <v>499</v>
      </c>
      <c r="DX25" s="103">
        <v>26</v>
      </c>
      <c r="DY25" s="103">
        <v>25</v>
      </c>
      <c r="DZ25" s="103">
        <v>19</v>
      </c>
      <c r="EA25" s="103">
        <v>70</v>
      </c>
      <c r="EB25" s="103" t="s">
        <v>499</v>
      </c>
      <c r="EC25" s="103">
        <v>22</v>
      </c>
      <c r="ED25" s="103">
        <v>24</v>
      </c>
      <c r="EE25" s="103">
        <v>22</v>
      </c>
      <c r="EF25" s="103">
        <v>68</v>
      </c>
      <c r="EG25" s="103" t="s">
        <v>499</v>
      </c>
      <c r="EH25" s="103">
        <v>20</v>
      </c>
      <c r="EI25" s="103">
        <v>24</v>
      </c>
      <c r="EJ25" s="103">
        <v>22</v>
      </c>
      <c r="EK25" s="103">
        <v>66</v>
      </c>
      <c r="EL25" s="103" t="s">
        <v>499</v>
      </c>
      <c r="EM25" s="103">
        <v>19</v>
      </c>
      <c r="EN25" s="103">
        <v>24</v>
      </c>
      <c r="EO25" s="103">
        <v>22</v>
      </c>
      <c r="EP25" s="103">
        <v>65</v>
      </c>
      <c r="EQ25" s="103" t="s">
        <v>499</v>
      </c>
      <c r="ER25" s="103">
        <v>19</v>
      </c>
      <c r="ES25" s="103">
        <v>23</v>
      </c>
      <c r="ET25" s="103">
        <v>20</v>
      </c>
      <c r="EU25" s="103">
        <v>62</v>
      </c>
      <c r="EV25" s="103" t="s">
        <v>499</v>
      </c>
      <c r="EW25" s="103">
        <v>19</v>
      </c>
      <c r="EX25" s="103">
        <v>23</v>
      </c>
      <c r="EY25" s="103">
        <v>19</v>
      </c>
      <c r="EZ25" s="103">
        <v>61</v>
      </c>
      <c r="FA25" s="103" t="s">
        <v>499</v>
      </c>
      <c r="FB25" s="103">
        <v>19</v>
      </c>
      <c r="FC25" s="103">
        <v>23</v>
      </c>
      <c r="FD25" s="103">
        <v>19</v>
      </c>
      <c r="FE25" s="103">
        <v>61</v>
      </c>
      <c r="FF25" s="103" t="s">
        <v>499</v>
      </c>
      <c r="FG25" s="103">
        <v>18</v>
      </c>
      <c r="FH25" s="103">
        <v>20</v>
      </c>
      <c r="FI25" s="103">
        <v>19</v>
      </c>
      <c r="FJ25" s="103">
        <v>57</v>
      </c>
      <c r="FK25" s="103" t="s">
        <v>501</v>
      </c>
      <c r="FL25" s="103">
        <v>18</v>
      </c>
      <c r="FM25" s="103">
        <v>20</v>
      </c>
      <c r="FN25" s="103">
        <v>19</v>
      </c>
      <c r="FO25" s="103">
        <v>57</v>
      </c>
      <c r="FP25" s="103" t="s">
        <v>501</v>
      </c>
      <c r="FQ25" s="103">
        <v>18</v>
      </c>
      <c r="FR25" s="103">
        <v>20</v>
      </c>
      <c r="FS25" s="103">
        <v>20</v>
      </c>
      <c r="FT25" s="103">
        <v>58</v>
      </c>
      <c r="FU25" s="103" t="s">
        <v>501</v>
      </c>
      <c r="FV25" s="103">
        <v>18</v>
      </c>
      <c r="FW25" s="103">
        <v>20</v>
      </c>
      <c r="FX25" s="103">
        <v>20</v>
      </c>
      <c r="FY25" s="103">
        <v>58</v>
      </c>
      <c r="FZ25" s="103" t="s">
        <v>501</v>
      </c>
      <c r="GA25" s="103">
        <v>18</v>
      </c>
      <c r="GB25" s="103">
        <v>21</v>
      </c>
      <c r="GC25" s="103">
        <v>20</v>
      </c>
      <c r="GD25" s="103">
        <v>59</v>
      </c>
      <c r="GE25" s="103" t="s">
        <v>501</v>
      </c>
      <c r="GF25" s="103">
        <v>18</v>
      </c>
      <c r="GG25" s="103">
        <v>21</v>
      </c>
      <c r="GH25" s="103">
        <v>20</v>
      </c>
      <c r="GI25" s="103">
        <v>59</v>
      </c>
      <c r="GJ25" s="103" t="s">
        <v>501</v>
      </c>
      <c r="GK25" s="103">
        <v>18</v>
      </c>
      <c r="GL25" s="103">
        <v>20</v>
      </c>
      <c r="GM25" s="103">
        <v>20</v>
      </c>
      <c r="GN25" s="103">
        <v>58</v>
      </c>
      <c r="GO25" s="103" t="s">
        <v>501</v>
      </c>
      <c r="GP25" s="104">
        <v>18</v>
      </c>
      <c r="GQ25" s="104">
        <v>20</v>
      </c>
      <c r="GR25" s="104">
        <v>20</v>
      </c>
      <c r="GS25" s="104">
        <v>58</v>
      </c>
      <c r="GT25" s="104" t="s">
        <v>501</v>
      </c>
      <c r="GW25" s="116" t="s">
        <v>185</v>
      </c>
      <c r="GX25" s="116" t="s">
        <v>184</v>
      </c>
      <c r="GY25" s="122" t="s">
        <v>598</v>
      </c>
      <c r="GZ25" s="118">
        <v>61</v>
      </c>
      <c r="HA25" s="117">
        <v>34</v>
      </c>
      <c r="HB25" s="117">
        <v>7</v>
      </c>
      <c r="HC25" s="120">
        <v>2.76</v>
      </c>
      <c r="HD25" s="118">
        <v>61</v>
      </c>
      <c r="HE25" s="117">
        <v>34</v>
      </c>
      <c r="HF25" s="117">
        <v>7</v>
      </c>
      <c r="HG25" s="120">
        <v>2.74</v>
      </c>
      <c r="HH25" s="118">
        <v>60</v>
      </c>
      <c r="HI25" s="117">
        <v>6</v>
      </c>
      <c r="HJ25" s="120">
        <v>3.1</v>
      </c>
      <c r="HK25" s="118">
        <v>63</v>
      </c>
      <c r="HL25" s="117">
        <v>6</v>
      </c>
      <c r="HM25" s="120">
        <v>2.35</v>
      </c>
      <c r="HN25" s="118">
        <v>63</v>
      </c>
      <c r="HO25" s="117">
        <v>6</v>
      </c>
      <c r="HP25" s="120">
        <v>1.93</v>
      </c>
      <c r="HQ25" s="118">
        <v>64</v>
      </c>
      <c r="HR25" s="117">
        <v>7</v>
      </c>
      <c r="HS25" s="120">
        <v>1.6</v>
      </c>
      <c r="HT25" s="118">
        <v>65</v>
      </c>
      <c r="HU25" s="117">
        <v>7</v>
      </c>
      <c r="HV25" s="120">
        <v>1.9</v>
      </c>
    </row>
    <row r="26" spans="2:230" ht="15.6">
      <c r="H26" s="60"/>
      <c r="I26" s="61">
        <v>2016</v>
      </c>
      <c r="J26" s="62" t="s">
        <v>190</v>
      </c>
      <c r="K26" s="63" t="s">
        <v>191</v>
      </c>
      <c r="L26" s="75">
        <v>7.4138462864507151</v>
      </c>
      <c r="M26" s="76">
        <v>7.0233926361467072</v>
      </c>
      <c r="N26" s="77">
        <v>4.8312113520806443</v>
      </c>
      <c r="O26" s="77">
        <v>9.4393486670633617</v>
      </c>
      <c r="P26" s="77">
        <v>8.1223549717012453</v>
      </c>
      <c r="Q26" s="78">
        <v>7.6529238052616151</v>
      </c>
      <c r="R26" s="54"/>
      <c r="U26" s="102" t="s">
        <v>181</v>
      </c>
      <c r="V26" s="103" t="s">
        <v>503</v>
      </c>
      <c r="W26" s="103" t="s">
        <v>503</v>
      </c>
      <c r="X26" s="103" t="s">
        <v>501</v>
      </c>
      <c r="Y26" s="103" t="s">
        <v>499</v>
      </c>
      <c r="Z26" s="103" t="s">
        <v>501</v>
      </c>
      <c r="AA26" s="103" t="s">
        <v>499</v>
      </c>
      <c r="AB26" s="103" t="s">
        <v>503</v>
      </c>
      <c r="AC26" s="103" t="s">
        <v>501</v>
      </c>
      <c r="AD26" s="103" t="s">
        <v>503</v>
      </c>
      <c r="AE26" s="103" t="s">
        <v>501</v>
      </c>
      <c r="AF26" s="103" t="s">
        <v>503</v>
      </c>
      <c r="AG26" s="103" t="s">
        <v>501</v>
      </c>
      <c r="AH26" s="103" t="s">
        <v>503</v>
      </c>
      <c r="AI26" s="103" t="s">
        <v>501</v>
      </c>
      <c r="AJ26" s="103" t="s">
        <v>503</v>
      </c>
      <c r="AK26" s="103" t="s">
        <v>501</v>
      </c>
      <c r="AL26" s="103" t="s">
        <v>501</v>
      </c>
      <c r="AM26" s="103" t="s">
        <v>501</v>
      </c>
      <c r="AN26" s="103" t="s">
        <v>503</v>
      </c>
      <c r="AO26" s="103" t="s">
        <v>503</v>
      </c>
      <c r="AP26" s="103" t="s">
        <v>503</v>
      </c>
      <c r="AQ26" s="103">
        <v>2</v>
      </c>
      <c r="AR26" s="103">
        <v>2</v>
      </c>
      <c r="AS26" s="103">
        <v>3</v>
      </c>
      <c r="AT26" s="103">
        <v>1</v>
      </c>
      <c r="AU26" s="103">
        <v>2</v>
      </c>
      <c r="AV26" s="103">
        <v>2</v>
      </c>
      <c r="AW26" s="103">
        <v>4</v>
      </c>
      <c r="AX26" s="103">
        <v>4</v>
      </c>
      <c r="AY26" s="103">
        <v>20</v>
      </c>
      <c r="AZ26" s="103" t="s">
        <v>503</v>
      </c>
      <c r="BA26" s="103">
        <v>2</v>
      </c>
      <c r="BB26" s="103">
        <v>2</v>
      </c>
      <c r="BC26" s="103">
        <v>3</v>
      </c>
      <c r="BD26" s="103">
        <v>1</v>
      </c>
      <c r="BE26" s="103">
        <v>2</v>
      </c>
      <c r="BF26" s="103">
        <v>2</v>
      </c>
      <c r="BG26" s="103">
        <v>3</v>
      </c>
      <c r="BH26" s="103">
        <v>2</v>
      </c>
      <c r="BI26" s="103">
        <v>17</v>
      </c>
      <c r="BJ26" s="103" t="s">
        <v>503</v>
      </c>
      <c r="BK26" s="103">
        <v>2</v>
      </c>
      <c r="BL26" s="103">
        <v>2</v>
      </c>
      <c r="BM26" s="103">
        <v>3</v>
      </c>
      <c r="BN26" s="103">
        <v>1</v>
      </c>
      <c r="BO26" s="103">
        <v>2</v>
      </c>
      <c r="BP26" s="103">
        <v>2</v>
      </c>
      <c r="BQ26" s="103">
        <v>3</v>
      </c>
      <c r="BR26" s="103">
        <v>2</v>
      </c>
      <c r="BS26" s="103">
        <v>17</v>
      </c>
      <c r="BT26" s="103" t="s">
        <v>503</v>
      </c>
      <c r="BU26" s="103">
        <v>2</v>
      </c>
      <c r="BV26" s="103">
        <v>2</v>
      </c>
      <c r="BW26" s="103">
        <v>3</v>
      </c>
      <c r="BX26" s="103">
        <v>3</v>
      </c>
      <c r="BY26" s="103">
        <v>2</v>
      </c>
      <c r="BZ26" s="103">
        <v>2</v>
      </c>
      <c r="CA26" s="103">
        <v>1</v>
      </c>
      <c r="CB26" s="103">
        <v>5</v>
      </c>
      <c r="CC26" s="103">
        <v>20</v>
      </c>
      <c r="CD26" s="103" t="s">
        <v>503</v>
      </c>
      <c r="CE26" s="103">
        <v>4</v>
      </c>
      <c r="CF26" s="103">
        <v>4</v>
      </c>
      <c r="CG26" s="103">
        <v>3</v>
      </c>
      <c r="CH26" s="103">
        <v>3</v>
      </c>
      <c r="CI26" s="103">
        <v>2</v>
      </c>
      <c r="CJ26" s="103">
        <v>2</v>
      </c>
      <c r="CK26" s="103">
        <v>0</v>
      </c>
      <c r="CL26" s="103">
        <v>0</v>
      </c>
      <c r="CM26" s="103">
        <v>18</v>
      </c>
      <c r="CN26" s="103" t="s">
        <v>503</v>
      </c>
      <c r="CO26" s="103">
        <v>4</v>
      </c>
      <c r="CP26" s="103">
        <v>4</v>
      </c>
      <c r="CQ26" s="103">
        <v>3</v>
      </c>
      <c r="CR26" s="103">
        <v>3</v>
      </c>
      <c r="CS26" s="103">
        <v>2</v>
      </c>
      <c r="CT26" s="103">
        <v>2</v>
      </c>
      <c r="CU26" s="103">
        <v>0</v>
      </c>
      <c r="CV26" s="103">
        <v>0</v>
      </c>
      <c r="CW26" s="103">
        <v>18</v>
      </c>
      <c r="CX26" s="103" t="s">
        <v>503</v>
      </c>
      <c r="CY26" s="103">
        <v>4</v>
      </c>
      <c r="CZ26" s="103">
        <v>4</v>
      </c>
      <c r="DA26" s="103">
        <v>3</v>
      </c>
      <c r="DB26" s="103">
        <v>3</v>
      </c>
      <c r="DC26" s="103">
        <v>2</v>
      </c>
      <c r="DD26" s="103">
        <v>2</v>
      </c>
      <c r="DE26" s="103">
        <v>1</v>
      </c>
      <c r="DF26" s="103">
        <v>3</v>
      </c>
      <c r="DG26" s="103">
        <v>22</v>
      </c>
      <c r="DH26" s="103" t="s">
        <v>503</v>
      </c>
      <c r="DI26" s="103">
        <v>4</v>
      </c>
      <c r="DJ26" s="103">
        <v>4</v>
      </c>
      <c r="DK26" s="103">
        <v>3</v>
      </c>
      <c r="DL26" s="103">
        <v>3</v>
      </c>
      <c r="DM26" s="103">
        <v>2</v>
      </c>
      <c r="DN26" s="103">
        <v>2</v>
      </c>
      <c r="DO26" s="103">
        <v>0</v>
      </c>
      <c r="DP26" s="103">
        <v>4</v>
      </c>
      <c r="DQ26" s="103">
        <v>22</v>
      </c>
      <c r="DR26" s="103" t="s">
        <v>503</v>
      </c>
      <c r="DS26" s="103">
        <v>7</v>
      </c>
      <c r="DT26" s="103">
        <v>14</v>
      </c>
      <c r="DU26" s="103">
        <v>4</v>
      </c>
      <c r="DV26" s="103">
        <v>25</v>
      </c>
      <c r="DW26" s="103" t="s">
        <v>503</v>
      </c>
      <c r="DX26" s="103">
        <v>8</v>
      </c>
      <c r="DY26" s="103">
        <v>14</v>
      </c>
      <c r="DZ26" s="103">
        <v>8</v>
      </c>
      <c r="EA26" s="103">
        <v>30</v>
      </c>
      <c r="EB26" s="103" t="s">
        <v>503</v>
      </c>
      <c r="EC26" s="103">
        <v>13</v>
      </c>
      <c r="ED26" s="103">
        <v>17</v>
      </c>
      <c r="EE26" s="103">
        <v>7</v>
      </c>
      <c r="EF26" s="103">
        <v>37</v>
      </c>
      <c r="EG26" s="103" t="s">
        <v>501</v>
      </c>
      <c r="EH26" s="103">
        <v>13</v>
      </c>
      <c r="EI26" s="103">
        <v>15</v>
      </c>
      <c r="EJ26" s="103">
        <v>7</v>
      </c>
      <c r="EK26" s="103">
        <v>35</v>
      </c>
      <c r="EL26" s="103" t="s">
        <v>501</v>
      </c>
      <c r="EM26" s="103">
        <v>10</v>
      </c>
      <c r="EN26" s="103">
        <v>13</v>
      </c>
      <c r="EO26" s="103">
        <v>10</v>
      </c>
      <c r="EP26" s="103">
        <v>33</v>
      </c>
      <c r="EQ26" s="103" t="s">
        <v>501</v>
      </c>
      <c r="ER26" s="103">
        <v>10</v>
      </c>
      <c r="ES26" s="103">
        <v>16</v>
      </c>
      <c r="ET26" s="103">
        <v>11</v>
      </c>
      <c r="EU26" s="103">
        <v>37</v>
      </c>
      <c r="EV26" s="103" t="s">
        <v>501</v>
      </c>
      <c r="EW26" s="103">
        <v>10</v>
      </c>
      <c r="EX26" s="103">
        <v>18</v>
      </c>
      <c r="EY26" s="103">
        <v>11</v>
      </c>
      <c r="EZ26" s="103">
        <v>39</v>
      </c>
      <c r="FA26" s="103" t="s">
        <v>501</v>
      </c>
      <c r="FB26" s="103">
        <v>11</v>
      </c>
      <c r="FC26" s="103">
        <v>19</v>
      </c>
      <c r="FD26" s="103">
        <v>12</v>
      </c>
      <c r="FE26" s="103">
        <v>42</v>
      </c>
      <c r="FF26" s="103" t="s">
        <v>501</v>
      </c>
      <c r="FG26" s="103">
        <v>11</v>
      </c>
      <c r="FH26" s="103">
        <v>20</v>
      </c>
      <c r="FI26" s="103">
        <v>12</v>
      </c>
      <c r="FJ26" s="103">
        <v>43</v>
      </c>
      <c r="FK26" s="103" t="s">
        <v>501</v>
      </c>
      <c r="FL26" s="103">
        <v>13</v>
      </c>
      <c r="FM26" s="103">
        <v>21</v>
      </c>
      <c r="FN26" s="103">
        <v>12</v>
      </c>
      <c r="FO26" s="103">
        <v>46</v>
      </c>
      <c r="FP26" s="103" t="s">
        <v>501</v>
      </c>
      <c r="FQ26" s="103">
        <v>13</v>
      </c>
      <c r="FR26" s="103">
        <v>22</v>
      </c>
      <c r="FS26" s="103">
        <v>12</v>
      </c>
      <c r="FT26" s="103">
        <v>47</v>
      </c>
      <c r="FU26" s="103" t="s">
        <v>501</v>
      </c>
      <c r="FV26" s="103">
        <v>14</v>
      </c>
      <c r="FW26" s="103">
        <v>22</v>
      </c>
      <c r="FX26" s="103">
        <v>12</v>
      </c>
      <c r="FY26" s="103">
        <v>48</v>
      </c>
      <c r="FZ26" s="103" t="s">
        <v>501</v>
      </c>
      <c r="GA26" s="103">
        <v>14</v>
      </c>
      <c r="GB26" s="103">
        <v>22</v>
      </c>
      <c r="GC26" s="103">
        <v>12</v>
      </c>
      <c r="GD26" s="103">
        <v>48</v>
      </c>
      <c r="GE26" s="103" t="s">
        <v>501</v>
      </c>
      <c r="GF26" s="103">
        <v>14</v>
      </c>
      <c r="GG26" s="103">
        <v>21</v>
      </c>
      <c r="GH26" s="103">
        <v>12</v>
      </c>
      <c r="GI26" s="103">
        <v>47</v>
      </c>
      <c r="GJ26" s="103" t="s">
        <v>501</v>
      </c>
      <c r="GK26" s="103">
        <v>15</v>
      </c>
      <c r="GL26" s="103">
        <v>21</v>
      </c>
      <c r="GM26" s="103">
        <v>13</v>
      </c>
      <c r="GN26" s="103">
        <v>49</v>
      </c>
      <c r="GO26" s="103" t="s">
        <v>501</v>
      </c>
      <c r="GP26" s="104">
        <v>16</v>
      </c>
      <c r="GQ26" s="104">
        <v>23</v>
      </c>
      <c r="GR26" s="104">
        <v>14</v>
      </c>
      <c r="GS26" s="104">
        <v>53</v>
      </c>
      <c r="GT26" s="104" t="s">
        <v>501</v>
      </c>
      <c r="GW26" s="116" t="s">
        <v>187</v>
      </c>
      <c r="GX26" s="116" t="s">
        <v>186</v>
      </c>
      <c r="GY26" s="122" t="s">
        <v>594</v>
      </c>
      <c r="GZ26" s="118">
        <v>35</v>
      </c>
      <c r="HA26" s="117">
        <v>105</v>
      </c>
      <c r="HB26" s="117">
        <v>8</v>
      </c>
      <c r="HC26" s="120">
        <v>4.05</v>
      </c>
      <c r="HD26" s="118">
        <v>37</v>
      </c>
      <c r="HE26" s="117">
        <v>96</v>
      </c>
      <c r="HF26" s="117">
        <v>8</v>
      </c>
      <c r="HG26" s="120">
        <v>4.24</v>
      </c>
      <c r="HH26" s="118">
        <v>40</v>
      </c>
      <c r="HI26" s="117">
        <v>8</v>
      </c>
      <c r="HJ26" s="120">
        <v>4.34</v>
      </c>
      <c r="HK26" s="118">
        <v>38</v>
      </c>
      <c r="HL26" s="117">
        <v>7</v>
      </c>
      <c r="HM26" s="120">
        <v>5.29</v>
      </c>
      <c r="HN26" s="118">
        <v>43</v>
      </c>
      <c r="HO26" s="117">
        <v>7</v>
      </c>
      <c r="HP26" s="120">
        <v>4.01</v>
      </c>
      <c r="HQ26" s="118">
        <v>42</v>
      </c>
      <c r="HR26" s="117">
        <v>8</v>
      </c>
      <c r="HS26" s="120">
        <v>3.7</v>
      </c>
      <c r="HT26" s="118">
        <v>43</v>
      </c>
      <c r="HU26" s="117">
        <v>8</v>
      </c>
      <c r="HV26" s="120">
        <v>3.3</v>
      </c>
    </row>
    <row r="27" spans="2:230" ht="15.6">
      <c r="H27" s="60"/>
      <c r="I27" s="68">
        <v>2016</v>
      </c>
      <c r="J27" s="69" t="s">
        <v>192</v>
      </c>
      <c r="K27" s="70" t="s">
        <v>193</v>
      </c>
      <c r="L27" s="71">
        <v>6.0591833954662615</v>
      </c>
      <c r="M27" s="72">
        <v>5.405461603567824</v>
      </c>
      <c r="N27" s="73">
        <v>3.6876565299396358</v>
      </c>
      <c r="O27" s="73">
        <v>7.121433785150705</v>
      </c>
      <c r="P27" s="73">
        <v>6.6041452133803791</v>
      </c>
      <c r="Q27" s="74">
        <v>7.477219845292761</v>
      </c>
      <c r="R27" s="54"/>
      <c r="U27" s="102" t="s">
        <v>183</v>
      </c>
      <c r="V27" s="103" t="s">
        <v>500</v>
      </c>
      <c r="W27" s="103" t="s">
        <v>500</v>
      </c>
      <c r="X27" s="103" t="s">
        <v>500</v>
      </c>
      <c r="Y27" s="103" t="s">
        <v>500</v>
      </c>
      <c r="Z27" s="103" t="s">
        <v>500</v>
      </c>
      <c r="AA27" s="103" t="s">
        <v>500</v>
      </c>
      <c r="AB27" s="103" t="s">
        <v>500</v>
      </c>
      <c r="AC27" s="103" t="s">
        <v>500</v>
      </c>
      <c r="AD27" s="103" t="s">
        <v>500</v>
      </c>
      <c r="AE27" s="103" t="s">
        <v>500</v>
      </c>
      <c r="AF27" s="103" t="s">
        <v>500</v>
      </c>
      <c r="AG27" s="103" t="s">
        <v>500</v>
      </c>
      <c r="AH27" s="103" t="s">
        <v>500</v>
      </c>
      <c r="AI27" s="103" t="s">
        <v>500</v>
      </c>
      <c r="AJ27" s="103" t="s">
        <v>500</v>
      </c>
      <c r="AK27" s="103" t="s">
        <v>500</v>
      </c>
      <c r="AL27" s="103" t="s">
        <v>500</v>
      </c>
      <c r="AM27" s="103" t="s">
        <v>500</v>
      </c>
      <c r="AN27" s="103" t="s">
        <v>500</v>
      </c>
      <c r="AO27" s="103" t="s">
        <v>500</v>
      </c>
      <c r="AP27" s="103" t="s">
        <v>499</v>
      </c>
      <c r="AQ27" s="103">
        <v>9</v>
      </c>
      <c r="AR27" s="103">
        <v>9</v>
      </c>
      <c r="AS27" s="103">
        <v>10</v>
      </c>
      <c r="AT27" s="103">
        <v>4</v>
      </c>
      <c r="AU27" s="103">
        <v>10</v>
      </c>
      <c r="AV27" s="103">
        <v>10</v>
      </c>
      <c r="AW27" s="103">
        <v>3</v>
      </c>
      <c r="AX27" s="103">
        <v>15</v>
      </c>
      <c r="AY27" s="103">
        <v>70</v>
      </c>
      <c r="AZ27" s="103" t="s">
        <v>499</v>
      </c>
      <c r="BA27" s="103">
        <v>9</v>
      </c>
      <c r="BB27" s="103">
        <v>9</v>
      </c>
      <c r="BC27" s="103">
        <v>10</v>
      </c>
      <c r="BD27" s="103">
        <v>4</v>
      </c>
      <c r="BE27" s="103">
        <v>9</v>
      </c>
      <c r="BF27" s="103">
        <v>10</v>
      </c>
      <c r="BG27" s="103">
        <v>10</v>
      </c>
      <c r="BH27" s="103">
        <v>11</v>
      </c>
      <c r="BI27" s="103">
        <v>72</v>
      </c>
      <c r="BJ27" s="103" t="s">
        <v>499</v>
      </c>
      <c r="BK27" s="103">
        <v>9</v>
      </c>
      <c r="BL27" s="103">
        <v>9</v>
      </c>
      <c r="BM27" s="103">
        <v>10</v>
      </c>
      <c r="BN27" s="103">
        <v>4</v>
      </c>
      <c r="BO27" s="103">
        <v>9</v>
      </c>
      <c r="BP27" s="103">
        <v>10</v>
      </c>
      <c r="BQ27" s="103">
        <v>10</v>
      </c>
      <c r="BR27" s="103">
        <v>15</v>
      </c>
      <c r="BS27" s="103">
        <v>76</v>
      </c>
      <c r="BT27" s="103" t="s">
        <v>501</v>
      </c>
      <c r="BU27" s="103">
        <v>9</v>
      </c>
      <c r="BV27" s="103">
        <v>9</v>
      </c>
      <c r="BW27" s="103">
        <v>12</v>
      </c>
      <c r="BX27" s="103">
        <v>12</v>
      </c>
      <c r="BY27" s="103">
        <v>9</v>
      </c>
      <c r="BZ27" s="103">
        <v>9</v>
      </c>
      <c r="CA27" s="103">
        <v>5</v>
      </c>
      <c r="CB27" s="103">
        <v>5</v>
      </c>
      <c r="CC27" s="103">
        <v>71</v>
      </c>
      <c r="CD27" s="103" t="s">
        <v>499</v>
      </c>
      <c r="CE27" s="103">
        <v>9</v>
      </c>
      <c r="CF27" s="103">
        <v>9</v>
      </c>
      <c r="CG27" s="103">
        <v>14</v>
      </c>
      <c r="CH27" s="103">
        <v>14</v>
      </c>
      <c r="CI27" s="103">
        <v>9</v>
      </c>
      <c r="CJ27" s="103">
        <v>9</v>
      </c>
      <c r="CK27" s="103">
        <v>5</v>
      </c>
      <c r="CL27" s="103">
        <v>5</v>
      </c>
      <c r="CM27" s="103">
        <v>74</v>
      </c>
      <c r="CN27" s="103" t="s">
        <v>499</v>
      </c>
      <c r="CO27" s="103">
        <v>9</v>
      </c>
      <c r="CP27" s="103">
        <v>9</v>
      </c>
      <c r="CQ27" s="103">
        <v>10</v>
      </c>
      <c r="CR27" s="103">
        <v>7</v>
      </c>
      <c r="CS27" s="103">
        <v>8</v>
      </c>
      <c r="CT27" s="103">
        <v>10</v>
      </c>
      <c r="CU27" s="103">
        <v>1</v>
      </c>
      <c r="CV27" s="103">
        <v>2</v>
      </c>
      <c r="CW27" s="103">
        <v>56</v>
      </c>
      <c r="CX27" s="103" t="s">
        <v>501</v>
      </c>
      <c r="CY27" s="103">
        <v>9</v>
      </c>
      <c r="CZ27" s="103">
        <v>9</v>
      </c>
      <c r="DA27" s="103">
        <v>10</v>
      </c>
      <c r="DB27" s="103">
        <v>7</v>
      </c>
      <c r="DC27" s="103">
        <v>8</v>
      </c>
      <c r="DD27" s="103">
        <v>10</v>
      </c>
      <c r="DE27" s="103">
        <v>1</v>
      </c>
      <c r="DF27" s="103">
        <v>2</v>
      </c>
      <c r="DG27" s="103">
        <v>56</v>
      </c>
      <c r="DH27" s="103" t="s">
        <v>501</v>
      </c>
      <c r="DI27" s="103">
        <v>8</v>
      </c>
      <c r="DJ27" s="103">
        <v>8</v>
      </c>
      <c r="DK27" s="103">
        <v>10</v>
      </c>
      <c r="DL27" s="103">
        <v>7</v>
      </c>
      <c r="DM27" s="103">
        <v>8</v>
      </c>
      <c r="DN27" s="103">
        <v>10</v>
      </c>
      <c r="DO27" s="103">
        <v>1</v>
      </c>
      <c r="DP27" s="103">
        <v>2</v>
      </c>
      <c r="DQ27" s="103">
        <v>54</v>
      </c>
      <c r="DR27" s="103" t="s">
        <v>501</v>
      </c>
      <c r="DS27" s="103">
        <v>8</v>
      </c>
      <c r="DT27" s="103">
        <v>19</v>
      </c>
      <c r="DU27" s="103">
        <v>26</v>
      </c>
      <c r="DV27" s="103">
        <v>53</v>
      </c>
      <c r="DW27" s="103" t="s">
        <v>501</v>
      </c>
      <c r="DX27" s="103">
        <v>8</v>
      </c>
      <c r="DY27" s="103">
        <v>20</v>
      </c>
      <c r="DZ27" s="103">
        <v>21</v>
      </c>
      <c r="EA27" s="103">
        <v>49</v>
      </c>
      <c r="EB27" s="103" t="s">
        <v>501</v>
      </c>
      <c r="EC27" s="103">
        <v>9</v>
      </c>
      <c r="ED27" s="103">
        <v>20</v>
      </c>
      <c r="EE27" s="103">
        <v>19</v>
      </c>
      <c r="EF27" s="103">
        <v>48</v>
      </c>
      <c r="EG27" s="103" t="s">
        <v>501</v>
      </c>
      <c r="EH27" s="103">
        <v>8</v>
      </c>
      <c r="EI27" s="103">
        <v>21</v>
      </c>
      <c r="EJ27" s="103">
        <v>16</v>
      </c>
      <c r="EK27" s="103">
        <v>45</v>
      </c>
      <c r="EL27" s="103" t="s">
        <v>501</v>
      </c>
      <c r="EM27" s="103">
        <v>8</v>
      </c>
      <c r="EN27" s="103">
        <v>21</v>
      </c>
      <c r="EO27" s="103">
        <v>16</v>
      </c>
      <c r="EP27" s="103">
        <v>45</v>
      </c>
      <c r="EQ27" s="103" t="s">
        <v>501</v>
      </c>
      <c r="ER27" s="103">
        <v>8</v>
      </c>
      <c r="ES27" s="103">
        <v>21</v>
      </c>
      <c r="ET27" s="103">
        <v>16</v>
      </c>
      <c r="EU27" s="103">
        <v>45</v>
      </c>
      <c r="EV27" s="103" t="s">
        <v>501</v>
      </c>
      <c r="EW27" s="103">
        <v>8</v>
      </c>
      <c r="EX27" s="103">
        <v>21</v>
      </c>
      <c r="EY27" s="103">
        <v>16</v>
      </c>
      <c r="EZ27" s="103">
        <v>45</v>
      </c>
      <c r="FA27" s="103" t="s">
        <v>501</v>
      </c>
      <c r="FB27" s="103">
        <v>9</v>
      </c>
      <c r="FC27" s="103">
        <v>22</v>
      </c>
      <c r="FD27" s="103">
        <v>16</v>
      </c>
      <c r="FE27" s="103">
        <v>47</v>
      </c>
      <c r="FF27" s="103" t="s">
        <v>501</v>
      </c>
      <c r="FG27" s="103">
        <v>9</v>
      </c>
      <c r="FH27" s="103">
        <v>23</v>
      </c>
      <c r="FI27" s="103">
        <v>16</v>
      </c>
      <c r="FJ27" s="103">
        <v>48</v>
      </c>
      <c r="FK27" s="103" t="s">
        <v>501</v>
      </c>
      <c r="FL27" s="103">
        <v>9</v>
      </c>
      <c r="FM27" s="103">
        <v>23</v>
      </c>
      <c r="FN27" s="103">
        <v>16</v>
      </c>
      <c r="FO27" s="103">
        <v>48</v>
      </c>
      <c r="FP27" s="103" t="s">
        <v>501</v>
      </c>
      <c r="FQ27" s="103">
        <v>9</v>
      </c>
      <c r="FR27" s="103">
        <v>23</v>
      </c>
      <c r="FS27" s="103">
        <v>16</v>
      </c>
      <c r="FT27" s="103">
        <v>48</v>
      </c>
      <c r="FU27" s="103" t="s">
        <v>501</v>
      </c>
      <c r="FV27" s="103">
        <v>9</v>
      </c>
      <c r="FW27" s="103">
        <v>23</v>
      </c>
      <c r="FX27" s="103">
        <v>17</v>
      </c>
      <c r="FY27" s="103">
        <v>49</v>
      </c>
      <c r="FZ27" s="103" t="s">
        <v>501</v>
      </c>
      <c r="GA27" s="103">
        <v>10</v>
      </c>
      <c r="GB27" s="103">
        <v>23</v>
      </c>
      <c r="GC27" s="103">
        <v>17</v>
      </c>
      <c r="GD27" s="103">
        <v>50</v>
      </c>
      <c r="GE27" s="103" t="s">
        <v>501</v>
      </c>
      <c r="GF27" s="103">
        <v>10</v>
      </c>
      <c r="GG27" s="103">
        <v>24</v>
      </c>
      <c r="GH27" s="103">
        <v>17</v>
      </c>
      <c r="GI27" s="103">
        <v>51</v>
      </c>
      <c r="GJ27" s="103" t="s">
        <v>501</v>
      </c>
      <c r="GK27" s="103">
        <v>10</v>
      </c>
      <c r="GL27" s="103">
        <v>23</v>
      </c>
      <c r="GM27" s="103">
        <v>17</v>
      </c>
      <c r="GN27" s="103">
        <v>50</v>
      </c>
      <c r="GO27" s="103" t="s">
        <v>501</v>
      </c>
      <c r="GP27" s="104">
        <v>11</v>
      </c>
      <c r="GQ27" s="104">
        <v>23</v>
      </c>
      <c r="GR27" s="104">
        <v>17</v>
      </c>
      <c r="GS27" s="104">
        <v>51</v>
      </c>
      <c r="GT27" s="104" t="s">
        <v>501</v>
      </c>
      <c r="GW27" s="116" t="s">
        <v>189</v>
      </c>
      <c r="GX27" s="116" t="s">
        <v>188</v>
      </c>
      <c r="GY27" s="122" t="s">
        <v>593</v>
      </c>
      <c r="GZ27" s="118">
        <v>63</v>
      </c>
      <c r="HA27" s="117">
        <v>31</v>
      </c>
      <c r="HB27" s="117">
        <v>3</v>
      </c>
      <c r="HC27" s="120">
        <v>6.62</v>
      </c>
      <c r="HD27" s="118">
        <v>62</v>
      </c>
      <c r="HE27" s="117">
        <v>32</v>
      </c>
      <c r="HF27" s="117">
        <v>3</v>
      </c>
      <c r="HG27" s="120">
        <v>8.7200000000000006</v>
      </c>
      <c r="HH27" s="118">
        <v>58</v>
      </c>
      <c r="HI27" s="117">
        <v>3</v>
      </c>
      <c r="HJ27" s="120">
        <v>8.85</v>
      </c>
      <c r="HK27" s="118"/>
      <c r="HM27" s="120"/>
      <c r="HN27" s="118"/>
      <c r="HP27" s="120"/>
      <c r="HQ27" s="118">
        <v>60</v>
      </c>
      <c r="HR27" s="117">
        <v>3</v>
      </c>
      <c r="HS27" s="120">
        <v>10.4</v>
      </c>
      <c r="HT27" s="118">
        <v>55</v>
      </c>
      <c r="HU27" s="117">
        <v>3</v>
      </c>
      <c r="HV27" s="120">
        <v>9.1</v>
      </c>
    </row>
    <row r="28" spans="2:230" ht="15.6">
      <c r="H28" s="60"/>
      <c r="I28" s="61">
        <v>2016</v>
      </c>
      <c r="J28" s="62" t="s">
        <v>194</v>
      </c>
      <c r="K28" s="63" t="s">
        <v>195</v>
      </c>
      <c r="L28" s="75">
        <v>5.9328666368101173</v>
      </c>
      <c r="M28" s="76">
        <v>6.115441176470588</v>
      </c>
      <c r="N28" s="77">
        <v>3.4954870688814248</v>
      </c>
      <c r="O28" s="77">
        <v>7.5854707024620094</v>
      </c>
      <c r="P28" s="77">
        <v>6.1107701487127315</v>
      </c>
      <c r="Q28" s="78">
        <v>6.35716408752383</v>
      </c>
      <c r="R28" s="54"/>
      <c r="U28" s="102" t="s">
        <v>185</v>
      </c>
      <c r="V28" s="103" t="s">
        <v>503</v>
      </c>
      <c r="W28" s="103" t="s">
        <v>501</v>
      </c>
      <c r="X28" s="103" t="s">
        <v>503</v>
      </c>
      <c r="Y28" s="103" t="s">
        <v>501</v>
      </c>
      <c r="Z28" s="103" t="s">
        <v>503</v>
      </c>
      <c r="AA28" s="103" t="s">
        <v>501</v>
      </c>
      <c r="AB28" s="103" t="s">
        <v>503</v>
      </c>
      <c r="AC28" s="103" t="s">
        <v>501</v>
      </c>
      <c r="AD28" s="103" t="s">
        <v>503</v>
      </c>
      <c r="AE28" s="103" t="s">
        <v>501</v>
      </c>
      <c r="AF28" s="103" t="s">
        <v>503</v>
      </c>
      <c r="AG28" s="103" t="s">
        <v>501</v>
      </c>
      <c r="AH28" s="103" t="s">
        <v>503</v>
      </c>
      <c r="AI28" s="103" t="s">
        <v>501</v>
      </c>
      <c r="AJ28" s="103" t="s">
        <v>503</v>
      </c>
      <c r="AK28" s="103" t="s">
        <v>501</v>
      </c>
      <c r="AL28" s="103" t="s">
        <v>501</v>
      </c>
      <c r="AM28" s="103" t="s">
        <v>503</v>
      </c>
      <c r="AN28" s="103" t="s">
        <v>503</v>
      </c>
      <c r="AO28" s="103" t="s">
        <v>503</v>
      </c>
      <c r="AP28" s="103" t="s">
        <v>503</v>
      </c>
      <c r="AQ28" s="103">
        <v>4</v>
      </c>
      <c r="AR28" s="103">
        <v>4</v>
      </c>
      <c r="AS28" s="103">
        <v>3</v>
      </c>
      <c r="AT28" s="103">
        <v>3</v>
      </c>
      <c r="AU28" s="103">
        <v>3</v>
      </c>
      <c r="AV28" s="103">
        <v>2</v>
      </c>
      <c r="AW28" s="103">
        <v>0</v>
      </c>
      <c r="AX28" s="103">
        <v>0</v>
      </c>
      <c r="AY28" s="103">
        <v>19</v>
      </c>
      <c r="AZ28" s="103" t="s">
        <v>503</v>
      </c>
      <c r="BA28" s="103">
        <v>5</v>
      </c>
      <c r="BB28" s="103">
        <v>5</v>
      </c>
      <c r="BC28" s="103">
        <v>6</v>
      </c>
      <c r="BD28" s="103">
        <v>4</v>
      </c>
      <c r="BE28" s="103">
        <v>5</v>
      </c>
      <c r="BF28" s="103">
        <v>3</v>
      </c>
      <c r="BG28" s="103">
        <v>0</v>
      </c>
      <c r="BH28" s="103">
        <v>0</v>
      </c>
      <c r="BI28" s="103">
        <v>28</v>
      </c>
      <c r="BJ28" s="103" t="s">
        <v>503</v>
      </c>
      <c r="BK28" s="103">
        <v>5</v>
      </c>
      <c r="BL28" s="103">
        <v>5</v>
      </c>
      <c r="BM28" s="103">
        <v>6</v>
      </c>
      <c r="BN28" s="103">
        <v>4</v>
      </c>
      <c r="BO28" s="103">
        <v>4</v>
      </c>
      <c r="BP28" s="103">
        <v>4</v>
      </c>
      <c r="BQ28" s="103">
        <v>0</v>
      </c>
      <c r="BR28" s="103">
        <v>2</v>
      </c>
      <c r="BS28" s="103">
        <v>30</v>
      </c>
      <c r="BT28" s="103" t="s">
        <v>503</v>
      </c>
      <c r="BU28" s="103">
        <v>5</v>
      </c>
      <c r="BV28" s="103">
        <v>5</v>
      </c>
      <c r="BW28" s="103">
        <v>6</v>
      </c>
      <c r="BX28" s="103">
        <v>4</v>
      </c>
      <c r="BY28" s="103">
        <v>4</v>
      </c>
      <c r="BZ28" s="103">
        <v>5</v>
      </c>
      <c r="CA28" s="103">
        <v>0</v>
      </c>
      <c r="CB28" s="103">
        <v>1</v>
      </c>
      <c r="CC28" s="103">
        <v>30</v>
      </c>
      <c r="CD28" s="103" t="s">
        <v>503</v>
      </c>
      <c r="CE28" s="103">
        <v>6</v>
      </c>
      <c r="CF28" s="103">
        <v>5</v>
      </c>
      <c r="CG28" s="103">
        <v>6</v>
      </c>
      <c r="CH28" s="103">
        <v>4</v>
      </c>
      <c r="CI28" s="103">
        <v>4</v>
      </c>
      <c r="CJ28" s="103">
        <v>5</v>
      </c>
      <c r="CK28" s="103">
        <v>0</v>
      </c>
      <c r="CL28" s="103">
        <v>0</v>
      </c>
      <c r="CM28" s="103">
        <v>30</v>
      </c>
      <c r="CN28" s="103" t="s">
        <v>503</v>
      </c>
      <c r="CO28" s="103">
        <v>6</v>
      </c>
      <c r="CP28" s="103">
        <v>5</v>
      </c>
      <c r="CQ28" s="103">
        <v>6</v>
      </c>
      <c r="CR28" s="103">
        <v>4</v>
      </c>
      <c r="CS28" s="103">
        <v>4</v>
      </c>
      <c r="CT28" s="103">
        <v>5</v>
      </c>
      <c r="CU28" s="103">
        <v>0</v>
      </c>
      <c r="CV28" s="103">
        <v>0</v>
      </c>
      <c r="CW28" s="103">
        <v>30</v>
      </c>
      <c r="CX28" s="103" t="s">
        <v>503</v>
      </c>
      <c r="CY28" s="103">
        <v>5</v>
      </c>
      <c r="CZ28" s="103">
        <v>5</v>
      </c>
      <c r="DA28" s="103">
        <v>5</v>
      </c>
      <c r="DB28" s="103">
        <v>4</v>
      </c>
      <c r="DC28" s="103">
        <v>2</v>
      </c>
      <c r="DD28" s="103">
        <v>5</v>
      </c>
      <c r="DE28" s="103">
        <v>1</v>
      </c>
      <c r="DF28" s="103">
        <v>1</v>
      </c>
      <c r="DG28" s="103">
        <v>28</v>
      </c>
      <c r="DH28" s="103" t="s">
        <v>503</v>
      </c>
      <c r="DI28" s="103">
        <v>5</v>
      </c>
      <c r="DJ28" s="103">
        <v>4</v>
      </c>
      <c r="DK28" s="103">
        <v>5</v>
      </c>
      <c r="DL28" s="103">
        <v>4</v>
      </c>
      <c r="DM28" s="103">
        <v>2</v>
      </c>
      <c r="DN28" s="103">
        <v>5</v>
      </c>
      <c r="DO28" s="103">
        <v>1</v>
      </c>
      <c r="DP28" s="103">
        <v>1</v>
      </c>
      <c r="DQ28" s="103">
        <v>27</v>
      </c>
      <c r="DR28" s="103" t="s">
        <v>503</v>
      </c>
      <c r="DS28" s="103">
        <v>4</v>
      </c>
      <c r="DT28" s="103">
        <v>18</v>
      </c>
      <c r="DU28" s="103">
        <v>8</v>
      </c>
      <c r="DV28" s="103">
        <v>30</v>
      </c>
      <c r="DW28" s="103" t="s">
        <v>503</v>
      </c>
      <c r="DX28" s="103">
        <v>6</v>
      </c>
      <c r="DY28" s="103">
        <v>13</v>
      </c>
      <c r="DZ28" s="103">
        <v>11</v>
      </c>
      <c r="EA28" s="103">
        <v>30</v>
      </c>
      <c r="EB28" s="103" t="s">
        <v>503</v>
      </c>
      <c r="EC28" s="103">
        <v>6</v>
      </c>
      <c r="ED28" s="103">
        <v>14</v>
      </c>
      <c r="EE28" s="103">
        <v>10</v>
      </c>
      <c r="EF28" s="103">
        <v>30</v>
      </c>
      <c r="EG28" s="103" t="s">
        <v>503</v>
      </c>
      <c r="EH28" s="103">
        <v>6</v>
      </c>
      <c r="EI28" s="103">
        <v>13</v>
      </c>
      <c r="EJ28" s="103">
        <v>11</v>
      </c>
      <c r="EK28" s="103">
        <v>30</v>
      </c>
      <c r="EL28" s="103" t="s">
        <v>503</v>
      </c>
      <c r="EM28" s="103">
        <v>8</v>
      </c>
      <c r="EN28" s="103">
        <v>16</v>
      </c>
      <c r="EO28" s="103">
        <v>11</v>
      </c>
      <c r="EP28" s="103">
        <v>35</v>
      </c>
      <c r="EQ28" s="103" t="s">
        <v>501</v>
      </c>
      <c r="ER28" s="103">
        <v>8</v>
      </c>
      <c r="ES28" s="103">
        <v>16</v>
      </c>
      <c r="ET28" s="103">
        <v>11</v>
      </c>
      <c r="EU28" s="103">
        <v>35</v>
      </c>
      <c r="EV28" s="103" t="s">
        <v>501</v>
      </c>
      <c r="EW28" s="103">
        <v>8</v>
      </c>
      <c r="EX28" s="103">
        <v>17</v>
      </c>
      <c r="EY28" s="103">
        <v>11</v>
      </c>
      <c r="EZ28" s="103">
        <v>36</v>
      </c>
      <c r="FA28" s="103" t="s">
        <v>501</v>
      </c>
      <c r="FB28" s="103">
        <v>9</v>
      </c>
      <c r="FC28" s="103">
        <v>17</v>
      </c>
      <c r="FD28" s="103">
        <v>11</v>
      </c>
      <c r="FE28" s="103">
        <v>37</v>
      </c>
      <c r="FF28" s="103" t="s">
        <v>501</v>
      </c>
      <c r="FG28" s="103">
        <v>11</v>
      </c>
      <c r="FH28" s="103">
        <v>17</v>
      </c>
      <c r="FI28" s="103">
        <v>11</v>
      </c>
      <c r="FJ28" s="103">
        <v>39</v>
      </c>
      <c r="FK28" s="103" t="s">
        <v>501</v>
      </c>
      <c r="FL28" s="103">
        <v>11</v>
      </c>
      <c r="FM28" s="103">
        <v>17</v>
      </c>
      <c r="FN28" s="103">
        <v>12</v>
      </c>
      <c r="FO28" s="103">
        <v>40</v>
      </c>
      <c r="FP28" s="103" t="s">
        <v>501</v>
      </c>
      <c r="FQ28" s="103">
        <v>11</v>
      </c>
      <c r="FR28" s="103">
        <v>17</v>
      </c>
      <c r="FS28" s="103">
        <v>12</v>
      </c>
      <c r="FT28" s="103">
        <v>40</v>
      </c>
      <c r="FU28" s="103" t="s">
        <v>501</v>
      </c>
      <c r="FV28" s="103">
        <v>11</v>
      </c>
      <c r="FW28" s="103">
        <v>17</v>
      </c>
      <c r="FX28" s="103">
        <v>13</v>
      </c>
      <c r="FY28" s="103">
        <v>41</v>
      </c>
      <c r="FZ28" s="103" t="s">
        <v>501</v>
      </c>
      <c r="GA28" s="103">
        <v>11</v>
      </c>
      <c r="GB28" s="103">
        <v>17</v>
      </c>
      <c r="GC28" s="103">
        <v>13</v>
      </c>
      <c r="GD28" s="103">
        <v>41</v>
      </c>
      <c r="GE28" s="103" t="s">
        <v>501</v>
      </c>
      <c r="GF28" s="103">
        <v>12</v>
      </c>
      <c r="GG28" s="103">
        <v>19</v>
      </c>
      <c r="GH28" s="103">
        <v>13</v>
      </c>
      <c r="GI28" s="103">
        <v>44</v>
      </c>
      <c r="GJ28" s="103" t="s">
        <v>501</v>
      </c>
      <c r="GK28" s="103">
        <v>12</v>
      </c>
      <c r="GL28" s="103">
        <v>19</v>
      </c>
      <c r="GM28" s="103">
        <v>14</v>
      </c>
      <c r="GN28" s="103">
        <v>45</v>
      </c>
      <c r="GO28" s="103" t="s">
        <v>501</v>
      </c>
      <c r="GP28" s="104">
        <v>12</v>
      </c>
      <c r="GQ28" s="104">
        <v>19</v>
      </c>
      <c r="GR28" s="104">
        <v>14</v>
      </c>
      <c r="GS28" s="104">
        <v>45</v>
      </c>
      <c r="GT28" s="104" t="s">
        <v>501</v>
      </c>
      <c r="GW28" s="116" t="s">
        <v>191</v>
      </c>
      <c r="GX28" s="116" t="s">
        <v>190</v>
      </c>
      <c r="GY28" s="122" t="s">
        <v>592</v>
      </c>
      <c r="GZ28" s="118">
        <v>42</v>
      </c>
      <c r="HA28" s="117">
        <v>77</v>
      </c>
      <c r="HB28" s="117">
        <v>10</v>
      </c>
      <c r="HC28" s="120">
        <v>2.41</v>
      </c>
      <c r="HD28" s="118">
        <v>43</v>
      </c>
      <c r="HE28" s="117">
        <v>71</v>
      </c>
      <c r="HF28" s="117">
        <v>10</v>
      </c>
      <c r="HG28" s="120">
        <v>2.66</v>
      </c>
      <c r="HH28" s="118">
        <v>41</v>
      </c>
      <c r="HI28" s="117">
        <v>9</v>
      </c>
      <c r="HJ28" s="120">
        <v>2.2000000000000002</v>
      </c>
      <c r="HK28" s="118">
        <v>41</v>
      </c>
      <c r="HL28" s="117">
        <v>9</v>
      </c>
      <c r="HM28" s="120">
        <v>2.4300000000000002</v>
      </c>
      <c r="HN28" s="118">
        <v>43</v>
      </c>
      <c r="HO28" s="117">
        <v>9</v>
      </c>
      <c r="HP28" s="120">
        <v>2.82</v>
      </c>
      <c r="HQ28" s="118">
        <v>41</v>
      </c>
      <c r="HR28" s="117">
        <v>9</v>
      </c>
      <c r="HS28" s="120">
        <v>3.3</v>
      </c>
      <c r="HT28" s="118">
        <v>41</v>
      </c>
      <c r="HU28" s="117">
        <v>8</v>
      </c>
      <c r="HV28" s="120">
        <v>3.8</v>
      </c>
    </row>
    <row r="29" spans="2:230" ht="15.6">
      <c r="H29" s="60"/>
      <c r="I29" s="68">
        <v>2016</v>
      </c>
      <c r="J29" s="69" t="s">
        <v>196</v>
      </c>
      <c r="K29" s="70" t="s">
        <v>197</v>
      </c>
      <c r="L29" s="71">
        <v>7.1874339783625798</v>
      </c>
      <c r="M29" s="72">
        <v>7.8978669666261556</v>
      </c>
      <c r="N29" s="73">
        <v>4.2779065023803575</v>
      </c>
      <c r="O29" s="73">
        <v>9.3085341008710891</v>
      </c>
      <c r="P29" s="73">
        <v>7.3240524391678612</v>
      </c>
      <c r="Q29" s="74">
        <v>7.1288098827674409</v>
      </c>
      <c r="R29" s="54"/>
      <c r="U29" s="102" t="s">
        <v>187</v>
      </c>
      <c r="V29" s="103" t="s">
        <v>503</v>
      </c>
      <c r="W29" s="103" t="s">
        <v>501</v>
      </c>
      <c r="X29" s="103" t="s">
        <v>503</v>
      </c>
      <c r="Y29" s="103" t="s">
        <v>501</v>
      </c>
      <c r="Z29" s="103" t="s">
        <v>501</v>
      </c>
      <c r="AA29" s="103" t="s">
        <v>501</v>
      </c>
      <c r="AB29" s="103" t="s">
        <v>503</v>
      </c>
      <c r="AC29" s="103" t="s">
        <v>501</v>
      </c>
      <c r="AD29" s="103" t="s">
        <v>503</v>
      </c>
      <c r="AE29" s="103" t="s">
        <v>501</v>
      </c>
      <c r="AF29" s="103" t="s">
        <v>503</v>
      </c>
      <c r="AG29" s="103" t="s">
        <v>503</v>
      </c>
      <c r="AH29" s="103" t="s">
        <v>503</v>
      </c>
      <c r="AI29" s="103" t="s">
        <v>503</v>
      </c>
      <c r="AJ29" s="103" t="s">
        <v>503</v>
      </c>
      <c r="AK29" s="103" t="s">
        <v>503</v>
      </c>
      <c r="AL29" s="103" t="s">
        <v>503</v>
      </c>
      <c r="AM29" s="103" t="s">
        <v>503</v>
      </c>
      <c r="AN29" s="103" t="s">
        <v>503</v>
      </c>
      <c r="AO29" s="103" t="s">
        <v>503</v>
      </c>
      <c r="AP29" s="103" t="s">
        <v>503</v>
      </c>
      <c r="AQ29" s="103">
        <v>2</v>
      </c>
      <c r="AR29" s="103">
        <v>3</v>
      </c>
      <c r="AS29" s="103">
        <v>5</v>
      </c>
      <c r="AT29" s="103">
        <v>3</v>
      </c>
      <c r="AU29" s="103">
        <v>3</v>
      </c>
      <c r="AV29" s="103">
        <v>2</v>
      </c>
      <c r="AW29" s="103">
        <v>4</v>
      </c>
      <c r="AX29" s="103">
        <v>5</v>
      </c>
      <c r="AY29" s="103">
        <v>27</v>
      </c>
      <c r="AZ29" s="103" t="s">
        <v>503</v>
      </c>
      <c r="BA29" s="103">
        <v>2</v>
      </c>
      <c r="BB29" s="103">
        <v>2</v>
      </c>
      <c r="BC29" s="103">
        <v>5</v>
      </c>
      <c r="BD29" s="103">
        <v>4</v>
      </c>
      <c r="BE29" s="103">
        <v>5</v>
      </c>
      <c r="BF29" s="103">
        <v>3</v>
      </c>
      <c r="BG29" s="103">
        <v>0</v>
      </c>
      <c r="BH29" s="103">
        <v>9</v>
      </c>
      <c r="BI29" s="103">
        <v>30</v>
      </c>
      <c r="BJ29" s="103" t="s">
        <v>503</v>
      </c>
      <c r="BK29" s="103">
        <v>2</v>
      </c>
      <c r="BL29" s="103">
        <v>2</v>
      </c>
      <c r="BM29" s="103">
        <v>5</v>
      </c>
      <c r="BN29" s="103">
        <v>3</v>
      </c>
      <c r="BO29" s="103">
        <v>5</v>
      </c>
      <c r="BP29" s="103">
        <v>3</v>
      </c>
      <c r="BQ29" s="103">
        <v>0</v>
      </c>
      <c r="BR29" s="103">
        <v>10</v>
      </c>
      <c r="BS29" s="103">
        <v>30</v>
      </c>
      <c r="BT29" s="103" t="s">
        <v>503</v>
      </c>
      <c r="BU29" s="103">
        <v>2</v>
      </c>
      <c r="BV29" s="103">
        <v>2</v>
      </c>
      <c r="BW29" s="103">
        <v>5</v>
      </c>
      <c r="BX29" s="103">
        <v>8</v>
      </c>
      <c r="BY29" s="103">
        <v>5</v>
      </c>
      <c r="BZ29" s="103">
        <v>3</v>
      </c>
      <c r="CA29" s="103">
        <v>0</v>
      </c>
      <c r="CB29" s="103">
        <v>5</v>
      </c>
      <c r="CC29" s="103">
        <v>30</v>
      </c>
      <c r="CD29" s="103" t="s">
        <v>503</v>
      </c>
      <c r="CE29" s="103">
        <v>3</v>
      </c>
      <c r="CF29" s="103">
        <v>3</v>
      </c>
      <c r="CG29" s="103">
        <v>5</v>
      </c>
      <c r="CH29" s="103">
        <v>8</v>
      </c>
      <c r="CI29" s="103">
        <v>5</v>
      </c>
      <c r="CJ29" s="103">
        <v>3</v>
      </c>
      <c r="CK29" s="103">
        <v>0</v>
      </c>
      <c r="CL29" s="103">
        <v>5</v>
      </c>
      <c r="CM29" s="103">
        <v>32</v>
      </c>
      <c r="CN29" s="103" t="s">
        <v>501</v>
      </c>
      <c r="CO29" s="103">
        <v>3</v>
      </c>
      <c r="CP29" s="103">
        <v>3</v>
      </c>
      <c r="CQ29" s="103">
        <v>5</v>
      </c>
      <c r="CR29" s="103">
        <v>8</v>
      </c>
      <c r="CS29" s="103">
        <v>5</v>
      </c>
      <c r="CT29" s="103">
        <v>3</v>
      </c>
      <c r="CU29" s="103">
        <v>5</v>
      </c>
      <c r="CV29" s="103">
        <v>3</v>
      </c>
      <c r="CW29" s="103">
        <v>35</v>
      </c>
      <c r="CX29" s="103" t="s">
        <v>501</v>
      </c>
      <c r="CY29" s="103">
        <v>4</v>
      </c>
      <c r="CZ29" s="103">
        <v>4</v>
      </c>
      <c r="DA29" s="103">
        <v>5</v>
      </c>
      <c r="DB29" s="103">
        <v>8</v>
      </c>
      <c r="DC29" s="103">
        <v>6</v>
      </c>
      <c r="DD29" s="103">
        <v>5</v>
      </c>
      <c r="DE29" s="103">
        <v>0</v>
      </c>
      <c r="DF29" s="103">
        <v>1</v>
      </c>
      <c r="DG29" s="103">
        <v>33</v>
      </c>
      <c r="DH29" s="103" t="s">
        <v>501</v>
      </c>
      <c r="DI29" s="103">
        <v>4</v>
      </c>
      <c r="DJ29" s="103">
        <v>4</v>
      </c>
      <c r="DK29" s="103">
        <v>4</v>
      </c>
      <c r="DL29" s="103">
        <v>6</v>
      </c>
      <c r="DM29" s="103">
        <v>6</v>
      </c>
      <c r="DN29" s="103">
        <v>5</v>
      </c>
      <c r="DO29" s="103">
        <v>0</v>
      </c>
      <c r="DP29" s="103">
        <v>2</v>
      </c>
      <c r="DQ29" s="103">
        <v>31</v>
      </c>
      <c r="DR29" s="103" t="s">
        <v>501</v>
      </c>
      <c r="DS29" s="103">
        <v>10</v>
      </c>
      <c r="DT29" s="103">
        <v>13</v>
      </c>
      <c r="DU29" s="103">
        <v>9</v>
      </c>
      <c r="DV29" s="103">
        <v>32</v>
      </c>
      <c r="DW29" s="103" t="s">
        <v>501</v>
      </c>
      <c r="DX29" s="103">
        <v>11</v>
      </c>
      <c r="DY29" s="103">
        <v>18</v>
      </c>
      <c r="DZ29" s="103">
        <v>9</v>
      </c>
      <c r="EA29" s="103">
        <v>38</v>
      </c>
      <c r="EB29" s="103" t="s">
        <v>501</v>
      </c>
      <c r="EC29" s="103">
        <v>10</v>
      </c>
      <c r="ED29" s="103">
        <v>16</v>
      </c>
      <c r="EE29" s="103">
        <v>10</v>
      </c>
      <c r="EF29" s="103">
        <v>36</v>
      </c>
      <c r="EG29" s="103" t="s">
        <v>501</v>
      </c>
      <c r="EH29" s="103">
        <v>12</v>
      </c>
      <c r="EI29" s="103">
        <v>16</v>
      </c>
      <c r="EJ29" s="103">
        <v>12</v>
      </c>
      <c r="EK29" s="103">
        <v>40</v>
      </c>
      <c r="EL29" s="103" t="s">
        <v>501</v>
      </c>
      <c r="EM29" s="103">
        <v>13</v>
      </c>
      <c r="EN29" s="103">
        <v>15</v>
      </c>
      <c r="EO29" s="103">
        <v>11</v>
      </c>
      <c r="EP29" s="103">
        <v>39</v>
      </c>
      <c r="EQ29" s="103" t="s">
        <v>501</v>
      </c>
      <c r="ER29" s="103">
        <v>15</v>
      </c>
      <c r="ES29" s="103">
        <v>16</v>
      </c>
      <c r="ET29" s="103">
        <v>11</v>
      </c>
      <c r="EU29" s="103">
        <v>42</v>
      </c>
      <c r="EV29" s="103" t="s">
        <v>501</v>
      </c>
      <c r="EW29" s="103">
        <v>15</v>
      </c>
      <c r="EX29" s="103">
        <v>16</v>
      </c>
      <c r="EY29" s="103">
        <v>11</v>
      </c>
      <c r="EZ29" s="103">
        <v>42</v>
      </c>
      <c r="FA29" s="103" t="s">
        <v>501</v>
      </c>
      <c r="FB29" s="103">
        <v>15</v>
      </c>
      <c r="FC29" s="103">
        <v>16</v>
      </c>
      <c r="FD29" s="103">
        <v>11</v>
      </c>
      <c r="FE29" s="103">
        <v>42</v>
      </c>
      <c r="FF29" s="103" t="s">
        <v>501</v>
      </c>
      <c r="FG29" s="103">
        <v>14</v>
      </c>
      <c r="FH29" s="103">
        <v>18</v>
      </c>
      <c r="FI29" s="103">
        <v>11</v>
      </c>
      <c r="FJ29" s="103">
        <v>43</v>
      </c>
      <c r="FK29" s="103" t="s">
        <v>501</v>
      </c>
      <c r="FL29" s="103">
        <v>14</v>
      </c>
      <c r="FM29" s="103">
        <v>19</v>
      </c>
      <c r="FN29" s="103">
        <v>11</v>
      </c>
      <c r="FO29" s="103">
        <v>44</v>
      </c>
      <c r="FP29" s="103" t="s">
        <v>501</v>
      </c>
      <c r="FQ29" s="103">
        <v>13</v>
      </c>
      <c r="FR29" s="103">
        <v>20</v>
      </c>
      <c r="FS29" s="103">
        <v>11</v>
      </c>
      <c r="FT29" s="103">
        <v>44</v>
      </c>
      <c r="FU29" s="103" t="s">
        <v>501</v>
      </c>
      <c r="FV29" s="103">
        <v>13</v>
      </c>
      <c r="FW29" s="103">
        <v>22</v>
      </c>
      <c r="FX29" s="103">
        <v>11</v>
      </c>
      <c r="FY29" s="103">
        <v>46</v>
      </c>
      <c r="FZ29" s="103" t="s">
        <v>501</v>
      </c>
      <c r="GA29" s="103">
        <v>13</v>
      </c>
      <c r="GB29" s="103">
        <v>21</v>
      </c>
      <c r="GC29" s="103">
        <v>11</v>
      </c>
      <c r="GD29" s="103">
        <v>45</v>
      </c>
      <c r="GE29" s="103" t="s">
        <v>501</v>
      </c>
      <c r="GF29" s="103">
        <v>13</v>
      </c>
      <c r="GG29" s="103">
        <v>21</v>
      </c>
      <c r="GH29" s="103">
        <v>11</v>
      </c>
      <c r="GI29" s="103">
        <v>45</v>
      </c>
      <c r="GJ29" s="103" t="s">
        <v>501</v>
      </c>
      <c r="GK29" s="103">
        <v>13</v>
      </c>
      <c r="GL29" s="103">
        <v>22</v>
      </c>
      <c r="GM29" s="103">
        <v>11</v>
      </c>
      <c r="GN29" s="103">
        <v>46</v>
      </c>
      <c r="GO29" s="103" t="s">
        <v>501</v>
      </c>
      <c r="GP29" s="104">
        <v>14</v>
      </c>
      <c r="GQ29" s="104">
        <v>22</v>
      </c>
      <c r="GR29" s="104">
        <v>11</v>
      </c>
      <c r="GS29" s="104">
        <v>47</v>
      </c>
      <c r="GT29" s="104" t="s">
        <v>501</v>
      </c>
      <c r="GW29" s="116" t="s">
        <v>193</v>
      </c>
      <c r="GX29" s="116" t="s">
        <v>192</v>
      </c>
      <c r="GY29" s="122" t="s">
        <v>598</v>
      </c>
      <c r="GZ29" s="118">
        <v>41</v>
      </c>
      <c r="HA29" s="117">
        <v>78</v>
      </c>
      <c r="HB29" s="117">
        <v>8</v>
      </c>
      <c r="HC29" s="120">
        <v>1.81</v>
      </c>
      <c r="HD29" s="118">
        <v>42</v>
      </c>
      <c r="HE29" s="117">
        <v>74</v>
      </c>
      <c r="HF29" s="117">
        <v>7</v>
      </c>
      <c r="HG29" s="120">
        <v>2.1800000000000002</v>
      </c>
      <c r="HH29" s="118">
        <v>42</v>
      </c>
      <c r="HI29" s="117">
        <v>7</v>
      </c>
      <c r="HJ29" s="120">
        <v>2.4700000000000002</v>
      </c>
      <c r="HK29" s="118">
        <v>38</v>
      </c>
      <c r="HL29" s="117">
        <v>7</v>
      </c>
      <c r="HM29" s="120">
        <v>2.97</v>
      </c>
      <c r="HN29" s="118">
        <v>38</v>
      </c>
      <c r="HO29" s="117">
        <v>7</v>
      </c>
      <c r="HP29" s="120">
        <v>2.67</v>
      </c>
      <c r="HQ29" s="118">
        <v>38</v>
      </c>
      <c r="HR29" s="117">
        <v>7</v>
      </c>
      <c r="HS29" s="120">
        <v>3.9</v>
      </c>
      <c r="HT29" s="118">
        <v>38</v>
      </c>
      <c r="HU29" s="117">
        <v>7</v>
      </c>
      <c r="HV29" s="120">
        <v>4.4000000000000004</v>
      </c>
    </row>
    <row r="30" spans="2:230" ht="15.6">
      <c r="H30" s="60"/>
      <c r="I30" s="61">
        <v>2016</v>
      </c>
      <c r="J30" s="62" t="s">
        <v>198</v>
      </c>
      <c r="K30" s="63" t="s">
        <v>199</v>
      </c>
      <c r="L30" s="75">
        <v>5.8449950650739613</v>
      </c>
      <c r="M30" s="76">
        <v>7.1116279801908782</v>
      </c>
      <c r="N30" s="77">
        <v>3.1995605404572345</v>
      </c>
      <c r="O30" s="77">
        <v>7.2220242037276003</v>
      </c>
      <c r="P30" s="77">
        <v>5.0547705608257676</v>
      </c>
      <c r="Q30" s="78">
        <v>6.6369920401683222</v>
      </c>
      <c r="R30" s="54"/>
      <c r="U30" s="102" t="s">
        <v>505</v>
      </c>
      <c r="V30" s="103" t="s">
        <v>500</v>
      </c>
      <c r="W30" s="103" t="s">
        <v>500</v>
      </c>
      <c r="X30" s="103" t="s">
        <v>500</v>
      </c>
      <c r="Y30" s="103" t="s">
        <v>500</v>
      </c>
      <c r="Z30" s="103" t="s">
        <v>500</v>
      </c>
      <c r="AA30" s="103" t="s">
        <v>500</v>
      </c>
      <c r="AB30" s="103" t="s">
        <v>500</v>
      </c>
      <c r="AC30" s="103" t="s">
        <v>500</v>
      </c>
      <c r="AD30" s="103" t="s">
        <v>499</v>
      </c>
      <c r="AE30" s="103" t="s">
        <v>499</v>
      </c>
      <c r="AF30" s="103" t="s">
        <v>499</v>
      </c>
      <c r="AG30" s="103" t="s">
        <v>499</v>
      </c>
      <c r="AH30" s="103" t="s">
        <v>499</v>
      </c>
      <c r="AI30" s="103" t="s">
        <v>499</v>
      </c>
      <c r="AJ30" s="103" t="s">
        <v>499</v>
      </c>
      <c r="AK30" s="103" t="s">
        <v>499</v>
      </c>
      <c r="AL30" s="103" t="s">
        <v>499</v>
      </c>
      <c r="AM30" s="103" t="s">
        <v>499</v>
      </c>
      <c r="AN30" s="103" t="s">
        <v>499</v>
      </c>
      <c r="AO30" s="103" t="s">
        <v>499</v>
      </c>
      <c r="AP30" s="103" t="s">
        <v>499</v>
      </c>
      <c r="AQ30" s="103">
        <v>3</v>
      </c>
      <c r="AR30" s="103">
        <v>3</v>
      </c>
      <c r="AS30" s="103">
        <v>10</v>
      </c>
      <c r="AT30" s="103">
        <v>9</v>
      </c>
      <c r="AU30" s="103">
        <v>3</v>
      </c>
      <c r="AV30" s="103">
        <v>8</v>
      </c>
      <c r="AW30" s="103">
        <v>15</v>
      </c>
      <c r="AX30" s="103">
        <v>15</v>
      </c>
      <c r="AY30" s="103">
        <v>66</v>
      </c>
      <c r="AZ30" s="103" t="s">
        <v>499</v>
      </c>
      <c r="BA30" s="103">
        <v>8</v>
      </c>
      <c r="BB30" s="103">
        <v>7</v>
      </c>
      <c r="BC30" s="103">
        <v>10</v>
      </c>
      <c r="BD30" s="103">
        <v>10</v>
      </c>
      <c r="BE30" s="103">
        <v>9</v>
      </c>
      <c r="BF30" s="103">
        <v>9</v>
      </c>
      <c r="BG30" s="103">
        <v>10</v>
      </c>
      <c r="BH30" s="103">
        <v>10</v>
      </c>
      <c r="BI30" s="103">
        <v>73</v>
      </c>
      <c r="BJ30" s="103" t="s">
        <v>499</v>
      </c>
      <c r="BK30" s="103">
        <v>8</v>
      </c>
      <c r="BL30" s="103">
        <v>8</v>
      </c>
      <c r="BM30" s="103">
        <v>10</v>
      </c>
      <c r="BN30" s="103">
        <v>10</v>
      </c>
      <c r="BO30" s="103">
        <v>9</v>
      </c>
      <c r="BP30" s="103">
        <v>9</v>
      </c>
      <c r="BQ30" s="103">
        <v>10</v>
      </c>
      <c r="BR30" s="103">
        <v>10</v>
      </c>
      <c r="BS30" s="103">
        <v>74</v>
      </c>
      <c r="BT30" s="103" t="s">
        <v>499</v>
      </c>
      <c r="BU30" s="103">
        <v>14</v>
      </c>
      <c r="BV30" s="103">
        <v>14</v>
      </c>
      <c r="BW30" s="103">
        <v>15</v>
      </c>
      <c r="BX30" s="103">
        <v>15</v>
      </c>
      <c r="BY30" s="103">
        <v>0</v>
      </c>
      <c r="BZ30" s="103">
        <v>6</v>
      </c>
      <c r="CA30" s="103">
        <v>5</v>
      </c>
      <c r="CB30" s="103">
        <v>5</v>
      </c>
      <c r="CC30" s="103">
        <v>74</v>
      </c>
      <c r="CD30" s="103" t="s">
        <v>499</v>
      </c>
      <c r="CE30" s="103">
        <v>14</v>
      </c>
      <c r="CF30" s="103">
        <v>14</v>
      </c>
      <c r="CG30" s="103">
        <v>15</v>
      </c>
      <c r="CH30" s="103">
        <v>15</v>
      </c>
      <c r="CI30" s="103">
        <v>5</v>
      </c>
      <c r="CJ30" s="103">
        <v>11</v>
      </c>
      <c r="CK30" s="103">
        <v>0</v>
      </c>
      <c r="CL30" s="103">
        <v>0</v>
      </c>
      <c r="CM30" s="103">
        <v>74</v>
      </c>
      <c r="CN30" s="103" t="s">
        <v>499</v>
      </c>
      <c r="CO30" s="103">
        <v>14</v>
      </c>
      <c r="CP30" s="103">
        <v>14</v>
      </c>
      <c r="CQ30" s="103">
        <v>15</v>
      </c>
      <c r="CR30" s="103">
        <v>15</v>
      </c>
      <c r="CS30" s="103">
        <v>5</v>
      </c>
      <c r="CT30" s="103">
        <v>11</v>
      </c>
      <c r="CU30" s="103">
        <v>0</v>
      </c>
      <c r="CV30" s="103">
        <v>0</v>
      </c>
      <c r="CW30" s="103">
        <v>74</v>
      </c>
      <c r="CX30" s="103" t="s">
        <v>499</v>
      </c>
      <c r="CY30" s="103">
        <v>14</v>
      </c>
      <c r="CZ30" s="103">
        <v>14</v>
      </c>
      <c r="DA30" s="103">
        <v>15</v>
      </c>
      <c r="DB30" s="103">
        <v>15</v>
      </c>
      <c r="DC30" s="103">
        <v>5</v>
      </c>
      <c r="DD30" s="103">
        <v>11</v>
      </c>
      <c r="DE30" s="103">
        <v>0</v>
      </c>
      <c r="DF30" s="103">
        <v>0</v>
      </c>
      <c r="DG30" s="103">
        <v>74</v>
      </c>
      <c r="DH30" s="103" t="s">
        <v>499</v>
      </c>
      <c r="DI30" s="103">
        <v>14</v>
      </c>
      <c r="DJ30" s="103">
        <v>14</v>
      </c>
      <c r="DK30" s="103">
        <v>15</v>
      </c>
      <c r="DL30" s="103">
        <v>15</v>
      </c>
      <c r="DM30" s="103">
        <v>5</v>
      </c>
      <c r="DN30" s="103">
        <v>11</v>
      </c>
      <c r="DO30" s="103">
        <v>0</v>
      </c>
      <c r="DP30" s="103">
        <v>0</v>
      </c>
      <c r="DQ30" s="103">
        <v>74</v>
      </c>
      <c r="DR30" s="103" t="s">
        <v>499</v>
      </c>
      <c r="DS30" s="103">
        <v>26</v>
      </c>
      <c r="DT30" s="103">
        <v>29</v>
      </c>
      <c r="DU30" s="103">
        <v>23</v>
      </c>
      <c r="DV30" s="103">
        <v>78</v>
      </c>
      <c r="DW30" s="103" t="s">
        <v>499</v>
      </c>
      <c r="DX30" s="103">
        <v>28</v>
      </c>
      <c r="DY30" s="103">
        <v>26</v>
      </c>
      <c r="DZ30" s="103">
        <v>22</v>
      </c>
      <c r="EA30" s="103">
        <v>76</v>
      </c>
      <c r="EB30" s="103" t="s">
        <v>499</v>
      </c>
      <c r="EC30" s="103">
        <v>27</v>
      </c>
      <c r="ED30" s="103">
        <v>25</v>
      </c>
      <c r="EE30" s="103">
        <v>22</v>
      </c>
      <c r="EF30" s="103">
        <v>74</v>
      </c>
      <c r="EG30" s="103" t="s">
        <v>499</v>
      </c>
      <c r="EH30" s="103">
        <v>27</v>
      </c>
      <c r="EI30" s="103">
        <v>26</v>
      </c>
      <c r="EJ30" s="103">
        <v>22</v>
      </c>
      <c r="EK30" s="103">
        <v>75</v>
      </c>
      <c r="EL30" s="103" t="s">
        <v>499</v>
      </c>
      <c r="EM30" s="103">
        <v>28</v>
      </c>
      <c r="EN30" s="103">
        <v>27</v>
      </c>
      <c r="EO30" s="103">
        <v>22</v>
      </c>
      <c r="EP30" s="103">
        <v>77</v>
      </c>
      <c r="EQ30" s="103" t="s">
        <v>499</v>
      </c>
      <c r="ER30" s="103">
        <v>28</v>
      </c>
      <c r="ES30" s="103">
        <v>26</v>
      </c>
      <c r="ET30" s="103">
        <v>22</v>
      </c>
      <c r="EU30" s="103">
        <v>76</v>
      </c>
      <c r="EV30" s="103" t="s">
        <v>499</v>
      </c>
      <c r="EW30" s="103">
        <v>28</v>
      </c>
      <c r="EX30" s="103">
        <v>25</v>
      </c>
      <c r="EY30" s="103">
        <v>22</v>
      </c>
      <c r="EZ30" s="103">
        <v>75</v>
      </c>
      <c r="FA30" s="103" t="s">
        <v>499</v>
      </c>
      <c r="FB30" s="103">
        <v>28</v>
      </c>
      <c r="FC30" s="103">
        <v>25</v>
      </c>
      <c r="FD30" s="103">
        <v>22</v>
      </c>
      <c r="FE30" s="103">
        <v>75</v>
      </c>
      <c r="FF30" s="103" t="s">
        <v>499</v>
      </c>
      <c r="FG30" s="103">
        <v>28</v>
      </c>
      <c r="FH30" s="103">
        <v>25</v>
      </c>
      <c r="FI30" s="103">
        <v>22</v>
      </c>
      <c r="FJ30" s="103">
        <v>75</v>
      </c>
      <c r="FK30" s="103" t="s">
        <v>499</v>
      </c>
      <c r="FL30" s="103">
        <v>28</v>
      </c>
      <c r="FM30" s="103">
        <v>25</v>
      </c>
      <c r="FN30" s="103">
        <v>22</v>
      </c>
      <c r="FO30" s="103">
        <v>75</v>
      </c>
      <c r="FP30" s="103" t="s">
        <v>499</v>
      </c>
      <c r="FQ30" s="103">
        <v>28</v>
      </c>
      <c r="FR30" s="103">
        <v>25</v>
      </c>
      <c r="FS30" s="103">
        <v>22</v>
      </c>
      <c r="FT30" s="103">
        <v>75</v>
      </c>
      <c r="FU30" s="103" t="s">
        <v>499</v>
      </c>
      <c r="FV30" s="103">
        <v>28</v>
      </c>
      <c r="FW30" s="103">
        <v>25</v>
      </c>
      <c r="FX30" s="103">
        <v>22</v>
      </c>
      <c r="FY30" s="103">
        <v>75</v>
      </c>
      <c r="FZ30" s="103" t="s">
        <v>499</v>
      </c>
      <c r="GA30" s="103">
        <v>28</v>
      </c>
      <c r="GB30" s="103">
        <v>25</v>
      </c>
      <c r="GC30" s="103">
        <v>22</v>
      </c>
      <c r="GD30" s="103">
        <v>75</v>
      </c>
      <c r="GE30" s="103" t="s">
        <v>499</v>
      </c>
      <c r="GF30" s="103">
        <v>28</v>
      </c>
      <c r="GG30" s="103">
        <v>25</v>
      </c>
      <c r="GH30" s="103">
        <v>22</v>
      </c>
      <c r="GI30" s="103">
        <v>75</v>
      </c>
      <c r="GJ30" s="103" t="s">
        <v>499</v>
      </c>
      <c r="GK30" s="103">
        <v>28</v>
      </c>
      <c r="GL30" s="103">
        <v>25</v>
      </c>
      <c r="GM30" s="103">
        <v>23</v>
      </c>
      <c r="GN30" s="103">
        <v>76</v>
      </c>
      <c r="GO30" s="103" t="s">
        <v>499</v>
      </c>
      <c r="GP30" s="104">
        <v>28</v>
      </c>
      <c r="GQ30" s="104">
        <v>25</v>
      </c>
      <c r="GR30" s="104">
        <v>23</v>
      </c>
      <c r="GS30" s="104">
        <v>76</v>
      </c>
      <c r="GT30" s="104" t="s">
        <v>499</v>
      </c>
      <c r="GW30" s="116" t="s">
        <v>195</v>
      </c>
      <c r="GX30" s="116" t="s">
        <v>194</v>
      </c>
      <c r="GY30" s="122" t="s">
        <v>598</v>
      </c>
      <c r="GZ30" s="118">
        <v>17</v>
      </c>
      <c r="HA30" s="117">
        <v>170</v>
      </c>
      <c r="HB30" s="117">
        <v>5</v>
      </c>
      <c r="HC30" s="120">
        <v>2.65</v>
      </c>
      <c r="HD30" s="118">
        <v>22</v>
      </c>
      <c r="HE30" s="117">
        <v>157</v>
      </c>
      <c r="HF30" s="117">
        <v>6</v>
      </c>
      <c r="HG30" s="120">
        <v>3.29</v>
      </c>
      <c r="HH30" s="118">
        <v>20</v>
      </c>
      <c r="HI30" s="117">
        <v>6</v>
      </c>
      <c r="HJ30" s="120">
        <v>1.53</v>
      </c>
      <c r="HK30" s="118">
        <v>21</v>
      </c>
      <c r="HL30" s="117">
        <v>5</v>
      </c>
      <c r="HM30" s="120">
        <v>2.94</v>
      </c>
      <c r="HN30" s="118">
        <v>20</v>
      </c>
      <c r="HO30" s="117">
        <v>5</v>
      </c>
      <c r="HP30" s="120">
        <v>3.65</v>
      </c>
      <c r="HQ30" s="118">
        <v>21</v>
      </c>
      <c r="HR30" s="117">
        <v>5</v>
      </c>
      <c r="HS30" s="120">
        <v>2.6</v>
      </c>
      <c r="HT30" s="118">
        <v>19</v>
      </c>
      <c r="HU30" s="117">
        <v>5</v>
      </c>
      <c r="HV30" s="120">
        <v>2.8</v>
      </c>
    </row>
    <row r="31" spans="2:230" ht="15.6">
      <c r="H31" s="60"/>
      <c r="I31" s="68">
        <v>2016</v>
      </c>
      <c r="J31" s="69" t="s">
        <v>200</v>
      </c>
      <c r="K31" s="70" t="s">
        <v>201</v>
      </c>
      <c r="L31" s="71">
        <v>7.9897743289490695</v>
      </c>
      <c r="M31" s="72">
        <v>6.0240613086282613</v>
      </c>
      <c r="N31" s="73">
        <v>7.8759400768489023</v>
      </c>
      <c r="O31" s="73">
        <v>9.5797119927880541</v>
      </c>
      <c r="P31" s="73">
        <v>7.929248442796144</v>
      </c>
      <c r="Q31" s="74">
        <v>8.5399098236839848</v>
      </c>
      <c r="R31" s="54"/>
      <c r="U31" s="102" t="s">
        <v>191</v>
      </c>
      <c r="V31" s="103" t="s">
        <v>499</v>
      </c>
      <c r="W31" s="103" t="s">
        <v>499</v>
      </c>
      <c r="X31" s="103" t="s">
        <v>499</v>
      </c>
      <c r="Y31" s="103" t="s">
        <v>499</v>
      </c>
      <c r="Z31" s="103" t="s">
        <v>499</v>
      </c>
      <c r="AA31" s="103" t="s">
        <v>499</v>
      </c>
      <c r="AB31" s="103" t="s">
        <v>499</v>
      </c>
      <c r="AC31" s="103" t="s">
        <v>499</v>
      </c>
      <c r="AD31" s="103" t="s">
        <v>499</v>
      </c>
      <c r="AE31" s="103" t="s">
        <v>499</v>
      </c>
      <c r="AF31" s="103" t="s">
        <v>499</v>
      </c>
      <c r="AG31" s="103" t="s">
        <v>499</v>
      </c>
      <c r="AH31" s="103" t="s">
        <v>499</v>
      </c>
      <c r="AI31" s="103" t="s">
        <v>499</v>
      </c>
      <c r="AJ31" s="103" t="s">
        <v>499</v>
      </c>
      <c r="AK31" s="103" t="s">
        <v>499</v>
      </c>
      <c r="AL31" s="103" t="s">
        <v>499</v>
      </c>
      <c r="AM31" s="103" t="s">
        <v>499</v>
      </c>
      <c r="AN31" s="103" t="s">
        <v>501</v>
      </c>
      <c r="AO31" s="103" t="s">
        <v>501</v>
      </c>
      <c r="AP31" s="103" t="s">
        <v>501</v>
      </c>
      <c r="AQ31" s="103">
        <v>3</v>
      </c>
      <c r="AR31" s="103">
        <v>3</v>
      </c>
      <c r="AS31" s="103">
        <v>9</v>
      </c>
      <c r="AT31" s="103">
        <v>3</v>
      </c>
      <c r="AU31" s="103">
        <v>5</v>
      </c>
      <c r="AV31" s="103">
        <v>7</v>
      </c>
      <c r="AW31" s="103">
        <v>5</v>
      </c>
      <c r="AX31" s="103">
        <v>8</v>
      </c>
      <c r="AY31" s="103">
        <v>43</v>
      </c>
      <c r="AZ31" s="103" t="s">
        <v>501</v>
      </c>
      <c r="BA31" s="103">
        <v>4</v>
      </c>
      <c r="BB31" s="103">
        <v>4</v>
      </c>
      <c r="BC31" s="103">
        <v>9</v>
      </c>
      <c r="BD31" s="103">
        <v>4</v>
      </c>
      <c r="BE31" s="103">
        <v>6</v>
      </c>
      <c r="BF31" s="103">
        <v>8</v>
      </c>
      <c r="BG31" s="103">
        <v>4</v>
      </c>
      <c r="BH31" s="103">
        <v>0</v>
      </c>
      <c r="BI31" s="103">
        <v>39</v>
      </c>
      <c r="BJ31" s="103" t="s">
        <v>501</v>
      </c>
      <c r="BK31" s="103">
        <v>7</v>
      </c>
      <c r="BL31" s="103">
        <v>4</v>
      </c>
      <c r="BM31" s="103">
        <v>9</v>
      </c>
      <c r="BN31" s="103">
        <v>6</v>
      </c>
      <c r="BO31" s="103">
        <v>5</v>
      </c>
      <c r="BP31" s="103">
        <v>7</v>
      </c>
      <c r="BQ31" s="103">
        <v>8</v>
      </c>
      <c r="BR31" s="103">
        <v>0</v>
      </c>
      <c r="BS31" s="103">
        <v>46</v>
      </c>
      <c r="BT31" s="103" t="s">
        <v>501</v>
      </c>
      <c r="BU31" s="103">
        <v>9</v>
      </c>
      <c r="BV31" s="103">
        <v>6</v>
      </c>
      <c r="BW31" s="103">
        <v>9</v>
      </c>
      <c r="BX31" s="103">
        <v>6</v>
      </c>
      <c r="BY31" s="103">
        <v>5</v>
      </c>
      <c r="BZ31" s="103">
        <v>7</v>
      </c>
      <c r="CA31" s="103">
        <v>1</v>
      </c>
      <c r="CB31" s="103">
        <v>1</v>
      </c>
      <c r="CC31" s="103">
        <v>44</v>
      </c>
      <c r="CD31" s="103" t="s">
        <v>501</v>
      </c>
      <c r="CE31" s="103">
        <v>7</v>
      </c>
      <c r="CF31" s="103">
        <v>5</v>
      </c>
      <c r="CG31" s="103">
        <v>6</v>
      </c>
      <c r="CH31" s="103">
        <v>3</v>
      </c>
      <c r="CI31" s="103">
        <v>5</v>
      </c>
      <c r="CJ31" s="103">
        <v>7</v>
      </c>
      <c r="CK31" s="103">
        <v>2</v>
      </c>
      <c r="CL31" s="103">
        <v>1</v>
      </c>
      <c r="CM31" s="103">
        <v>36</v>
      </c>
      <c r="CN31" s="103" t="s">
        <v>501</v>
      </c>
      <c r="CO31" s="103">
        <v>7</v>
      </c>
      <c r="CP31" s="103">
        <v>5</v>
      </c>
      <c r="CQ31" s="103">
        <v>6</v>
      </c>
      <c r="CR31" s="103">
        <v>3</v>
      </c>
      <c r="CS31" s="103">
        <v>5</v>
      </c>
      <c r="CT31" s="103">
        <v>7</v>
      </c>
      <c r="CU31" s="103">
        <v>1</v>
      </c>
      <c r="CV31" s="103">
        <v>5</v>
      </c>
      <c r="CW31" s="103">
        <v>39</v>
      </c>
      <c r="CX31" s="103" t="s">
        <v>501</v>
      </c>
      <c r="CY31" s="103">
        <v>6</v>
      </c>
      <c r="CZ31" s="103">
        <v>5</v>
      </c>
      <c r="DA31" s="103">
        <v>5</v>
      </c>
      <c r="DB31" s="103">
        <v>3</v>
      </c>
      <c r="DC31" s="103">
        <v>4</v>
      </c>
      <c r="DD31" s="103">
        <v>5</v>
      </c>
      <c r="DE31" s="103">
        <v>1</v>
      </c>
      <c r="DF31" s="103">
        <v>1</v>
      </c>
      <c r="DG31" s="103">
        <v>30</v>
      </c>
      <c r="DH31" s="103" t="s">
        <v>503</v>
      </c>
      <c r="DI31" s="103">
        <v>4</v>
      </c>
      <c r="DJ31" s="103">
        <v>3</v>
      </c>
      <c r="DK31" s="103">
        <v>5</v>
      </c>
      <c r="DL31" s="103">
        <v>3</v>
      </c>
      <c r="DM31" s="103">
        <v>4</v>
      </c>
      <c r="DN31" s="103">
        <v>5</v>
      </c>
      <c r="DO31" s="103">
        <v>1</v>
      </c>
      <c r="DP31" s="103">
        <v>1</v>
      </c>
      <c r="DQ31" s="103">
        <v>26</v>
      </c>
      <c r="DR31" s="103" t="s">
        <v>503</v>
      </c>
      <c r="DS31" s="103">
        <v>9</v>
      </c>
      <c r="DT31" s="103">
        <v>11</v>
      </c>
      <c r="DU31" s="103">
        <v>9</v>
      </c>
      <c r="DV31" s="103">
        <v>29</v>
      </c>
      <c r="DW31" s="103" t="s">
        <v>503</v>
      </c>
      <c r="DX31" s="103">
        <v>10</v>
      </c>
      <c r="DY31" s="103">
        <v>8</v>
      </c>
      <c r="DZ31" s="103">
        <v>12</v>
      </c>
      <c r="EA31" s="103">
        <v>30</v>
      </c>
      <c r="EB31" s="103" t="s">
        <v>503</v>
      </c>
      <c r="EC31" s="103">
        <v>10</v>
      </c>
      <c r="ED31" s="103">
        <v>13</v>
      </c>
      <c r="EE31" s="103">
        <v>12</v>
      </c>
      <c r="EF31" s="103">
        <v>35</v>
      </c>
      <c r="EG31" s="103" t="s">
        <v>501</v>
      </c>
      <c r="EH31" s="103">
        <v>10</v>
      </c>
      <c r="EI31" s="103">
        <v>13</v>
      </c>
      <c r="EJ31" s="103">
        <v>12</v>
      </c>
      <c r="EK31" s="103">
        <v>35</v>
      </c>
      <c r="EL31" s="103" t="s">
        <v>501</v>
      </c>
      <c r="EM31" s="103">
        <v>10</v>
      </c>
      <c r="EN31" s="103">
        <v>12</v>
      </c>
      <c r="EO31" s="103">
        <v>12</v>
      </c>
      <c r="EP31" s="103">
        <v>34</v>
      </c>
      <c r="EQ31" s="103" t="s">
        <v>501</v>
      </c>
      <c r="ER31" s="103">
        <v>10</v>
      </c>
      <c r="ES31" s="103">
        <v>12</v>
      </c>
      <c r="ET31" s="103">
        <v>12</v>
      </c>
      <c r="EU31" s="103">
        <v>34</v>
      </c>
      <c r="EV31" s="103" t="s">
        <v>501</v>
      </c>
      <c r="EW31" s="103">
        <v>10</v>
      </c>
      <c r="EX31" s="103">
        <v>12</v>
      </c>
      <c r="EY31" s="103">
        <v>11</v>
      </c>
      <c r="EZ31" s="103">
        <v>33</v>
      </c>
      <c r="FA31" s="103" t="s">
        <v>501</v>
      </c>
      <c r="FB31" s="103">
        <v>11</v>
      </c>
      <c r="FC31" s="103">
        <v>14</v>
      </c>
      <c r="FD31" s="103">
        <v>11</v>
      </c>
      <c r="FE31" s="103">
        <v>36</v>
      </c>
      <c r="FF31" s="103" t="s">
        <v>501</v>
      </c>
      <c r="FG31" s="103">
        <v>11</v>
      </c>
      <c r="FH31" s="103">
        <v>13</v>
      </c>
      <c r="FI31" s="103">
        <v>10</v>
      </c>
      <c r="FJ31" s="103">
        <v>34</v>
      </c>
      <c r="FK31" s="103" t="s">
        <v>501</v>
      </c>
      <c r="FL31" s="103">
        <v>11</v>
      </c>
      <c r="FM31" s="103">
        <v>14</v>
      </c>
      <c r="FN31" s="103">
        <v>10</v>
      </c>
      <c r="FO31" s="103">
        <v>35</v>
      </c>
      <c r="FP31" s="103" t="s">
        <v>501</v>
      </c>
      <c r="FQ31" s="103">
        <v>11</v>
      </c>
      <c r="FR31" s="103">
        <v>15</v>
      </c>
      <c r="FS31" s="103">
        <v>10</v>
      </c>
      <c r="FT31" s="103">
        <v>36</v>
      </c>
      <c r="FU31" s="103" t="s">
        <v>501</v>
      </c>
      <c r="FV31" s="103">
        <v>11</v>
      </c>
      <c r="FW31" s="103">
        <v>15</v>
      </c>
      <c r="FX31" s="103">
        <v>11</v>
      </c>
      <c r="FY31" s="103">
        <v>37</v>
      </c>
      <c r="FZ31" s="103" t="s">
        <v>501</v>
      </c>
      <c r="GA31" s="103">
        <v>11</v>
      </c>
      <c r="GB31" s="103">
        <v>16</v>
      </c>
      <c r="GC31" s="103">
        <v>12</v>
      </c>
      <c r="GD31" s="103">
        <v>39</v>
      </c>
      <c r="GE31" s="103" t="s">
        <v>501</v>
      </c>
      <c r="GF31" s="103">
        <v>11</v>
      </c>
      <c r="GG31" s="103">
        <v>15</v>
      </c>
      <c r="GH31" s="103">
        <v>12</v>
      </c>
      <c r="GI31" s="103">
        <v>38</v>
      </c>
      <c r="GJ31" s="103" t="s">
        <v>501</v>
      </c>
      <c r="GK31" s="103">
        <v>12</v>
      </c>
      <c r="GL31" s="103">
        <v>16</v>
      </c>
      <c r="GM31" s="103">
        <v>12</v>
      </c>
      <c r="GN31" s="103">
        <v>40</v>
      </c>
      <c r="GO31" s="103" t="s">
        <v>501</v>
      </c>
      <c r="GP31" s="104">
        <v>12</v>
      </c>
      <c r="GQ31" s="104">
        <v>17</v>
      </c>
      <c r="GR31" s="104">
        <v>13</v>
      </c>
      <c r="GS31" s="104">
        <v>42</v>
      </c>
      <c r="GT31" s="104" t="s">
        <v>501</v>
      </c>
      <c r="GW31" s="116" t="s">
        <v>601</v>
      </c>
      <c r="GX31" s="116" t="s">
        <v>202</v>
      </c>
      <c r="GY31" s="122" t="s">
        <v>598</v>
      </c>
      <c r="GZ31" s="118">
        <v>57</v>
      </c>
      <c r="HA31" s="117">
        <v>45</v>
      </c>
      <c r="HB31" s="117">
        <v>4</v>
      </c>
      <c r="HC31" s="120">
        <v>4.22</v>
      </c>
      <c r="HD31" s="118">
        <v>55</v>
      </c>
      <c r="HE31" s="117">
        <v>48</v>
      </c>
      <c r="HF31" s="117">
        <v>4</v>
      </c>
      <c r="HG31" s="120">
        <v>4.1900000000000004</v>
      </c>
      <c r="HH31" s="118">
        <v>59</v>
      </c>
      <c r="HI31" s="117">
        <v>3</v>
      </c>
      <c r="HJ31" s="120">
        <v>5.72</v>
      </c>
      <c r="HK31" s="118">
        <v>55</v>
      </c>
      <c r="HL31" s="117">
        <v>4</v>
      </c>
      <c r="HM31" s="120">
        <v>6.16</v>
      </c>
      <c r="HN31" s="118">
        <v>57</v>
      </c>
      <c r="HO31" s="117">
        <v>4</v>
      </c>
      <c r="HP31" s="120">
        <v>5.94</v>
      </c>
      <c r="HQ31" s="118">
        <v>58</v>
      </c>
      <c r="HR31" s="117">
        <v>4</v>
      </c>
      <c r="HS31" s="120">
        <v>4.8</v>
      </c>
      <c r="HT31" s="118">
        <v>60</v>
      </c>
      <c r="HU31" s="117">
        <v>4</v>
      </c>
      <c r="HV31" s="120">
        <v>3.8</v>
      </c>
    </row>
    <row r="32" spans="2:230" ht="15.6">
      <c r="H32" s="60"/>
      <c r="I32" s="61">
        <v>2016</v>
      </c>
      <c r="J32" s="62" t="s">
        <v>202</v>
      </c>
      <c r="K32" s="63" t="s">
        <v>203</v>
      </c>
      <c r="L32" s="75">
        <v>6.6629625750539887</v>
      </c>
      <c r="M32" s="76">
        <v>5.120760485424432</v>
      </c>
      <c r="N32" s="77">
        <v>6.0244716362822608</v>
      </c>
      <c r="O32" s="77">
        <v>8.1257843622970203</v>
      </c>
      <c r="P32" s="77">
        <v>7.2007217243006592</v>
      </c>
      <c r="Q32" s="78">
        <v>6.8430746669655678</v>
      </c>
      <c r="R32" s="54"/>
      <c r="U32" s="102" t="s">
        <v>193</v>
      </c>
      <c r="V32" s="103" t="s">
        <v>501</v>
      </c>
      <c r="W32" s="103" t="s">
        <v>501</v>
      </c>
      <c r="X32" s="103" t="s">
        <v>501</v>
      </c>
      <c r="Y32" s="103" t="s">
        <v>501</v>
      </c>
      <c r="Z32" s="103" t="s">
        <v>501</v>
      </c>
      <c r="AA32" s="103" t="s">
        <v>501</v>
      </c>
      <c r="AB32" s="103" t="s">
        <v>501</v>
      </c>
      <c r="AC32" s="103" t="s">
        <v>499</v>
      </c>
      <c r="AD32" s="103" t="s">
        <v>499</v>
      </c>
      <c r="AE32" s="103" t="s">
        <v>499</v>
      </c>
      <c r="AF32" s="103" t="s">
        <v>499</v>
      </c>
      <c r="AG32" s="103" t="s">
        <v>499</v>
      </c>
      <c r="AH32" s="103" t="s">
        <v>499</v>
      </c>
      <c r="AI32" s="103" t="s">
        <v>499</v>
      </c>
      <c r="AJ32" s="103" t="s">
        <v>499</v>
      </c>
      <c r="AK32" s="103" t="s">
        <v>499</v>
      </c>
      <c r="AL32" s="103" t="s">
        <v>499</v>
      </c>
      <c r="AM32" s="103" t="s">
        <v>499</v>
      </c>
      <c r="AN32" s="103" t="s">
        <v>499</v>
      </c>
      <c r="AO32" s="103" t="s">
        <v>501</v>
      </c>
      <c r="AP32" s="103" t="s">
        <v>501</v>
      </c>
      <c r="AQ32" s="103">
        <v>10</v>
      </c>
      <c r="AR32" s="103">
        <v>5</v>
      </c>
      <c r="AS32" s="103">
        <v>6</v>
      </c>
      <c r="AT32" s="103">
        <v>7</v>
      </c>
      <c r="AU32" s="103">
        <v>3</v>
      </c>
      <c r="AV32" s="103">
        <v>8</v>
      </c>
      <c r="AW32" s="103">
        <v>0</v>
      </c>
      <c r="AX32" s="103">
        <v>1</v>
      </c>
      <c r="AY32" s="103">
        <v>40</v>
      </c>
      <c r="AZ32" s="103" t="s">
        <v>501</v>
      </c>
      <c r="BA32" s="103">
        <v>10</v>
      </c>
      <c r="BB32" s="103">
        <v>5</v>
      </c>
      <c r="BC32" s="103">
        <v>6</v>
      </c>
      <c r="BD32" s="103">
        <v>6</v>
      </c>
      <c r="BE32" s="103">
        <v>3</v>
      </c>
      <c r="BF32" s="103">
        <v>7</v>
      </c>
      <c r="BG32" s="103">
        <v>0</v>
      </c>
      <c r="BH32" s="103">
        <v>0</v>
      </c>
      <c r="BI32" s="103">
        <v>37</v>
      </c>
      <c r="BJ32" s="103" t="s">
        <v>501</v>
      </c>
      <c r="BK32" s="103">
        <v>10</v>
      </c>
      <c r="BL32" s="103">
        <v>5</v>
      </c>
      <c r="BM32" s="103">
        <v>6</v>
      </c>
      <c r="BN32" s="103">
        <v>6</v>
      </c>
      <c r="BO32" s="103">
        <v>3</v>
      </c>
      <c r="BP32" s="103">
        <v>7</v>
      </c>
      <c r="BQ32" s="103">
        <v>0</v>
      </c>
      <c r="BR32" s="103">
        <v>0</v>
      </c>
      <c r="BS32" s="103">
        <v>37</v>
      </c>
      <c r="BT32" s="103" t="s">
        <v>501</v>
      </c>
      <c r="BU32" s="103">
        <v>10</v>
      </c>
      <c r="BV32" s="103">
        <v>5</v>
      </c>
      <c r="BW32" s="103">
        <v>6</v>
      </c>
      <c r="BX32" s="103">
        <v>6</v>
      </c>
      <c r="BY32" s="103">
        <v>3</v>
      </c>
      <c r="BZ32" s="103">
        <v>7</v>
      </c>
      <c r="CA32" s="103">
        <v>0</v>
      </c>
      <c r="CB32" s="103">
        <v>0</v>
      </c>
      <c r="CC32" s="103">
        <v>37</v>
      </c>
      <c r="CD32" s="103" t="s">
        <v>501</v>
      </c>
      <c r="CE32" s="103">
        <v>10</v>
      </c>
      <c r="CF32" s="103">
        <v>5</v>
      </c>
      <c r="CG32" s="103">
        <v>6</v>
      </c>
      <c r="CH32" s="103">
        <v>6</v>
      </c>
      <c r="CI32" s="103">
        <v>3</v>
      </c>
      <c r="CJ32" s="103">
        <v>7</v>
      </c>
      <c r="CK32" s="103">
        <v>0</v>
      </c>
      <c r="CL32" s="103">
        <v>2</v>
      </c>
      <c r="CM32" s="103">
        <v>39</v>
      </c>
      <c r="CN32" s="103" t="s">
        <v>501</v>
      </c>
      <c r="CO32" s="103">
        <v>10</v>
      </c>
      <c r="CP32" s="103">
        <v>5</v>
      </c>
      <c r="CQ32" s="103">
        <v>6</v>
      </c>
      <c r="CR32" s="103">
        <v>6</v>
      </c>
      <c r="CS32" s="103">
        <v>3</v>
      </c>
      <c r="CT32" s="103">
        <v>7</v>
      </c>
      <c r="CU32" s="103">
        <v>0</v>
      </c>
      <c r="CV32" s="103">
        <v>2</v>
      </c>
      <c r="CW32" s="103">
        <v>39</v>
      </c>
      <c r="CX32" s="103" t="s">
        <v>501</v>
      </c>
      <c r="CY32" s="103">
        <v>10</v>
      </c>
      <c r="CZ32" s="103">
        <v>5</v>
      </c>
      <c r="DA32" s="103">
        <v>6</v>
      </c>
      <c r="DB32" s="103">
        <v>6</v>
      </c>
      <c r="DC32" s="103">
        <v>3</v>
      </c>
      <c r="DD32" s="103">
        <v>7</v>
      </c>
      <c r="DE32" s="103">
        <v>0</v>
      </c>
      <c r="DF32" s="103">
        <v>3</v>
      </c>
      <c r="DG32" s="103">
        <v>40</v>
      </c>
      <c r="DH32" s="103" t="s">
        <v>501</v>
      </c>
      <c r="DI32" s="103">
        <v>10</v>
      </c>
      <c r="DJ32" s="103">
        <v>5</v>
      </c>
      <c r="DK32" s="103">
        <v>7</v>
      </c>
      <c r="DL32" s="103">
        <v>6</v>
      </c>
      <c r="DM32" s="103">
        <v>3</v>
      </c>
      <c r="DN32" s="103">
        <v>7</v>
      </c>
      <c r="DO32" s="103">
        <v>1</v>
      </c>
      <c r="DP32" s="103">
        <v>0</v>
      </c>
      <c r="DQ32" s="103">
        <v>39</v>
      </c>
      <c r="DR32" s="103" t="s">
        <v>501</v>
      </c>
      <c r="DS32" s="103">
        <v>9</v>
      </c>
      <c r="DT32" s="103">
        <v>16</v>
      </c>
      <c r="DU32" s="103">
        <v>14</v>
      </c>
      <c r="DV32" s="103">
        <v>39</v>
      </c>
      <c r="DW32" s="103" t="s">
        <v>501</v>
      </c>
      <c r="DX32" s="103">
        <v>9</v>
      </c>
      <c r="DY32" s="103">
        <v>17</v>
      </c>
      <c r="DZ32" s="103">
        <v>13</v>
      </c>
      <c r="EA32" s="103">
        <v>39</v>
      </c>
      <c r="EB32" s="103" t="s">
        <v>501</v>
      </c>
      <c r="EC32" s="103">
        <v>11</v>
      </c>
      <c r="ED32" s="103">
        <v>15</v>
      </c>
      <c r="EE32" s="103">
        <v>13</v>
      </c>
      <c r="EF32" s="103">
        <v>39</v>
      </c>
      <c r="EG32" s="103" t="s">
        <v>501</v>
      </c>
      <c r="EH32" s="103">
        <v>12</v>
      </c>
      <c r="EI32" s="103">
        <v>15</v>
      </c>
      <c r="EJ32" s="103">
        <v>13</v>
      </c>
      <c r="EK32" s="103">
        <v>40</v>
      </c>
      <c r="EL32" s="103" t="s">
        <v>501</v>
      </c>
      <c r="EM32" s="103">
        <v>11</v>
      </c>
      <c r="EN32" s="103">
        <v>14</v>
      </c>
      <c r="EO32" s="103">
        <v>13</v>
      </c>
      <c r="EP32" s="103">
        <v>38</v>
      </c>
      <c r="EQ32" s="103" t="s">
        <v>501</v>
      </c>
      <c r="ER32" s="103">
        <v>12</v>
      </c>
      <c r="ES32" s="103">
        <v>14</v>
      </c>
      <c r="ET32" s="103">
        <v>13</v>
      </c>
      <c r="EU32" s="103">
        <v>39</v>
      </c>
      <c r="EV32" s="103" t="s">
        <v>501</v>
      </c>
      <c r="EW32" s="103">
        <v>13</v>
      </c>
      <c r="EX32" s="103">
        <v>15</v>
      </c>
      <c r="EY32" s="103">
        <v>13</v>
      </c>
      <c r="EZ32" s="103">
        <v>41</v>
      </c>
      <c r="FA32" s="103" t="s">
        <v>501</v>
      </c>
      <c r="FB32" s="103">
        <v>13</v>
      </c>
      <c r="FC32" s="103">
        <v>15</v>
      </c>
      <c r="FD32" s="103">
        <v>13</v>
      </c>
      <c r="FE32" s="103">
        <v>41</v>
      </c>
      <c r="FF32" s="103" t="s">
        <v>501</v>
      </c>
      <c r="FG32" s="103">
        <v>13</v>
      </c>
      <c r="FH32" s="103">
        <v>15</v>
      </c>
      <c r="FI32" s="103">
        <v>13</v>
      </c>
      <c r="FJ32" s="103">
        <v>41</v>
      </c>
      <c r="FK32" s="103" t="s">
        <v>501</v>
      </c>
      <c r="FL32" s="103">
        <v>13</v>
      </c>
      <c r="FM32" s="103">
        <v>15</v>
      </c>
      <c r="FN32" s="103">
        <v>13</v>
      </c>
      <c r="FO32" s="103">
        <v>41</v>
      </c>
      <c r="FP32" s="103" t="s">
        <v>501</v>
      </c>
      <c r="FQ32" s="103">
        <v>13</v>
      </c>
      <c r="FR32" s="103">
        <v>16</v>
      </c>
      <c r="FS32" s="103">
        <v>13</v>
      </c>
      <c r="FT32" s="103">
        <v>42</v>
      </c>
      <c r="FU32" s="103" t="s">
        <v>501</v>
      </c>
      <c r="FV32" s="103">
        <v>13</v>
      </c>
      <c r="FW32" s="103">
        <v>16</v>
      </c>
      <c r="FX32" s="103">
        <v>13</v>
      </c>
      <c r="FY32" s="103">
        <v>42</v>
      </c>
      <c r="FZ32" s="103" t="s">
        <v>501</v>
      </c>
      <c r="GA32" s="103">
        <v>14</v>
      </c>
      <c r="GB32" s="103">
        <v>17</v>
      </c>
      <c r="GC32" s="103">
        <v>13</v>
      </c>
      <c r="GD32" s="103">
        <v>44</v>
      </c>
      <c r="GE32" s="103" t="s">
        <v>501</v>
      </c>
      <c r="GF32" s="103">
        <v>18</v>
      </c>
      <c r="GG32" s="103">
        <v>13</v>
      </c>
      <c r="GH32" s="103">
        <v>13</v>
      </c>
      <c r="GI32" s="103">
        <v>44</v>
      </c>
      <c r="GJ32" s="103" t="s">
        <v>501</v>
      </c>
      <c r="GK32" s="103">
        <v>16</v>
      </c>
      <c r="GL32" s="103">
        <v>12</v>
      </c>
      <c r="GM32" s="103">
        <v>13</v>
      </c>
      <c r="GN32" s="103">
        <v>41</v>
      </c>
      <c r="GO32" s="103" t="s">
        <v>501</v>
      </c>
      <c r="GP32" s="104">
        <v>16</v>
      </c>
      <c r="GQ32" s="104">
        <v>12</v>
      </c>
      <c r="GR32" s="104">
        <v>13</v>
      </c>
      <c r="GS32" s="104">
        <v>41</v>
      </c>
      <c r="GT32" s="104" t="s">
        <v>501</v>
      </c>
      <c r="GW32" s="116" t="s">
        <v>197</v>
      </c>
      <c r="GX32" s="116" t="s">
        <v>196</v>
      </c>
      <c r="GY32" s="122" t="s">
        <v>593</v>
      </c>
      <c r="GZ32" s="118">
        <v>20</v>
      </c>
      <c r="HA32" s="117">
        <v>161</v>
      </c>
      <c r="HB32" s="117">
        <v>8</v>
      </c>
      <c r="HC32" s="120">
        <v>2.58</v>
      </c>
      <c r="HD32" s="118">
        <v>21</v>
      </c>
      <c r="HE32" s="117">
        <v>161</v>
      </c>
      <c r="HF32" s="117">
        <v>8</v>
      </c>
      <c r="HG32" s="120">
        <v>2.4300000000000002</v>
      </c>
      <c r="HH32" s="118">
        <v>21</v>
      </c>
      <c r="HI32" s="117">
        <v>8</v>
      </c>
      <c r="HJ32" s="120">
        <v>2.82</v>
      </c>
      <c r="HK32" s="118">
        <v>21</v>
      </c>
      <c r="HL32" s="117">
        <v>7</v>
      </c>
      <c r="HM32" s="120">
        <v>3.87</v>
      </c>
      <c r="HN32" s="118">
        <v>21</v>
      </c>
      <c r="HO32" s="117">
        <v>7</v>
      </c>
      <c r="HP32" s="120">
        <v>2.25</v>
      </c>
      <c r="HQ32" s="118">
        <v>20</v>
      </c>
      <c r="HR32" s="117">
        <v>7</v>
      </c>
      <c r="HS32" s="120">
        <v>3</v>
      </c>
      <c r="HT32" s="118">
        <v>22</v>
      </c>
      <c r="HU32" s="117">
        <v>7</v>
      </c>
      <c r="HV32" s="120">
        <v>3.1</v>
      </c>
    </row>
    <row r="33" spans="8:230" ht="15.6">
      <c r="H33" s="60"/>
      <c r="I33" s="68">
        <v>2016</v>
      </c>
      <c r="J33" s="69" t="s">
        <v>204</v>
      </c>
      <c r="K33" s="70" t="s">
        <v>205</v>
      </c>
      <c r="L33" s="71">
        <v>5.0856480004750013</v>
      </c>
      <c r="M33" s="72">
        <v>7.0707592540324349</v>
      </c>
      <c r="N33" s="73">
        <v>1.856229913762947</v>
      </c>
      <c r="O33" s="73">
        <v>6.5336331817872928</v>
      </c>
      <c r="P33" s="73">
        <v>4.6539567869065177</v>
      </c>
      <c r="Q33" s="74">
        <v>5.3136608658858169</v>
      </c>
      <c r="R33" s="54"/>
      <c r="U33" s="102" t="s">
        <v>195</v>
      </c>
      <c r="V33" s="103" t="s">
        <v>499</v>
      </c>
      <c r="W33" s="103" t="s">
        <v>499</v>
      </c>
      <c r="X33" s="103" t="s">
        <v>499</v>
      </c>
      <c r="Y33" s="103" t="s">
        <v>499</v>
      </c>
      <c r="Z33" s="103" t="s">
        <v>499</v>
      </c>
      <c r="AA33" s="103" t="s">
        <v>499</v>
      </c>
      <c r="AB33" s="103" t="s">
        <v>499</v>
      </c>
      <c r="AC33" s="103" t="s">
        <v>499</v>
      </c>
      <c r="AD33" s="103" t="s">
        <v>499</v>
      </c>
      <c r="AE33" s="103" t="s">
        <v>499</v>
      </c>
      <c r="AF33" s="103" t="s">
        <v>499</v>
      </c>
      <c r="AG33" s="103" t="s">
        <v>499</v>
      </c>
      <c r="AH33" s="103" t="s">
        <v>499</v>
      </c>
      <c r="AI33" s="103" t="s">
        <v>499</v>
      </c>
      <c r="AJ33" s="103" t="s">
        <v>499</v>
      </c>
      <c r="AK33" s="103" t="s">
        <v>499</v>
      </c>
      <c r="AL33" s="103" t="s">
        <v>499</v>
      </c>
      <c r="AM33" s="103" t="s">
        <v>499</v>
      </c>
      <c r="AN33" s="103" t="s">
        <v>499</v>
      </c>
      <c r="AO33" s="103" t="s">
        <v>499</v>
      </c>
      <c r="AP33" s="103" t="s">
        <v>499</v>
      </c>
      <c r="AQ33" s="103">
        <v>10</v>
      </c>
      <c r="AR33" s="103">
        <v>9</v>
      </c>
      <c r="AS33" s="103">
        <v>10</v>
      </c>
      <c r="AT33" s="103">
        <v>9</v>
      </c>
      <c r="AU33" s="103">
        <v>10</v>
      </c>
      <c r="AV33" s="103">
        <v>9</v>
      </c>
      <c r="AW33" s="103">
        <v>18</v>
      </c>
      <c r="AX33" s="103">
        <v>15</v>
      </c>
      <c r="AY33" s="103">
        <v>88</v>
      </c>
      <c r="AZ33" s="103" t="s">
        <v>499</v>
      </c>
      <c r="BA33" s="103">
        <v>10</v>
      </c>
      <c r="BB33" s="103">
        <v>9</v>
      </c>
      <c r="BC33" s="103">
        <v>10</v>
      </c>
      <c r="BD33" s="103">
        <v>9</v>
      </c>
      <c r="BE33" s="103">
        <v>10</v>
      </c>
      <c r="BF33" s="103">
        <v>9</v>
      </c>
      <c r="BG33" s="103">
        <v>15</v>
      </c>
      <c r="BH33" s="103">
        <v>16</v>
      </c>
      <c r="BI33" s="103">
        <v>88</v>
      </c>
      <c r="BJ33" s="103" t="s">
        <v>499</v>
      </c>
      <c r="BK33" s="103">
        <v>10</v>
      </c>
      <c r="BL33" s="103">
        <v>10</v>
      </c>
      <c r="BM33" s="103">
        <v>10</v>
      </c>
      <c r="BN33" s="103">
        <v>9</v>
      </c>
      <c r="BO33" s="103">
        <v>10</v>
      </c>
      <c r="BP33" s="103">
        <v>9</v>
      </c>
      <c r="BQ33" s="103">
        <v>15</v>
      </c>
      <c r="BR33" s="103">
        <v>12</v>
      </c>
      <c r="BS33" s="103">
        <v>85</v>
      </c>
      <c r="BT33" s="103" t="s">
        <v>499</v>
      </c>
      <c r="BU33" s="103">
        <v>15</v>
      </c>
      <c r="BV33" s="103">
        <v>15</v>
      </c>
      <c r="BW33" s="103">
        <v>15</v>
      </c>
      <c r="BX33" s="103">
        <v>15</v>
      </c>
      <c r="BY33" s="103">
        <v>5</v>
      </c>
      <c r="BZ33" s="103">
        <v>10</v>
      </c>
      <c r="CA33" s="103">
        <v>5</v>
      </c>
      <c r="CB33" s="103">
        <v>5</v>
      </c>
      <c r="CC33" s="103">
        <v>85</v>
      </c>
      <c r="CD33" s="103" t="s">
        <v>499</v>
      </c>
      <c r="CE33" s="103">
        <v>15</v>
      </c>
      <c r="CF33" s="103">
        <v>15</v>
      </c>
      <c r="CG33" s="103">
        <v>15</v>
      </c>
      <c r="CH33" s="103">
        <v>15</v>
      </c>
      <c r="CI33" s="103">
        <v>5</v>
      </c>
      <c r="CJ33" s="103">
        <v>10</v>
      </c>
      <c r="CK33" s="103">
        <v>5</v>
      </c>
      <c r="CL33" s="103">
        <v>5</v>
      </c>
      <c r="CM33" s="103">
        <v>85</v>
      </c>
      <c r="CN33" s="103" t="s">
        <v>499</v>
      </c>
      <c r="CO33" s="103">
        <v>15</v>
      </c>
      <c r="CP33" s="103">
        <v>15</v>
      </c>
      <c r="CQ33" s="103">
        <v>15</v>
      </c>
      <c r="CR33" s="103">
        <v>15</v>
      </c>
      <c r="CS33" s="103">
        <v>5</v>
      </c>
      <c r="CT33" s="103">
        <v>10</v>
      </c>
      <c r="CU33" s="103">
        <v>3</v>
      </c>
      <c r="CV33" s="103">
        <v>5</v>
      </c>
      <c r="CW33" s="103">
        <v>83</v>
      </c>
      <c r="CX33" s="103" t="s">
        <v>499</v>
      </c>
      <c r="CY33" s="103">
        <v>15</v>
      </c>
      <c r="CZ33" s="103">
        <v>15</v>
      </c>
      <c r="DA33" s="103">
        <v>15</v>
      </c>
      <c r="DB33" s="103">
        <v>15</v>
      </c>
      <c r="DC33" s="103">
        <v>8</v>
      </c>
      <c r="DD33" s="103">
        <v>10</v>
      </c>
      <c r="DE33" s="103">
        <v>0</v>
      </c>
      <c r="DF33" s="103">
        <v>5</v>
      </c>
      <c r="DG33" s="103">
        <v>83</v>
      </c>
      <c r="DH33" s="103" t="s">
        <v>499</v>
      </c>
      <c r="DI33" s="103">
        <v>13</v>
      </c>
      <c r="DJ33" s="103">
        <v>13</v>
      </c>
      <c r="DK33" s="103">
        <v>14</v>
      </c>
      <c r="DL33" s="103">
        <v>13</v>
      </c>
      <c r="DM33" s="103">
        <v>8</v>
      </c>
      <c r="DN33" s="103">
        <v>15</v>
      </c>
      <c r="DO33" s="103">
        <v>0</v>
      </c>
      <c r="DP33" s="103">
        <v>4</v>
      </c>
      <c r="DQ33" s="103">
        <v>80</v>
      </c>
      <c r="DR33" s="103" t="s">
        <v>499</v>
      </c>
      <c r="DS33" s="103">
        <v>25</v>
      </c>
      <c r="DT33" s="103">
        <v>28</v>
      </c>
      <c r="DU33" s="103">
        <v>24</v>
      </c>
      <c r="DV33" s="103">
        <v>77</v>
      </c>
      <c r="DW33" s="103" t="s">
        <v>499</v>
      </c>
      <c r="DX33" s="103">
        <v>21</v>
      </c>
      <c r="DY33" s="103">
        <v>32</v>
      </c>
      <c r="DZ33" s="103">
        <v>23</v>
      </c>
      <c r="EA33" s="103">
        <v>76</v>
      </c>
      <c r="EB33" s="103" t="s">
        <v>499</v>
      </c>
      <c r="EC33" s="103">
        <v>21</v>
      </c>
      <c r="ED33" s="103">
        <v>30</v>
      </c>
      <c r="EE33" s="103">
        <v>24</v>
      </c>
      <c r="EF33" s="103">
        <v>75</v>
      </c>
      <c r="EG33" s="103" t="s">
        <v>499</v>
      </c>
      <c r="EH33" s="103">
        <v>21</v>
      </c>
      <c r="EI33" s="103">
        <v>29</v>
      </c>
      <c r="EJ33" s="103">
        <v>24</v>
      </c>
      <c r="EK33" s="103">
        <v>74</v>
      </c>
      <c r="EL33" s="103" t="s">
        <v>499</v>
      </c>
      <c r="EM33" s="103">
        <v>21</v>
      </c>
      <c r="EN33" s="103">
        <v>29</v>
      </c>
      <c r="EO33" s="103">
        <v>24</v>
      </c>
      <c r="EP33" s="103">
        <v>74</v>
      </c>
      <c r="EQ33" s="103" t="s">
        <v>499</v>
      </c>
      <c r="ER33" s="103">
        <v>22</v>
      </c>
      <c r="ES33" s="103">
        <v>31</v>
      </c>
      <c r="ET33" s="103">
        <v>24</v>
      </c>
      <c r="EU33" s="103">
        <v>77</v>
      </c>
      <c r="EV33" s="103" t="s">
        <v>499</v>
      </c>
      <c r="EW33" s="103">
        <v>21</v>
      </c>
      <c r="EX33" s="103">
        <v>29</v>
      </c>
      <c r="EY33" s="103">
        <v>24</v>
      </c>
      <c r="EZ33" s="103">
        <v>74</v>
      </c>
      <c r="FA33" s="103" t="s">
        <v>499</v>
      </c>
      <c r="FB33" s="103">
        <v>21</v>
      </c>
      <c r="FC33" s="103">
        <v>30</v>
      </c>
      <c r="FD33" s="103">
        <v>24</v>
      </c>
      <c r="FE33" s="103">
        <v>75</v>
      </c>
      <c r="FF33" s="103" t="s">
        <v>499</v>
      </c>
      <c r="FG33" s="103">
        <v>21</v>
      </c>
      <c r="FH33" s="103">
        <v>30</v>
      </c>
      <c r="FI33" s="103">
        <v>22</v>
      </c>
      <c r="FJ33" s="103">
        <v>73</v>
      </c>
      <c r="FK33" s="103" t="s">
        <v>499</v>
      </c>
      <c r="FL33" s="103">
        <v>22</v>
      </c>
      <c r="FM33" s="103">
        <v>30</v>
      </c>
      <c r="FN33" s="103">
        <v>22</v>
      </c>
      <c r="FO33" s="103">
        <v>74</v>
      </c>
      <c r="FP33" s="103" t="s">
        <v>499</v>
      </c>
      <c r="FQ33" s="103">
        <v>23</v>
      </c>
      <c r="FR33" s="103">
        <v>28</v>
      </c>
      <c r="FS33" s="103">
        <v>21</v>
      </c>
      <c r="FT33" s="103">
        <v>72</v>
      </c>
      <c r="FU33" s="103" t="s">
        <v>499</v>
      </c>
      <c r="FV33" s="103">
        <v>23</v>
      </c>
      <c r="FW33" s="103">
        <v>28</v>
      </c>
      <c r="FX33" s="103">
        <v>21</v>
      </c>
      <c r="FY33" s="103">
        <v>72</v>
      </c>
      <c r="FZ33" s="103" t="s">
        <v>499</v>
      </c>
      <c r="GA33" s="103">
        <v>24</v>
      </c>
      <c r="GB33" s="103">
        <v>29</v>
      </c>
      <c r="GC33" s="103">
        <v>21</v>
      </c>
      <c r="GD33" s="103">
        <v>74</v>
      </c>
      <c r="GE33" s="103" t="s">
        <v>499</v>
      </c>
      <c r="GF33" s="103">
        <v>24</v>
      </c>
      <c r="GG33" s="103">
        <v>29</v>
      </c>
      <c r="GH33" s="103">
        <v>21</v>
      </c>
      <c r="GI33" s="103">
        <v>74</v>
      </c>
      <c r="GJ33" s="103" t="s">
        <v>499</v>
      </c>
      <c r="GK33" s="103">
        <v>25</v>
      </c>
      <c r="GL33" s="103">
        <v>33</v>
      </c>
      <c r="GM33" s="103">
        <v>22</v>
      </c>
      <c r="GN33" s="103">
        <v>80</v>
      </c>
      <c r="GO33" s="103" t="s">
        <v>499</v>
      </c>
      <c r="GP33" s="104">
        <v>25</v>
      </c>
      <c r="GQ33" s="104">
        <v>37</v>
      </c>
      <c r="GR33" s="104">
        <v>23</v>
      </c>
      <c r="GS33" s="104">
        <v>85</v>
      </c>
      <c r="GT33" s="104" t="s">
        <v>499</v>
      </c>
      <c r="GW33" s="116" t="s">
        <v>199</v>
      </c>
      <c r="GX33" s="116" t="s">
        <v>198</v>
      </c>
      <c r="GY33" s="122" t="s">
        <v>598</v>
      </c>
      <c r="GZ33" s="118">
        <v>25</v>
      </c>
      <c r="HA33" s="117">
        <v>152</v>
      </c>
      <c r="HB33" s="117">
        <v>9</v>
      </c>
      <c r="HC33" s="120">
        <v>2.4300000000000002</v>
      </c>
      <c r="HD33" s="118">
        <v>25</v>
      </c>
      <c r="HE33" s="117">
        <v>153</v>
      </c>
      <c r="HF33" s="117">
        <v>9</v>
      </c>
      <c r="HG33" s="120">
        <v>2.58</v>
      </c>
      <c r="HH33" s="118">
        <v>26</v>
      </c>
      <c r="HI33" s="117">
        <v>9</v>
      </c>
      <c r="HJ33" s="120">
        <v>3.04</v>
      </c>
      <c r="HK33" s="118">
        <v>27</v>
      </c>
      <c r="HL33" s="117">
        <v>8</v>
      </c>
      <c r="HM33" s="120">
        <v>3.26</v>
      </c>
      <c r="HN33" s="118">
        <v>27</v>
      </c>
      <c r="HO33" s="117">
        <v>8</v>
      </c>
      <c r="HP33" s="120">
        <v>2.87</v>
      </c>
      <c r="HQ33" s="118">
        <v>25</v>
      </c>
      <c r="HR33" s="117">
        <v>8</v>
      </c>
      <c r="HS33" s="120">
        <v>2.9</v>
      </c>
      <c r="HT33" s="118">
        <v>26</v>
      </c>
      <c r="HU33" s="117">
        <v>8</v>
      </c>
      <c r="HV33" s="120">
        <v>3.5</v>
      </c>
    </row>
    <row r="34" spans="8:230" ht="15.6">
      <c r="H34" s="60"/>
      <c r="I34" s="61">
        <v>2016</v>
      </c>
      <c r="J34" s="62" t="s">
        <v>206</v>
      </c>
      <c r="K34" s="63" t="s">
        <v>207</v>
      </c>
      <c r="L34" s="75">
        <v>5.4560904312006473</v>
      </c>
      <c r="M34" s="76">
        <v>7.7295640326975477</v>
      </c>
      <c r="N34" s="77">
        <v>2.6632320215727336</v>
      </c>
      <c r="O34" s="77">
        <v>6.7260545508000256</v>
      </c>
      <c r="P34" s="77">
        <v>5.1212555669716062</v>
      </c>
      <c r="Q34" s="78">
        <v>5.0403459839613243</v>
      </c>
      <c r="R34" s="54"/>
      <c r="U34" s="102" t="s">
        <v>197</v>
      </c>
      <c r="V34" s="103" t="s">
        <v>499</v>
      </c>
      <c r="W34" s="103" t="s">
        <v>499</v>
      </c>
      <c r="X34" s="103" t="s">
        <v>499</v>
      </c>
      <c r="Y34" s="103" t="s">
        <v>499</v>
      </c>
      <c r="Z34" s="103" t="s">
        <v>499</v>
      </c>
      <c r="AA34" s="103" t="s">
        <v>499</v>
      </c>
      <c r="AB34" s="103" t="s">
        <v>499</v>
      </c>
      <c r="AC34" s="103" t="s">
        <v>499</v>
      </c>
      <c r="AD34" s="103" t="s">
        <v>499</v>
      </c>
      <c r="AE34" s="103" t="s">
        <v>499</v>
      </c>
      <c r="AF34" s="103" t="s">
        <v>499</v>
      </c>
      <c r="AG34" s="103" t="s">
        <v>499</v>
      </c>
      <c r="AH34" s="103" t="s">
        <v>499</v>
      </c>
      <c r="AI34" s="103" t="s">
        <v>499</v>
      </c>
      <c r="AJ34" s="103" t="s">
        <v>499</v>
      </c>
      <c r="AK34" s="103" t="s">
        <v>499</v>
      </c>
      <c r="AL34" s="103" t="s">
        <v>499</v>
      </c>
      <c r="AM34" s="103" t="s">
        <v>499</v>
      </c>
      <c r="AN34" s="103" t="s">
        <v>499</v>
      </c>
      <c r="AO34" s="103" t="s">
        <v>499</v>
      </c>
      <c r="AP34" s="103" t="s">
        <v>499</v>
      </c>
      <c r="AQ34" s="103">
        <v>5</v>
      </c>
      <c r="AR34" s="103">
        <v>5</v>
      </c>
      <c r="AS34" s="103">
        <v>9</v>
      </c>
      <c r="AT34" s="103">
        <v>3</v>
      </c>
      <c r="AU34" s="103">
        <v>5</v>
      </c>
      <c r="AV34" s="103">
        <v>5</v>
      </c>
      <c r="AW34" s="103">
        <v>8</v>
      </c>
      <c r="AX34" s="103">
        <v>10</v>
      </c>
      <c r="AY34" s="103">
        <v>50</v>
      </c>
      <c r="AZ34" s="103" t="s">
        <v>501</v>
      </c>
      <c r="BA34" s="103">
        <v>6</v>
      </c>
      <c r="BB34" s="103">
        <v>6</v>
      </c>
      <c r="BC34" s="103">
        <v>9</v>
      </c>
      <c r="BD34" s="103">
        <v>8</v>
      </c>
      <c r="BE34" s="103">
        <v>5</v>
      </c>
      <c r="BF34" s="103">
        <v>5</v>
      </c>
      <c r="BG34" s="103">
        <v>6</v>
      </c>
      <c r="BH34" s="103">
        <v>15</v>
      </c>
      <c r="BI34" s="103">
        <v>60</v>
      </c>
      <c r="BJ34" s="103" t="s">
        <v>501</v>
      </c>
      <c r="BK34" s="103">
        <v>7</v>
      </c>
      <c r="BL34" s="103">
        <v>7</v>
      </c>
      <c r="BM34" s="103">
        <v>9</v>
      </c>
      <c r="BN34" s="103">
        <v>9</v>
      </c>
      <c r="BO34" s="103">
        <v>5</v>
      </c>
      <c r="BP34" s="103">
        <v>5</v>
      </c>
      <c r="BQ34" s="103">
        <v>3</v>
      </c>
      <c r="BR34" s="103">
        <v>20</v>
      </c>
      <c r="BS34" s="103">
        <v>65</v>
      </c>
      <c r="BT34" s="103" t="s">
        <v>499</v>
      </c>
      <c r="BU34" s="103">
        <v>7</v>
      </c>
      <c r="BV34" s="103">
        <v>8</v>
      </c>
      <c r="BW34" s="103">
        <v>15</v>
      </c>
      <c r="BX34" s="103">
        <v>15</v>
      </c>
      <c r="BY34" s="103">
        <v>5</v>
      </c>
      <c r="BZ34" s="103">
        <v>5</v>
      </c>
      <c r="CA34" s="103">
        <v>5</v>
      </c>
      <c r="CB34" s="103">
        <v>5</v>
      </c>
      <c r="CC34" s="103">
        <v>65</v>
      </c>
      <c r="CD34" s="103" t="s">
        <v>499</v>
      </c>
      <c r="CE34" s="103">
        <v>7</v>
      </c>
      <c r="CF34" s="103">
        <v>8</v>
      </c>
      <c r="CG34" s="103">
        <v>15</v>
      </c>
      <c r="CH34" s="103">
        <v>15</v>
      </c>
      <c r="CI34" s="103">
        <v>5</v>
      </c>
      <c r="CJ34" s="103">
        <v>5</v>
      </c>
      <c r="CK34" s="103">
        <v>5</v>
      </c>
      <c r="CL34" s="103">
        <v>5</v>
      </c>
      <c r="CM34" s="103">
        <v>65</v>
      </c>
      <c r="CN34" s="103" t="s">
        <v>499</v>
      </c>
      <c r="CO34" s="103">
        <v>7</v>
      </c>
      <c r="CP34" s="103">
        <v>8</v>
      </c>
      <c r="CQ34" s="103">
        <v>15</v>
      </c>
      <c r="CR34" s="103">
        <v>15</v>
      </c>
      <c r="CS34" s="103">
        <v>5</v>
      </c>
      <c r="CT34" s="103">
        <v>5</v>
      </c>
      <c r="CU34" s="103">
        <v>2</v>
      </c>
      <c r="CV34" s="103">
        <v>5</v>
      </c>
      <c r="CW34" s="103">
        <v>62</v>
      </c>
      <c r="CX34" s="103" t="s">
        <v>499</v>
      </c>
      <c r="CY34" s="103">
        <v>12</v>
      </c>
      <c r="CZ34" s="103">
        <v>8</v>
      </c>
      <c r="DA34" s="103">
        <v>13</v>
      </c>
      <c r="DB34" s="103">
        <v>10</v>
      </c>
      <c r="DC34" s="103">
        <v>4</v>
      </c>
      <c r="DD34" s="103">
        <v>10</v>
      </c>
      <c r="DE34" s="103">
        <v>0</v>
      </c>
      <c r="DF34" s="103">
        <v>4</v>
      </c>
      <c r="DG34" s="103">
        <v>61</v>
      </c>
      <c r="DH34" s="103" t="s">
        <v>499</v>
      </c>
      <c r="DI34" s="103">
        <v>12</v>
      </c>
      <c r="DJ34" s="103">
        <v>8</v>
      </c>
      <c r="DK34" s="103">
        <v>13</v>
      </c>
      <c r="DL34" s="103">
        <v>10</v>
      </c>
      <c r="DM34" s="103">
        <v>4</v>
      </c>
      <c r="DN34" s="103">
        <v>10</v>
      </c>
      <c r="DO34" s="103">
        <v>1</v>
      </c>
      <c r="DP34" s="103">
        <v>3</v>
      </c>
      <c r="DQ34" s="103">
        <v>61</v>
      </c>
      <c r="DR34" s="103" t="s">
        <v>499</v>
      </c>
      <c r="DS34" s="103">
        <v>26</v>
      </c>
      <c r="DT34" s="103">
        <v>22</v>
      </c>
      <c r="DU34" s="103">
        <v>20</v>
      </c>
      <c r="DV34" s="103">
        <v>68</v>
      </c>
      <c r="DW34" s="103" t="s">
        <v>499</v>
      </c>
      <c r="DX34" s="103">
        <v>19</v>
      </c>
      <c r="DY34" s="103">
        <v>21</v>
      </c>
      <c r="DZ34" s="103">
        <v>24</v>
      </c>
      <c r="EA34" s="103">
        <v>64</v>
      </c>
      <c r="EB34" s="103" t="s">
        <v>499</v>
      </c>
      <c r="EC34" s="103">
        <v>19</v>
      </c>
      <c r="ED34" s="103">
        <v>22</v>
      </c>
      <c r="EE34" s="103">
        <v>22</v>
      </c>
      <c r="EF34" s="103">
        <v>63</v>
      </c>
      <c r="EG34" s="103" t="s">
        <v>499</v>
      </c>
      <c r="EH34" s="103">
        <v>17</v>
      </c>
      <c r="EI34" s="103">
        <v>24</v>
      </c>
      <c r="EJ34" s="103">
        <v>21</v>
      </c>
      <c r="EK34" s="103">
        <v>62</v>
      </c>
      <c r="EL34" s="103" t="s">
        <v>499</v>
      </c>
      <c r="EM34" s="103">
        <v>20</v>
      </c>
      <c r="EN34" s="103">
        <v>23</v>
      </c>
      <c r="EO34" s="103">
        <v>18</v>
      </c>
      <c r="EP34" s="103">
        <v>61</v>
      </c>
      <c r="EQ34" s="103" t="s">
        <v>499</v>
      </c>
      <c r="ER34" s="103">
        <v>18</v>
      </c>
      <c r="ES34" s="103">
        <v>21</v>
      </c>
      <c r="ET34" s="103">
        <v>19</v>
      </c>
      <c r="EU34" s="103">
        <v>58</v>
      </c>
      <c r="EV34" s="103" t="s">
        <v>501</v>
      </c>
      <c r="EW34" s="103">
        <v>19</v>
      </c>
      <c r="EX34" s="103">
        <v>22</v>
      </c>
      <c r="EY34" s="103">
        <v>19</v>
      </c>
      <c r="EZ34" s="103">
        <v>60</v>
      </c>
      <c r="FA34" s="103" t="s">
        <v>501</v>
      </c>
      <c r="FB34" s="103">
        <v>19</v>
      </c>
      <c r="FC34" s="103">
        <v>23</v>
      </c>
      <c r="FD34" s="103">
        <v>19</v>
      </c>
      <c r="FE34" s="103">
        <v>61</v>
      </c>
      <c r="FF34" s="103" t="s">
        <v>499</v>
      </c>
      <c r="FG34" s="103">
        <v>20</v>
      </c>
      <c r="FH34" s="103">
        <v>22</v>
      </c>
      <c r="FI34" s="103">
        <v>19</v>
      </c>
      <c r="FJ34" s="103">
        <v>61</v>
      </c>
      <c r="FK34" s="103" t="s">
        <v>499</v>
      </c>
      <c r="FL34" s="103">
        <v>21</v>
      </c>
      <c r="FM34" s="103">
        <v>23</v>
      </c>
      <c r="FN34" s="103">
        <v>19</v>
      </c>
      <c r="FO34" s="103">
        <v>63</v>
      </c>
      <c r="FP34" s="103" t="s">
        <v>499</v>
      </c>
      <c r="FQ34" s="103">
        <v>21</v>
      </c>
      <c r="FR34" s="103">
        <v>23</v>
      </c>
      <c r="FS34" s="103">
        <v>19</v>
      </c>
      <c r="FT34" s="103">
        <v>63</v>
      </c>
      <c r="FU34" s="103" t="s">
        <v>499</v>
      </c>
      <c r="FV34" s="103">
        <v>23</v>
      </c>
      <c r="FW34" s="103">
        <v>24</v>
      </c>
      <c r="FX34" s="103">
        <v>19</v>
      </c>
      <c r="FY34" s="103">
        <v>66</v>
      </c>
      <c r="FZ34" s="103" t="s">
        <v>499</v>
      </c>
      <c r="GA34" s="103">
        <v>23</v>
      </c>
      <c r="GB34" s="103">
        <v>24</v>
      </c>
      <c r="GC34" s="103">
        <v>19</v>
      </c>
      <c r="GD34" s="103">
        <v>66</v>
      </c>
      <c r="GE34" s="103" t="s">
        <v>499</v>
      </c>
      <c r="GF34" s="103">
        <v>23</v>
      </c>
      <c r="GG34" s="103">
        <v>27</v>
      </c>
      <c r="GH34" s="103">
        <v>19</v>
      </c>
      <c r="GI34" s="103">
        <v>69</v>
      </c>
      <c r="GJ34" s="103" t="s">
        <v>499</v>
      </c>
      <c r="GK34" s="103">
        <v>23</v>
      </c>
      <c r="GL34" s="103">
        <v>27</v>
      </c>
      <c r="GM34" s="103">
        <v>19</v>
      </c>
      <c r="GN34" s="103">
        <v>69</v>
      </c>
      <c r="GO34" s="103" t="s">
        <v>499</v>
      </c>
      <c r="GP34" s="104">
        <v>24</v>
      </c>
      <c r="GQ34" s="104">
        <v>27</v>
      </c>
      <c r="GR34" s="104">
        <v>19</v>
      </c>
      <c r="GS34" s="104">
        <v>70</v>
      </c>
      <c r="GT34" s="104" t="s">
        <v>499</v>
      </c>
      <c r="GW34" s="116" t="s">
        <v>201</v>
      </c>
      <c r="GX34" s="116" t="s">
        <v>200</v>
      </c>
      <c r="GY34" s="122" t="s">
        <v>594</v>
      </c>
      <c r="GZ34" s="118">
        <v>81</v>
      </c>
      <c r="HA34" s="117">
        <v>9</v>
      </c>
      <c r="HB34" s="117">
        <v>8</v>
      </c>
      <c r="HC34" s="120">
        <v>2.16</v>
      </c>
      <c r="HD34" s="118">
        <v>82</v>
      </c>
      <c r="HE34" s="117">
        <v>8</v>
      </c>
      <c r="HF34" s="117">
        <v>8</v>
      </c>
      <c r="HG34" s="120">
        <v>1.49</v>
      </c>
      <c r="HH34" s="118">
        <v>82</v>
      </c>
      <c r="HI34" s="117">
        <v>7</v>
      </c>
      <c r="HJ34" s="120">
        <v>2.0299999999999998</v>
      </c>
      <c r="HK34" s="118">
        <v>83</v>
      </c>
      <c r="HL34" s="117">
        <v>7</v>
      </c>
      <c r="HM34" s="120">
        <v>1.63</v>
      </c>
      <c r="HN34" s="118">
        <v>81</v>
      </c>
      <c r="HO34" s="117">
        <v>7</v>
      </c>
      <c r="HP34" s="120">
        <v>2.4500000000000002</v>
      </c>
      <c r="HQ34" s="118">
        <v>81</v>
      </c>
      <c r="HR34" s="117">
        <v>7</v>
      </c>
      <c r="HS34" s="120">
        <v>2.4</v>
      </c>
      <c r="HT34" s="118">
        <v>84</v>
      </c>
      <c r="HU34" s="117">
        <v>7</v>
      </c>
      <c r="HV34" s="120">
        <v>2.2000000000000002</v>
      </c>
    </row>
    <row r="35" spans="8:230" ht="15.6">
      <c r="H35" s="60"/>
      <c r="I35" s="68">
        <v>2016</v>
      </c>
      <c r="J35" s="69" t="s">
        <v>208</v>
      </c>
      <c r="K35" s="70" t="s">
        <v>209</v>
      </c>
      <c r="L35" s="71">
        <v>7.7806276873670797</v>
      </c>
      <c r="M35" s="72">
        <v>7.8802633845500187</v>
      </c>
      <c r="N35" s="73">
        <v>6.4201394202635704</v>
      </c>
      <c r="O35" s="73">
        <v>9.3314134209852124</v>
      </c>
      <c r="P35" s="73">
        <v>8.2685630345474479</v>
      </c>
      <c r="Q35" s="74">
        <v>7.0027591764891524</v>
      </c>
      <c r="R35" s="54"/>
      <c r="U35" s="102" t="s">
        <v>199</v>
      </c>
      <c r="V35" s="103" t="s">
        <v>499</v>
      </c>
      <c r="W35" s="103" t="s">
        <v>499</v>
      </c>
      <c r="X35" s="103" t="s">
        <v>499</v>
      </c>
      <c r="Y35" s="103" t="s">
        <v>499</v>
      </c>
      <c r="Z35" s="103" t="s">
        <v>499</v>
      </c>
      <c r="AA35" s="103" t="s">
        <v>499</v>
      </c>
      <c r="AB35" s="103" t="s">
        <v>499</v>
      </c>
      <c r="AC35" s="103" t="s">
        <v>499</v>
      </c>
      <c r="AD35" s="103" t="s">
        <v>499</v>
      </c>
      <c r="AE35" s="103" t="s">
        <v>499</v>
      </c>
      <c r="AF35" s="103" t="s">
        <v>499</v>
      </c>
      <c r="AG35" s="103" t="s">
        <v>499</v>
      </c>
      <c r="AH35" s="103" t="s">
        <v>499</v>
      </c>
      <c r="AI35" s="103" t="s">
        <v>499</v>
      </c>
      <c r="AJ35" s="103" t="s">
        <v>499</v>
      </c>
      <c r="AK35" s="103" t="s">
        <v>499</v>
      </c>
      <c r="AL35" s="103" t="s">
        <v>499</v>
      </c>
      <c r="AM35" s="103" t="s">
        <v>499</v>
      </c>
      <c r="AN35" s="103" t="s">
        <v>499</v>
      </c>
      <c r="AO35" s="103" t="s">
        <v>499</v>
      </c>
      <c r="AP35" s="103" t="s">
        <v>499</v>
      </c>
      <c r="AQ35" s="103">
        <v>10</v>
      </c>
      <c r="AR35" s="103">
        <v>10</v>
      </c>
      <c r="AS35" s="103">
        <v>10</v>
      </c>
      <c r="AT35" s="103">
        <v>9</v>
      </c>
      <c r="AU35" s="103">
        <v>10</v>
      </c>
      <c r="AV35" s="103">
        <v>8</v>
      </c>
      <c r="AW35" s="103">
        <v>4</v>
      </c>
      <c r="AX35" s="103">
        <v>18</v>
      </c>
      <c r="AY35" s="103">
        <v>79</v>
      </c>
      <c r="AZ35" s="103" t="s">
        <v>499</v>
      </c>
      <c r="BA35" s="103">
        <v>10</v>
      </c>
      <c r="BB35" s="103">
        <v>8</v>
      </c>
      <c r="BC35" s="103">
        <v>10</v>
      </c>
      <c r="BD35" s="103">
        <v>9</v>
      </c>
      <c r="BE35" s="103">
        <v>6</v>
      </c>
      <c r="BF35" s="103">
        <v>9</v>
      </c>
      <c r="BG35" s="103">
        <v>8</v>
      </c>
      <c r="BH35" s="103">
        <v>18</v>
      </c>
      <c r="BI35" s="103">
        <v>78</v>
      </c>
      <c r="BJ35" s="103" t="s">
        <v>499</v>
      </c>
      <c r="BK35" s="103">
        <v>10</v>
      </c>
      <c r="BL35" s="103">
        <v>10</v>
      </c>
      <c r="BM35" s="103">
        <v>10</v>
      </c>
      <c r="BN35" s="103">
        <v>8</v>
      </c>
      <c r="BO35" s="103">
        <v>7</v>
      </c>
      <c r="BP35" s="103">
        <v>7</v>
      </c>
      <c r="BQ35" s="103">
        <v>5</v>
      </c>
      <c r="BR35" s="103">
        <v>15</v>
      </c>
      <c r="BS35" s="103">
        <v>72</v>
      </c>
      <c r="BT35" s="103" t="s">
        <v>499</v>
      </c>
      <c r="BU35" s="103">
        <v>15</v>
      </c>
      <c r="BV35" s="103">
        <v>10</v>
      </c>
      <c r="BW35" s="103">
        <v>5</v>
      </c>
      <c r="BX35" s="103">
        <v>15</v>
      </c>
      <c r="BY35" s="103">
        <v>7</v>
      </c>
      <c r="BZ35" s="103">
        <v>10</v>
      </c>
      <c r="CA35" s="103">
        <v>5</v>
      </c>
      <c r="CB35" s="103">
        <v>5</v>
      </c>
      <c r="CC35" s="103">
        <v>72</v>
      </c>
      <c r="CD35" s="103" t="s">
        <v>499</v>
      </c>
      <c r="CE35" s="103">
        <v>15</v>
      </c>
      <c r="CF35" s="103">
        <v>15</v>
      </c>
      <c r="CG35" s="103">
        <v>5</v>
      </c>
      <c r="CH35" s="103">
        <v>15</v>
      </c>
      <c r="CI35" s="103">
        <v>7</v>
      </c>
      <c r="CJ35" s="103">
        <v>10</v>
      </c>
      <c r="CK35" s="103">
        <v>5</v>
      </c>
      <c r="CL35" s="103">
        <v>5</v>
      </c>
      <c r="CM35" s="103">
        <v>77</v>
      </c>
      <c r="CN35" s="103" t="s">
        <v>499</v>
      </c>
      <c r="CO35" s="103">
        <v>15</v>
      </c>
      <c r="CP35" s="103">
        <v>15</v>
      </c>
      <c r="CQ35" s="103">
        <v>5</v>
      </c>
      <c r="CR35" s="103">
        <v>15</v>
      </c>
      <c r="CS35" s="103">
        <v>7</v>
      </c>
      <c r="CT35" s="103">
        <v>10</v>
      </c>
      <c r="CU35" s="103">
        <v>5</v>
      </c>
      <c r="CV35" s="103">
        <v>5</v>
      </c>
      <c r="CW35" s="103">
        <v>77</v>
      </c>
      <c r="CX35" s="103" t="s">
        <v>499</v>
      </c>
      <c r="CY35" s="103">
        <v>14</v>
      </c>
      <c r="CZ35" s="103">
        <v>11</v>
      </c>
      <c r="DA35" s="103">
        <v>10</v>
      </c>
      <c r="DB35" s="103">
        <v>13</v>
      </c>
      <c r="DC35" s="103">
        <v>7</v>
      </c>
      <c r="DD35" s="103">
        <v>12</v>
      </c>
      <c r="DE35" s="103">
        <v>5</v>
      </c>
      <c r="DF35" s="103">
        <v>5</v>
      </c>
      <c r="DG35" s="103">
        <v>77</v>
      </c>
      <c r="DH35" s="103" t="s">
        <v>499</v>
      </c>
      <c r="DI35" s="103">
        <v>13</v>
      </c>
      <c r="DJ35" s="103">
        <v>11</v>
      </c>
      <c r="DK35" s="103">
        <v>10</v>
      </c>
      <c r="DL35" s="103">
        <v>13</v>
      </c>
      <c r="DM35" s="103">
        <v>7</v>
      </c>
      <c r="DN35" s="103">
        <v>12</v>
      </c>
      <c r="DO35" s="103">
        <v>1</v>
      </c>
      <c r="DP35" s="103">
        <v>4</v>
      </c>
      <c r="DQ35" s="103">
        <v>71</v>
      </c>
      <c r="DR35" s="103" t="s">
        <v>499</v>
      </c>
      <c r="DS35" s="103">
        <v>26</v>
      </c>
      <c r="DT35" s="103">
        <v>23</v>
      </c>
      <c r="DU35" s="103">
        <v>19</v>
      </c>
      <c r="DV35" s="103">
        <v>68</v>
      </c>
      <c r="DW35" s="103" t="s">
        <v>499</v>
      </c>
      <c r="DX35" s="103">
        <v>25</v>
      </c>
      <c r="DY35" s="103">
        <v>22</v>
      </c>
      <c r="DZ35" s="103">
        <v>18</v>
      </c>
      <c r="EA35" s="103">
        <v>65</v>
      </c>
      <c r="EB35" s="103" t="s">
        <v>499</v>
      </c>
      <c r="EC35" s="103">
        <v>21</v>
      </c>
      <c r="ED35" s="103">
        <v>25</v>
      </c>
      <c r="EE35" s="103">
        <v>21</v>
      </c>
      <c r="EF35" s="103">
        <v>67</v>
      </c>
      <c r="EG35" s="103" t="s">
        <v>499</v>
      </c>
      <c r="EH35" s="103">
        <v>22</v>
      </c>
      <c r="EI35" s="103">
        <v>25</v>
      </c>
      <c r="EJ35" s="103">
        <v>21</v>
      </c>
      <c r="EK35" s="103">
        <v>68</v>
      </c>
      <c r="EL35" s="103" t="s">
        <v>499</v>
      </c>
      <c r="EM35" s="103">
        <v>19</v>
      </c>
      <c r="EN35" s="103">
        <v>24</v>
      </c>
      <c r="EO35" s="103">
        <v>22</v>
      </c>
      <c r="EP35" s="103">
        <v>65</v>
      </c>
      <c r="EQ35" s="103" t="s">
        <v>499</v>
      </c>
      <c r="ER35" s="103">
        <v>20</v>
      </c>
      <c r="ES35" s="103">
        <v>25</v>
      </c>
      <c r="ET35" s="103">
        <v>22</v>
      </c>
      <c r="EU35" s="103">
        <v>67</v>
      </c>
      <c r="EV35" s="103" t="s">
        <v>499</v>
      </c>
      <c r="EW35" s="103">
        <v>20</v>
      </c>
      <c r="EX35" s="103">
        <v>24</v>
      </c>
      <c r="EY35" s="103">
        <v>21</v>
      </c>
      <c r="EZ35" s="103">
        <v>65</v>
      </c>
      <c r="FA35" s="103" t="s">
        <v>499</v>
      </c>
      <c r="FB35" s="103">
        <v>20</v>
      </c>
      <c r="FC35" s="103">
        <v>24</v>
      </c>
      <c r="FD35" s="103">
        <v>21</v>
      </c>
      <c r="FE35" s="103">
        <v>65</v>
      </c>
      <c r="FF35" s="103" t="s">
        <v>499</v>
      </c>
      <c r="FG35" s="103">
        <v>21</v>
      </c>
      <c r="FH35" s="103">
        <v>24</v>
      </c>
      <c r="FI35" s="103">
        <v>21</v>
      </c>
      <c r="FJ35" s="103">
        <v>66</v>
      </c>
      <c r="FK35" s="103" t="s">
        <v>499</v>
      </c>
      <c r="FL35" s="103">
        <v>21</v>
      </c>
      <c r="FM35" s="103">
        <v>25</v>
      </c>
      <c r="FN35" s="103">
        <v>21</v>
      </c>
      <c r="FO35" s="103">
        <v>67</v>
      </c>
      <c r="FP35" s="103" t="s">
        <v>499</v>
      </c>
      <c r="FQ35" s="103">
        <v>21</v>
      </c>
      <c r="FR35" s="103">
        <v>26</v>
      </c>
      <c r="FS35" s="103">
        <v>21</v>
      </c>
      <c r="FT35" s="103">
        <v>68</v>
      </c>
      <c r="FU35" s="103" t="s">
        <v>499</v>
      </c>
      <c r="FV35" s="103">
        <v>21</v>
      </c>
      <c r="FW35" s="103">
        <v>24</v>
      </c>
      <c r="FX35" s="103">
        <v>21</v>
      </c>
      <c r="FY35" s="103">
        <v>66</v>
      </c>
      <c r="FZ35" s="103" t="s">
        <v>499</v>
      </c>
      <c r="GA35" s="103">
        <v>22</v>
      </c>
      <c r="GB35" s="103">
        <v>23</v>
      </c>
      <c r="GC35" s="103">
        <v>21</v>
      </c>
      <c r="GD35" s="103">
        <v>66</v>
      </c>
      <c r="GE35" s="103" t="s">
        <v>499</v>
      </c>
      <c r="GF35" s="103">
        <v>22</v>
      </c>
      <c r="GG35" s="103">
        <v>23</v>
      </c>
      <c r="GH35" s="103">
        <v>21</v>
      </c>
      <c r="GI35" s="103">
        <v>66</v>
      </c>
      <c r="GJ35" s="103" t="s">
        <v>499</v>
      </c>
      <c r="GK35" s="103">
        <v>22</v>
      </c>
      <c r="GL35" s="103">
        <v>22</v>
      </c>
      <c r="GM35" s="103">
        <v>21</v>
      </c>
      <c r="GN35" s="103">
        <v>65</v>
      </c>
      <c r="GO35" s="103" t="s">
        <v>499</v>
      </c>
      <c r="GP35" s="104">
        <v>22</v>
      </c>
      <c r="GQ35" s="104">
        <v>23</v>
      </c>
      <c r="GR35" s="104">
        <v>21</v>
      </c>
      <c r="GS35" s="104">
        <v>66</v>
      </c>
      <c r="GT35" s="104" t="s">
        <v>499</v>
      </c>
      <c r="GW35" s="116" t="s">
        <v>506</v>
      </c>
      <c r="GX35" s="116" t="s">
        <v>204</v>
      </c>
      <c r="GY35" s="122" t="s">
        <v>598</v>
      </c>
      <c r="GZ35" s="118">
        <v>26</v>
      </c>
      <c r="HA35" s="117">
        <v>149</v>
      </c>
      <c r="HB35" s="117">
        <v>5</v>
      </c>
      <c r="HC35" s="120">
        <v>1.1399999999999999</v>
      </c>
      <c r="HD35" s="118">
        <v>23</v>
      </c>
      <c r="HE35" s="117">
        <v>156</v>
      </c>
      <c r="HF35" s="117">
        <v>5</v>
      </c>
      <c r="HG35" s="120">
        <v>3.28</v>
      </c>
      <c r="HH35" s="118">
        <v>20</v>
      </c>
      <c r="HI35" s="117">
        <v>4</v>
      </c>
      <c r="HJ35" s="120">
        <v>4.04</v>
      </c>
      <c r="HK35" s="118">
        <v>24</v>
      </c>
      <c r="HL35" s="117">
        <v>4</v>
      </c>
      <c r="HM35" s="120">
        <v>1.44</v>
      </c>
      <c r="HN35" s="118">
        <v>24</v>
      </c>
      <c r="HO35" s="117">
        <v>4</v>
      </c>
      <c r="HP35" s="120">
        <v>1.33</v>
      </c>
      <c r="HQ35" s="118">
        <v>25</v>
      </c>
      <c r="HR35" s="117">
        <v>4</v>
      </c>
      <c r="HS35" s="120">
        <v>5.4</v>
      </c>
      <c r="HT35" s="118">
        <v>26</v>
      </c>
      <c r="HU35" s="117">
        <v>4</v>
      </c>
      <c r="HV35" s="120">
        <v>2.4</v>
      </c>
    </row>
    <row r="36" spans="8:230" ht="15.6">
      <c r="H36" s="60"/>
      <c r="I36" s="61">
        <v>2016</v>
      </c>
      <c r="J36" s="62" t="s">
        <v>210</v>
      </c>
      <c r="K36" s="63" t="s">
        <v>211</v>
      </c>
      <c r="L36" s="75">
        <v>6.4515205823788788</v>
      </c>
      <c r="M36" s="76">
        <v>5.0390106587594161</v>
      </c>
      <c r="N36" s="77">
        <v>5.6502593429418146</v>
      </c>
      <c r="O36" s="77">
        <v>8.5424267941483727</v>
      </c>
      <c r="P36" s="77">
        <v>6.7088576939768192</v>
      </c>
      <c r="Q36" s="78">
        <v>6.3170484220679732</v>
      </c>
      <c r="R36" s="54"/>
      <c r="U36" s="102" t="s">
        <v>201</v>
      </c>
      <c r="V36" s="103" t="s">
        <v>503</v>
      </c>
      <c r="W36" s="103" t="s">
        <v>503</v>
      </c>
      <c r="X36" s="103" t="s">
        <v>503</v>
      </c>
      <c r="Y36" s="103" t="s">
        <v>503</v>
      </c>
      <c r="Z36" s="103" t="s">
        <v>503</v>
      </c>
      <c r="AA36" s="103" t="s">
        <v>503</v>
      </c>
      <c r="AB36" s="103" t="s">
        <v>503</v>
      </c>
      <c r="AC36" s="103" t="s">
        <v>503</v>
      </c>
      <c r="AD36" s="103" t="s">
        <v>503</v>
      </c>
      <c r="AE36" s="103" t="s">
        <v>503</v>
      </c>
      <c r="AF36" s="103" t="s">
        <v>503</v>
      </c>
      <c r="AG36" s="103" t="s">
        <v>503</v>
      </c>
      <c r="AH36" s="103" t="s">
        <v>503</v>
      </c>
      <c r="AI36" s="103" t="s">
        <v>503</v>
      </c>
      <c r="AJ36" s="103" t="s">
        <v>503</v>
      </c>
      <c r="AK36" s="103" t="s">
        <v>503</v>
      </c>
      <c r="AL36" s="103" t="s">
        <v>503</v>
      </c>
      <c r="AM36" s="103" t="s">
        <v>503</v>
      </c>
      <c r="AN36" s="103" t="s">
        <v>503</v>
      </c>
      <c r="AO36" s="103" t="s">
        <v>503</v>
      </c>
      <c r="AP36" s="103" t="s">
        <v>503</v>
      </c>
      <c r="AQ36" s="103">
        <v>1</v>
      </c>
      <c r="AR36" s="103">
        <v>2</v>
      </c>
      <c r="AS36" s="103">
        <v>2</v>
      </c>
      <c r="AT36" s="103">
        <v>1</v>
      </c>
      <c r="AU36" s="103">
        <v>1</v>
      </c>
      <c r="AV36" s="103">
        <v>2</v>
      </c>
      <c r="AW36" s="103">
        <v>1</v>
      </c>
      <c r="AX36" s="103">
        <v>3</v>
      </c>
      <c r="AY36" s="103">
        <v>13</v>
      </c>
      <c r="AZ36" s="103" t="s">
        <v>503</v>
      </c>
      <c r="BA36" s="103">
        <v>1</v>
      </c>
      <c r="BB36" s="103">
        <v>2</v>
      </c>
      <c r="BC36" s="103">
        <v>2</v>
      </c>
      <c r="BD36" s="103">
        <v>2</v>
      </c>
      <c r="BE36" s="103">
        <v>1</v>
      </c>
      <c r="BF36" s="103">
        <v>2</v>
      </c>
      <c r="BG36" s="103">
        <v>0</v>
      </c>
      <c r="BH36" s="103">
        <v>8</v>
      </c>
      <c r="BI36" s="103">
        <v>18</v>
      </c>
      <c r="BJ36" s="103" t="s">
        <v>503</v>
      </c>
      <c r="BK36" s="103">
        <v>1</v>
      </c>
      <c r="BL36" s="103">
        <v>2</v>
      </c>
      <c r="BM36" s="103">
        <v>2</v>
      </c>
      <c r="BN36" s="103">
        <v>2</v>
      </c>
      <c r="BO36" s="103">
        <v>1</v>
      </c>
      <c r="BP36" s="103">
        <v>2</v>
      </c>
      <c r="BQ36" s="103">
        <v>8</v>
      </c>
      <c r="BR36" s="103">
        <v>5</v>
      </c>
      <c r="BS36" s="103">
        <v>23</v>
      </c>
      <c r="BT36" s="103" t="s">
        <v>503</v>
      </c>
      <c r="BU36" s="103">
        <v>1</v>
      </c>
      <c r="BV36" s="103">
        <v>2</v>
      </c>
      <c r="BW36" s="103">
        <v>2</v>
      </c>
      <c r="BX36" s="103">
        <v>2</v>
      </c>
      <c r="BY36" s="103">
        <v>1</v>
      </c>
      <c r="BZ36" s="103">
        <v>3</v>
      </c>
      <c r="CA36" s="103">
        <v>0</v>
      </c>
      <c r="CB36" s="103">
        <v>0</v>
      </c>
      <c r="CC36" s="103">
        <v>11</v>
      </c>
      <c r="CD36" s="103" t="s">
        <v>503</v>
      </c>
      <c r="CE36" s="103">
        <v>1</v>
      </c>
      <c r="CF36" s="103">
        <v>2</v>
      </c>
      <c r="CG36" s="103">
        <v>2</v>
      </c>
      <c r="CH36" s="103">
        <v>2</v>
      </c>
      <c r="CI36" s="103">
        <v>1</v>
      </c>
      <c r="CJ36" s="103">
        <v>3</v>
      </c>
      <c r="CK36" s="103">
        <v>0</v>
      </c>
      <c r="CL36" s="103">
        <v>0</v>
      </c>
      <c r="CM36" s="103">
        <v>11</v>
      </c>
      <c r="CN36" s="103" t="s">
        <v>503</v>
      </c>
      <c r="CO36" s="103">
        <v>1</v>
      </c>
      <c r="CP36" s="103">
        <v>2</v>
      </c>
      <c r="CQ36" s="103">
        <v>2</v>
      </c>
      <c r="CR36" s="103">
        <v>2</v>
      </c>
      <c r="CS36" s="103">
        <v>1</v>
      </c>
      <c r="CT36" s="103">
        <v>3</v>
      </c>
      <c r="CU36" s="103">
        <v>2</v>
      </c>
      <c r="CV36" s="103">
        <v>3</v>
      </c>
      <c r="CW36" s="103">
        <v>16</v>
      </c>
      <c r="CX36" s="103" t="s">
        <v>503</v>
      </c>
      <c r="CY36" s="103">
        <v>1</v>
      </c>
      <c r="CZ36" s="103">
        <v>2</v>
      </c>
      <c r="DA36" s="103">
        <v>2</v>
      </c>
      <c r="DB36" s="103">
        <v>2</v>
      </c>
      <c r="DC36" s="103">
        <v>1</v>
      </c>
      <c r="DD36" s="103">
        <v>4</v>
      </c>
      <c r="DE36" s="103">
        <v>1</v>
      </c>
      <c r="DF36" s="103">
        <v>1</v>
      </c>
      <c r="DG36" s="103">
        <v>14</v>
      </c>
      <c r="DH36" s="103" t="s">
        <v>503</v>
      </c>
      <c r="DI36" s="103">
        <v>1</v>
      </c>
      <c r="DJ36" s="103">
        <v>2</v>
      </c>
      <c r="DK36" s="103">
        <v>2</v>
      </c>
      <c r="DL36" s="103">
        <v>2</v>
      </c>
      <c r="DM36" s="103">
        <v>2</v>
      </c>
      <c r="DN36" s="103">
        <v>5</v>
      </c>
      <c r="DO36" s="103">
        <v>0</v>
      </c>
      <c r="DP36" s="103">
        <v>1</v>
      </c>
      <c r="DQ36" s="103">
        <v>15</v>
      </c>
      <c r="DR36" s="103" t="s">
        <v>503</v>
      </c>
      <c r="DS36" s="103">
        <v>1</v>
      </c>
      <c r="DT36" s="103">
        <v>6</v>
      </c>
      <c r="DU36" s="103">
        <v>9</v>
      </c>
      <c r="DV36" s="103">
        <v>16</v>
      </c>
      <c r="DW36" s="103" t="s">
        <v>503</v>
      </c>
      <c r="DX36" s="103">
        <v>2</v>
      </c>
      <c r="DY36" s="103">
        <v>7</v>
      </c>
      <c r="DZ36" s="103">
        <v>8</v>
      </c>
      <c r="EA36" s="103">
        <v>17</v>
      </c>
      <c r="EB36" s="103" t="s">
        <v>503</v>
      </c>
      <c r="EC36" s="103">
        <v>2</v>
      </c>
      <c r="ED36" s="103">
        <v>7</v>
      </c>
      <c r="EE36" s="103">
        <v>6</v>
      </c>
      <c r="EF36" s="103">
        <v>15</v>
      </c>
      <c r="EG36" s="103" t="s">
        <v>503</v>
      </c>
      <c r="EH36" s="103">
        <v>3</v>
      </c>
      <c r="EI36" s="103">
        <v>8</v>
      </c>
      <c r="EJ36" s="103">
        <v>6</v>
      </c>
      <c r="EK36" s="103">
        <v>17</v>
      </c>
      <c r="EL36" s="103" t="s">
        <v>503</v>
      </c>
      <c r="EM36" s="103">
        <v>4</v>
      </c>
      <c r="EN36" s="103">
        <v>8</v>
      </c>
      <c r="EO36" s="103">
        <v>6</v>
      </c>
      <c r="EP36" s="103">
        <v>18</v>
      </c>
      <c r="EQ36" s="103" t="s">
        <v>503</v>
      </c>
      <c r="ER36" s="103">
        <v>3</v>
      </c>
      <c r="ES36" s="103">
        <v>8</v>
      </c>
      <c r="ET36" s="103">
        <v>6</v>
      </c>
      <c r="EU36" s="103">
        <v>17</v>
      </c>
      <c r="EV36" s="103" t="s">
        <v>503</v>
      </c>
      <c r="EW36" s="103">
        <v>4</v>
      </c>
      <c r="EX36" s="103">
        <v>8</v>
      </c>
      <c r="EY36" s="103">
        <v>6</v>
      </c>
      <c r="EZ36" s="103">
        <v>18</v>
      </c>
      <c r="FA36" s="103" t="s">
        <v>503</v>
      </c>
      <c r="FB36" s="103">
        <v>5</v>
      </c>
      <c r="FC36" s="103">
        <v>8</v>
      </c>
      <c r="FD36" s="103">
        <v>6</v>
      </c>
      <c r="FE36" s="103">
        <v>19</v>
      </c>
      <c r="FF36" s="103" t="s">
        <v>503</v>
      </c>
      <c r="FG36" s="103">
        <v>5</v>
      </c>
      <c r="FH36" s="103">
        <v>8</v>
      </c>
      <c r="FI36" s="103">
        <v>6</v>
      </c>
      <c r="FJ36" s="103">
        <v>19</v>
      </c>
      <c r="FK36" s="103" t="s">
        <v>503</v>
      </c>
      <c r="FL36" s="103">
        <v>5</v>
      </c>
      <c r="FM36" s="103">
        <v>8</v>
      </c>
      <c r="FN36" s="103">
        <v>6</v>
      </c>
      <c r="FO36" s="103">
        <v>19</v>
      </c>
      <c r="FP36" s="103" t="s">
        <v>503</v>
      </c>
      <c r="FQ36" s="103">
        <v>5</v>
      </c>
      <c r="FR36" s="103">
        <v>8</v>
      </c>
      <c r="FS36" s="103">
        <v>6</v>
      </c>
      <c r="FT36" s="103">
        <v>19</v>
      </c>
      <c r="FU36" s="103" t="s">
        <v>503</v>
      </c>
      <c r="FV36" s="103">
        <v>5</v>
      </c>
      <c r="FW36" s="103">
        <v>9</v>
      </c>
      <c r="FX36" s="103">
        <v>6</v>
      </c>
      <c r="FY36" s="103">
        <v>20</v>
      </c>
      <c r="FZ36" s="103" t="s">
        <v>503</v>
      </c>
      <c r="GA36" s="103">
        <v>5</v>
      </c>
      <c r="GB36" s="103">
        <v>8</v>
      </c>
      <c r="GC36" s="103">
        <v>6</v>
      </c>
      <c r="GD36" s="103">
        <v>19</v>
      </c>
      <c r="GE36" s="103" t="s">
        <v>503</v>
      </c>
      <c r="GF36" s="103">
        <v>5</v>
      </c>
      <c r="GG36" s="103">
        <v>7</v>
      </c>
      <c r="GH36" s="103">
        <v>6</v>
      </c>
      <c r="GI36" s="103">
        <v>18</v>
      </c>
      <c r="GJ36" s="103" t="s">
        <v>503</v>
      </c>
      <c r="GK36" s="103">
        <v>5</v>
      </c>
      <c r="GL36" s="103">
        <v>7</v>
      </c>
      <c r="GM36" s="103">
        <v>6</v>
      </c>
      <c r="GN36" s="103">
        <v>18</v>
      </c>
      <c r="GO36" s="103" t="s">
        <v>503</v>
      </c>
      <c r="GP36" s="104">
        <v>5</v>
      </c>
      <c r="GQ36" s="104">
        <v>7</v>
      </c>
      <c r="GR36" s="104">
        <v>6</v>
      </c>
      <c r="GS36" s="104">
        <v>18</v>
      </c>
      <c r="GT36" s="104" t="s">
        <v>503</v>
      </c>
      <c r="GW36" s="116" t="s">
        <v>207</v>
      </c>
      <c r="GX36" s="116" t="s">
        <v>206</v>
      </c>
      <c r="GY36" s="122" t="s">
        <v>598</v>
      </c>
      <c r="GZ36" s="118">
        <v>19</v>
      </c>
      <c r="HA36" s="117">
        <v>165</v>
      </c>
      <c r="HB36" s="117">
        <v>6</v>
      </c>
      <c r="HC36" s="120">
        <v>2.94</v>
      </c>
      <c r="HD36" s="118">
        <v>20</v>
      </c>
      <c r="HE36" s="117">
        <v>165</v>
      </c>
      <c r="HF36" s="117">
        <v>6</v>
      </c>
      <c r="HG36" s="120">
        <v>2.73</v>
      </c>
      <c r="HH36" s="118">
        <v>20</v>
      </c>
      <c r="HI36" s="117">
        <v>5</v>
      </c>
      <c r="HJ36" s="120">
        <v>2.67</v>
      </c>
      <c r="HK36" s="118">
        <v>22</v>
      </c>
      <c r="HL36" s="117">
        <v>5</v>
      </c>
      <c r="HM36" s="120">
        <v>2.35</v>
      </c>
      <c r="HN36" s="118">
        <v>22</v>
      </c>
      <c r="HO36" s="117">
        <v>5</v>
      </c>
      <c r="HP36" s="120">
        <v>2.95</v>
      </c>
      <c r="HQ36" s="118">
        <v>19</v>
      </c>
      <c r="HR36" s="117">
        <v>5</v>
      </c>
      <c r="HS36" s="120">
        <v>3.8</v>
      </c>
      <c r="HT36" s="118">
        <v>19</v>
      </c>
      <c r="HU36" s="117">
        <v>5</v>
      </c>
      <c r="HV36" s="120">
        <v>2.5</v>
      </c>
    </row>
    <row r="37" spans="8:230" ht="15.6">
      <c r="H37" s="60"/>
      <c r="I37" s="68">
        <v>2016</v>
      </c>
      <c r="J37" s="69" t="s">
        <v>212</v>
      </c>
      <c r="K37" s="70" t="s">
        <v>213</v>
      </c>
      <c r="L37" s="71">
        <v>6.4960464002742224</v>
      </c>
      <c r="M37" s="72">
        <v>6.8593182150615171</v>
      </c>
      <c r="N37" s="73">
        <v>3.8191359456453946</v>
      </c>
      <c r="O37" s="73">
        <v>7.9739650744474098</v>
      </c>
      <c r="P37" s="73">
        <v>6.8107851152873469</v>
      </c>
      <c r="Q37" s="74">
        <v>7.0170276509294487</v>
      </c>
      <c r="R37" s="54"/>
      <c r="U37" s="102" t="s">
        <v>203</v>
      </c>
      <c r="V37" s="103" t="s">
        <v>499</v>
      </c>
      <c r="W37" s="103" t="s">
        <v>499</v>
      </c>
      <c r="X37" s="103" t="s">
        <v>499</v>
      </c>
      <c r="Y37" s="103" t="s">
        <v>499</v>
      </c>
      <c r="Z37" s="103" t="s">
        <v>499</v>
      </c>
      <c r="AA37" s="103" t="s">
        <v>499</v>
      </c>
      <c r="AB37" s="103" t="s">
        <v>499</v>
      </c>
      <c r="AC37" s="103" t="s">
        <v>499</v>
      </c>
      <c r="AD37" s="103" t="s">
        <v>499</v>
      </c>
      <c r="AE37" s="103" t="s">
        <v>499</v>
      </c>
      <c r="AF37" s="103" t="s">
        <v>499</v>
      </c>
      <c r="AG37" s="103" t="s">
        <v>499</v>
      </c>
      <c r="AH37" s="103" t="s">
        <v>499</v>
      </c>
      <c r="AI37" s="103" t="s">
        <v>499</v>
      </c>
      <c r="AJ37" s="103" t="s">
        <v>501</v>
      </c>
      <c r="AK37" s="103" t="s">
        <v>499</v>
      </c>
      <c r="AL37" s="103" t="s">
        <v>499</v>
      </c>
      <c r="AM37" s="103" t="s">
        <v>499</v>
      </c>
      <c r="AN37" s="103" t="s">
        <v>499</v>
      </c>
      <c r="AO37" s="103" t="s">
        <v>501</v>
      </c>
      <c r="AP37" s="103" t="s">
        <v>503</v>
      </c>
      <c r="AQ37" s="103">
        <v>5</v>
      </c>
      <c r="AR37" s="103">
        <v>5</v>
      </c>
      <c r="AS37" s="103">
        <v>2</v>
      </c>
      <c r="AT37" s="103">
        <v>2</v>
      </c>
      <c r="AU37" s="103">
        <v>5</v>
      </c>
      <c r="AV37" s="103">
        <v>5</v>
      </c>
      <c r="AW37" s="103">
        <v>5</v>
      </c>
      <c r="AX37" s="103">
        <v>5</v>
      </c>
      <c r="AY37" s="103">
        <v>34</v>
      </c>
      <c r="AZ37" s="103" t="s">
        <v>501</v>
      </c>
      <c r="BA37" s="103">
        <v>5</v>
      </c>
      <c r="BB37" s="103">
        <v>5</v>
      </c>
      <c r="BC37" s="103">
        <v>3</v>
      </c>
      <c r="BD37" s="103">
        <v>3</v>
      </c>
      <c r="BE37" s="103">
        <v>5</v>
      </c>
      <c r="BF37" s="103">
        <v>5</v>
      </c>
      <c r="BG37" s="103">
        <v>3</v>
      </c>
      <c r="BH37" s="103">
        <v>3</v>
      </c>
      <c r="BI37" s="103">
        <v>32</v>
      </c>
      <c r="BJ37" s="103" t="s">
        <v>501</v>
      </c>
      <c r="BK37" s="103">
        <v>5</v>
      </c>
      <c r="BL37" s="103">
        <v>5</v>
      </c>
      <c r="BM37" s="103">
        <v>3</v>
      </c>
      <c r="BN37" s="103">
        <v>3</v>
      </c>
      <c r="BO37" s="103">
        <v>5</v>
      </c>
      <c r="BP37" s="103">
        <v>5</v>
      </c>
      <c r="BQ37" s="103">
        <v>3</v>
      </c>
      <c r="BR37" s="103">
        <v>3</v>
      </c>
      <c r="BS37" s="103">
        <v>32</v>
      </c>
      <c r="BT37" s="103" t="s">
        <v>501</v>
      </c>
      <c r="BU37" s="103">
        <v>5</v>
      </c>
      <c r="BV37" s="103">
        <v>5</v>
      </c>
      <c r="BW37" s="103">
        <v>5</v>
      </c>
      <c r="BX37" s="103">
        <v>7</v>
      </c>
      <c r="BY37" s="103">
        <v>5</v>
      </c>
      <c r="BZ37" s="103">
        <v>5</v>
      </c>
      <c r="CA37" s="103">
        <v>0</v>
      </c>
      <c r="CB37" s="103">
        <v>0</v>
      </c>
      <c r="CC37" s="103">
        <v>32</v>
      </c>
      <c r="CD37" s="103" t="s">
        <v>501</v>
      </c>
      <c r="CE37" s="103">
        <v>5</v>
      </c>
      <c r="CF37" s="103">
        <v>5</v>
      </c>
      <c r="CG37" s="103">
        <v>5</v>
      </c>
      <c r="CH37" s="103">
        <v>7</v>
      </c>
      <c r="CI37" s="103">
        <v>5</v>
      </c>
      <c r="CJ37" s="103">
        <v>5</v>
      </c>
      <c r="CK37" s="103">
        <v>0</v>
      </c>
      <c r="CL37" s="103">
        <v>0</v>
      </c>
      <c r="CM37" s="103">
        <v>32</v>
      </c>
      <c r="CN37" s="103" t="s">
        <v>501</v>
      </c>
      <c r="CO37" s="103">
        <v>5</v>
      </c>
      <c r="CP37" s="103">
        <v>5</v>
      </c>
      <c r="CQ37" s="103">
        <v>5</v>
      </c>
      <c r="CR37" s="103">
        <v>7</v>
      </c>
      <c r="CS37" s="103">
        <v>5</v>
      </c>
      <c r="CT37" s="103">
        <v>5</v>
      </c>
      <c r="CU37" s="103">
        <v>0</v>
      </c>
      <c r="CV37" s="103">
        <v>1</v>
      </c>
      <c r="CW37" s="103">
        <v>33</v>
      </c>
      <c r="CX37" s="103" t="s">
        <v>501</v>
      </c>
      <c r="CY37" s="103">
        <v>5</v>
      </c>
      <c r="CZ37" s="103">
        <v>5</v>
      </c>
      <c r="DA37" s="103">
        <v>5</v>
      </c>
      <c r="DB37" s="103">
        <v>7</v>
      </c>
      <c r="DC37" s="103">
        <v>5</v>
      </c>
      <c r="DD37" s="103">
        <v>5</v>
      </c>
      <c r="DE37" s="103">
        <v>0</v>
      </c>
      <c r="DF37" s="103">
        <v>0</v>
      </c>
      <c r="DG37" s="103">
        <v>32</v>
      </c>
      <c r="DH37" s="103" t="s">
        <v>501</v>
      </c>
      <c r="DI37" s="103">
        <v>5</v>
      </c>
      <c r="DJ37" s="103">
        <v>5</v>
      </c>
      <c r="DK37" s="103">
        <v>5</v>
      </c>
      <c r="DL37" s="103">
        <v>7</v>
      </c>
      <c r="DM37" s="103">
        <v>5</v>
      </c>
      <c r="DN37" s="103">
        <v>5</v>
      </c>
      <c r="DO37" s="103">
        <v>0</v>
      </c>
      <c r="DP37" s="103">
        <v>0</v>
      </c>
      <c r="DQ37" s="103">
        <v>32</v>
      </c>
      <c r="DR37" s="103" t="s">
        <v>501</v>
      </c>
      <c r="DS37" s="103">
        <v>8</v>
      </c>
      <c r="DT37" s="103">
        <v>10</v>
      </c>
      <c r="DU37" s="103">
        <v>12</v>
      </c>
      <c r="DV37" s="103">
        <v>30</v>
      </c>
      <c r="DW37" s="103" t="s">
        <v>503</v>
      </c>
      <c r="DX37" s="103">
        <v>8</v>
      </c>
      <c r="DY37" s="103">
        <v>11</v>
      </c>
      <c r="DZ37" s="103">
        <v>11</v>
      </c>
      <c r="EA37" s="103">
        <v>30</v>
      </c>
      <c r="EB37" s="103" t="s">
        <v>503</v>
      </c>
      <c r="EC37" s="103">
        <v>8</v>
      </c>
      <c r="ED37" s="103">
        <v>16</v>
      </c>
      <c r="EE37" s="103">
        <v>12</v>
      </c>
      <c r="EF37" s="103">
        <v>36</v>
      </c>
      <c r="EG37" s="103" t="s">
        <v>501</v>
      </c>
      <c r="EH37" s="103">
        <v>7</v>
      </c>
      <c r="EI37" s="103">
        <v>13</v>
      </c>
      <c r="EJ37" s="103">
        <v>12</v>
      </c>
      <c r="EK37" s="103">
        <v>32</v>
      </c>
      <c r="EL37" s="103" t="s">
        <v>501</v>
      </c>
      <c r="EM37" s="103">
        <v>7</v>
      </c>
      <c r="EN37" s="103">
        <v>12</v>
      </c>
      <c r="EO37" s="103">
        <v>13</v>
      </c>
      <c r="EP37" s="103">
        <v>32</v>
      </c>
      <c r="EQ37" s="103" t="s">
        <v>501</v>
      </c>
      <c r="ER37" s="103">
        <v>5</v>
      </c>
      <c r="ES37" s="103">
        <v>10</v>
      </c>
      <c r="ET37" s="103">
        <v>14</v>
      </c>
      <c r="EU37" s="103">
        <v>29</v>
      </c>
      <c r="EV37" s="103" t="s">
        <v>503</v>
      </c>
      <c r="EW37" s="103">
        <v>6</v>
      </c>
      <c r="EX37" s="103">
        <v>10</v>
      </c>
      <c r="EY37" s="103">
        <v>12</v>
      </c>
      <c r="EZ37" s="103">
        <v>28</v>
      </c>
      <c r="FA37" s="103" t="s">
        <v>503</v>
      </c>
      <c r="FB37" s="103">
        <v>6</v>
      </c>
      <c r="FC37" s="103">
        <v>10</v>
      </c>
      <c r="FD37" s="103">
        <v>12</v>
      </c>
      <c r="FE37" s="103">
        <v>28</v>
      </c>
      <c r="FF37" s="103" t="s">
        <v>503</v>
      </c>
      <c r="FG37" s="103">
        <v>6</v>
      </c>
      <c r="FH37" s="103">
        <v>10</v>
      </c>
      <c r="FI37" s="103">
        <v>12</v>
      </c>
      <c r="FJ37" s="103">
        <v>28</v>
      </c>
      <c r="FK37" s="103" t="s">
        <v>503</v>
      </c>
      <c r="FL37" s="103">
        <v>6</v>
      </c>
      <c r="FM37" s="103">
        <v>9</v>
      </c>
      <c r="FN37" s="103">
        <v>12</v>
      </c>
      <c r="FO37" s="103">
        <v>27</v>
      </c>
      <c r="FP37" s="103" t="s">
        <v>503</v>
      </c>
      <c r="FQ37" s="103">
        <v>6</v>
      </c>
      <c r="FR37" s="103">
        <v>9</v>
      </c>
      <c r="FS37" s="103">
        <v>12</v>
      </c>
      <c r="FT37" s="103">
        <v>27</v>
      </c>
      <c r="FU37" s="103" t="s">
        <v>503</v>
      </c>
      <c r="FV37" s="103">
        <v>6</v>
      </c>
      <c r="FW37" s="103">
        <v>9</v>
      </c>
      <c r="FX37" s="103">
        <v>12</v>
      </c>
      <c r="FY37" s="103">
        <v>27</v>
      </c>
      <c r="FZ37" s="103" t="s">
        <v>503</v>
      </c>
      <c r="GA37" s="103">
        <v>6</v>
      </c>
      <c r="GB37" s="103">
        <v>9</v>
      </c>
      <c r="GC37" s="103">
        <v>12</v>
      </c>
      <c r="GD37" s="103">
        <v>27</v>
      </c>
      <c r="GE37" s="103" t="s">
        <v>503</v>
      </c>
      <c r="GF37" s="103">
        <v>6</v>
      </c>
      <c r="GG37" s="103">
        <v>9</v>
      </c>
      <c r="GH37" s="103">
        <v>12</v>
      </c>
      <c r="GI37" s="103">
        <v>27</v>
      </c>
      <c r="GJ37" s="103" t="s">
        <v>503</v>
      </c>
      <c r="GK37" s="103">
        <v>6</v>
      </c>
      <c r="GL37" s="103">
        <v>9</v>
      </c>
      <c r="GM37" s="103">
        <v>12</v>
      </c>
      <c r="GN37" s="103">
        <v>27</v>
      </c>
      <c r="GO37" s="103" t="s">
        <v>503</v>
      </c>
      <c r="GP37" s="104">
        <v>6</v>
      </c>
      <c r="GQ37" s="104">
        <v>9</v>
      </c>
      <c r="GR37" s="104">
        <v>12</v>
      </c>
      <c r="GS37" s="104">
        <v>27</v>
      </c>
      <c r="GT37" s="104" t="s">
        <v>503</v>
      </c>
      <c r="GW37" s="116" t="s">
        <v>209</v>
      </c>
      <c r="GX37" s="116" t="s">
        <v>208</v>
      </c>
      <c r="GY37" s="122" t="s">
        <v>594</v>
      </c>
      <c r="GZ37" s="118">
        <v>67</v>
      </c>
      <c r="HA37" s="117">
        <v>27</v>
      </c>
      <c r="HB37" s="117">
        <v>9</v>
      </c>
      <c r="HC37" s="120">
        <v>1.88</v>
      </c>
      <c r="HD37" s="118">
        <v>67</v>
      </c>
      <c r="HE37" s="117">
        <v>26</v>
      </c>
      <c r="HF37" s="117">
        <v>9</v>
      </c>
      <c r="HG37" s="120">
        <v>2.0299999999999998</v>
      </c>
      <c r="HH37" s="118">
        <v>66</v>
      </c>
      <c r="HI37" s="117">
        <v>8</v>
      </c>
      <c r="HJ37" s="120">
        <v>2.65</v>
      </c>
      <c r="HK37" s="118">
        <v>70</v>
      </c>
      <c r="HL37" s="117">
        <v>8</v>
      </c>
      <c r="HM37" s="120">
        <v>2.15</v>
      </c>
      <c r="HN37" s="118">
        <v>73</v>
      </c>
      <c r="HO37" s="117">
        <v>8</v>
      </c>
      <c r="HP37" s="120">
        <v>1.74</v>
      </c>
      <c r="HQ37" s="118">
        <v>71</v>
      </c>
      <c r="HR37" s="117">
        <v>9</v>
      </c>
      <c r="HS37" s="120">
        <v>1.8</v>
      </c>
      <c r="HT37" s="118">
        <v>72</v>
      </c>
      <c r="HU37" s="117">
        <v>9</v>
      </c>
      <c r="HV37" s="120">
        <v>2.1</v>
      </c>
    </row>
    <row r="38" spans="8:230" ht="15.6">
      <c r="H38" s="60"/>
      <c r="I38" s="61">
        <v>2016</v>
      </c>
      <c r="J38" s="62" t="s">
        <v>214</v>
      </c>
      <c r="K38" s="63" t="s">
        <v>215</v>
      </c>
      <c r="L38" s="75">
        <v>5.6796377186590652</v>
      </c>
      <c r="M38" s="76">
        <v>7.1317198268953357</v>
      </c>
      <c r="N38" s="77">
        <v>2.6290045510084057</v>
      </c>
      <c r="O38" s="77">
        <v>7.3457061394259116</v>
      </c>
      <c r="P38" s="77">
        <v>5.5097023412369133</v>
      </c>
      <c r="Q38" s="78">
        <v>5.7820557347287611</v>
      </c>
      <c r="R38" s="54"/>
      <c r="U38" s="102" t="s">
        <v>506</v>
      </c>
      <c r="V38" s="103" t="s">
        <v>499</v>
      </c>
      <c r="W38" s="103" t="s">
        <v>499</v>
      </c>
      <c r="X38" s="103" t="s">
        <v>501</v>
      </c>
      <c r="Y38" s="103" t="s">
        <v>501</v>
      </c>
      <c r="Z38" s="103" t="s">
        <v>501</v>
      </c>
      <c r="AA38" s="103" t="s">
        <v>501</v>
      </c>
      <c r="AB38" s="103" t="s">
        <v>501</v>
      </c>
      <c r="AC38" s="103" t="s">
        <v>501</v>
      </c>
      <c r="AD38" s="103" t="s">
        <v>499</v>
      </c>
      <c r="AE38" s="103" t="s">
        <v>499</v>
      </c>
      <c r="AF38" s="103" t="s">
        <v>499</v>
      </c>
      <c r="AG38" s="103" t="s">
        <v>499</v>
      </c>
      <c r="AH38" s="103" t="s">
        <v>499</v>
      </c>
      <c r="AI38" s="103" t="s">
        <v>499</v>
      </c>
      <c r="AJ38" s="103" t="s">
        <v>499</v>
      </c>
      <c r="AK38" s="103" t="s">
        <v>499</v>
      </c>
      <c r="AL38" s="103" t="s">
        <v>499</v>
      </c>
      <c r="AM38" s="103" t="s">
        <v>499</v>
      </c>
      <c r="AN38" s="103" t="s">
        <v>499</v>
      </c>
      <c r="AO38" s="103" t="s">
        <v>499</v>
      </c>
      <c r="AP38" s="103" t="s">
        <v>499</v>
      </c>
      <c r="AQ38" s="103">
        <v>10</v>
      </c>
      <c r="AR38" s="103">
        <v>8</v>
      </c>
      <c r="AS38" s="103">
        <v>10</v>
      </c>
      <c r="AT38" s="103">
        <v>9</v>
      </c>
      <c r="AU38" s="103">
        <v>5</v>
      </c>
      <c r="AV38" s="103">
        <v>5</v>
      </c>
      <c r="AW38" s="103">
        <v>15</v>
      </c>
      <c r="AX38" s="103">
        <v>18</v>
      </c>
      <c r="AY38" s="103">
        <v>80</v>
      </c>
      <c r="AZ38" s="103" t="s">
        <v>499</v>
      </c>
      <c r="BA38" s="103">
        <v>10</v>
      </c>
      <c r="BB38" s="103">
        <v>8</v>
      </c>
      <c r="BC38" s="103">
        <v>9</v>
      </c>
      <c r="BD38" s="103">
        <v>8</v>
      </c>
      <c r="BE38" s="103">
        <v>5</v>
      </c>
      <c r="BF38" s="103">
        <v>5</v>
      </c>
      <c r="BG38" s="103">
        <v>10</v>
      </c>
      <c r="BH38" s="103">
        <v>10</v>
      </c>
      <c r="BI38" s="103">
        <v>65</v>
      </c>
      <c r="BJ38" s="103" t="s">
        <v>499</v>
      </c>
      <c r="BK38" s="103">
        <v>10</v>
      </c>
      <c r="BL38" s="103">
        <v>8</v>
      </c>
      <c r="BM38" s="103">
        <v>9</v>
      </c>
      <c r="BN38" s="103">
        <v>8</v>
      </c>
      <c r="BO38" s="103">
        <v>5</v>
      </c>
      <c r="BP38" s="103">
        <v>5</v>
      </c>
      <c r="BQ38" s="103">
        <v>10</v>
      </c>
      <c r="BR38" s="103">
        <v>10</v>
      </c>
      <c r="BS38" s="103">
        <v>65</v>
      </c>
      <c r="BT38" s="103" t="s">
        <v>499</v>
      </c>
      <c r="BU38" s="103">
        <v>12</v>
      </c>
      <c r="BV38" s="103">
        <v>12</v>
      </c>
      <c r="BW38" s="103">
        <v>12</v>
      </c>
      <c r="BX38" s="103">
        <v>12</v>
      </c>
      <c r="BY38" s="103">
        <v>5</v>
      </c>
      <c r="BZ38" s="103">
        <v>10</v>
      </c>
      <c r="CA38" s="103">
        <v>0</v>
      </c>
      <c r="CB38" s="103">
        <v>2</v>
      </c>
      <c r="CC38" s="103">
        <v>65</v>
      </c>
      <c r="CD38" s="103" t="s">
        <v>499</v>
      </c>
      <c r="CE38" s="103">
        <v>12</v>
      </c>
      <c r="CF38" s="103">
        <v>12</v>
      </c>
      <c r="CG38" s="103">
        <v>12</v>
      </c>
      <c r="CH38" s="103">
        <v>11</v>
      </c>
      <c r="CI38" s="103">
        <v>5</v>
      </c>
      <c r="CJ38" s="103">
        <v>8</v>
      </c>
      <c r="CK38" s="103">
        <v>0</v>
      </c>
      <c r="CL38" s="103">
        <v>0</v>
      </c>
      <c r="CM38" s="103">
        <v>60</v>
      </c>
      <c r="CN38" s="103" t="s">
        <v>501</v>
      </c>
      <c r="CO38" s="103">
        <v>12</v>
      </c>
      <c r="CP38" s="103">
        <v>12</v>
      </c>
      <c r="CQ38" s="103">
        <v>12</v>
      </c>
      <c r="CR38" s="103">
        <v>11</v>
      </c>
      <c r="CS38" s="103">
        <v>5</v>
      </c>
      <c r="CT38" s="103">
        <v>8</v>
      </c>
      <c r="CU38" s="103">
        <v>0</v>
      </c>
      <c r="CV38" s="103">
        <v>0</v>
      </c>
      <c r="CW38" s="103">
        <v>60</v>
      </c>
      <c r="CX38" s="103" t="s">
        <v>501</v>
      </c>
      <c r="CY38" s="103">
        <v>12</v>
      </c>
      <c r="CZ38" s="103">
        <v>9</v>
      </c>
      <c r="DA38" s="103">
        <v>12</v>
      </c>
      <c r="DB38" s="103">
        <v>10</v>
      </c>
      <c r="DC38" s="103">
        <v>5</v>
      </c>
      <c r="DD38" s="103">
        <v>11</v>
      </c>
      <c r="DE38" s="103">
        <v>0</v>
      </c>
      <c r="DF38" s="103">
        <v>1</v>
      </c>
      <c r="DG38" s="103">
        <v>60</v>
      </c>
      <c r="DH38" s="103" t="s">
        <v>501</v>
      </c>
      <c r="DI38" s="103">
        <v>12</v>
      </c>
      <c r="DJ38" s="103">
        <v>9</v>
      </c>
      <c r="DK38" s="103">
        <v>12</v>
      </c>
      <c r="DL38" s="103">
        <v>10</v>
      </c>
      <c r="DM38" s="103">
        <v>5</v>
      </c>
      <c r="DN38" s="103">
        <v>11</v>
      </c>
      <c r="DO38" s="103">
        <v>0</v>
      </c>
      <c r="DP38" s="103">
        <v>2</v>
      </c>
      <c r="DQ38" s="103">
        <v>61</v>
      </c>
      <c r="DR38" s="103" t="s">
        <v>499</v>
      </c>
      <c r="DS38" s="103">
        <v>24</v>
      </c>
      <c r="DT38" s="103">
        <v>23</v>
      </c>
      <c r="DU38" s="103">
        <v>22</v>
      </c>
      <c r="DV38" s="103">
        <v>69</v>
      </c>
      <c r="DW38" s="103" t="s">
        <v>499</v>
      </c>
      <c r="DX38" s="103">
        <v>20</v>
      </c>
      <c r="DY38" s="103">
        <v>28</v>
      </c>
      <c r="DZ38" s="103">
        <v>19</v>
      </c>
      <c r="EA38" s="103">
        <v>67</v>
      </c>
      <c r="EB38" s="103" t="s">
        <v>499</v>
      </c>
      <c r="EC38" s="103">
        <v>25</v>
      </c>
      <c r="ED38" s="103">
        <v>22</v>
      </c>
      <c r="EE38" s="103">
        <v>17</v>
      </c>
      <c r="EF38" s="103">
        <v>64</v>
      </c>
      <c r="EG38" s="103" t="s">
        <v>499</v>
      </c>
      <c r="EH38" s="103">
        <v>23</v>
      </c>
      <c r="EI38" s="103">
        <v>22</v>
      </c>
      <c r="EJ38" s="103">
        <v>18</v>
      </c>
      <c r="EK38" s="103">
        <v>63</v>
      </c>
      <c r="EL38" s="103" t="s">
        <v>499</v>
      </c>
      <c r="EM38" s="103">
        <v>21</v>
      </c>
      <c r="EN38" s="103">
        <v>22</v>
      </c>
      <c r="EO38" s="103">
        <v>18</v>
      </c>
      <c r="EP38" s="103">
        <v>61</v>
      </c>
      <c r="EQ38" s="103" t="s">
        <v>499</v>
      </c>
      <c r="ER38" s="103">
        <v>18</v>
      </c>
      <c r="ES38" s="103">
        <v>21</v>
      </c>
      <c r="ET38" s="103">
        <v>19</v>
      </c>
      <c r="EU38" s="103">
        <v>58</v>
      </c>
      <c r="EV38" s="103" t="s">
        <v>501</v>
      </c>
      <c r="EW38" s="103">
        <v>19</v>
      </c>
      <c r="EX38" s="103">
        <v>23</v>
      </c>
      <c r="EY38" s="103">
        <v>19</v>
      </c>
      <c r="EZ38" s="103">
        <v>61</v>
      </c>
      <c r="FA38" s="103" t="s">
        <v>499</v>
      </c>
      <c r="FB38" s="103">
        <v>19</v>
      </c>
      <c r="FC38" s="103">
        <v>23</v>
      </c>
      <c r="FD38" s="103">
        <v>19</v>
      </c>
      <c r="FE38" s="103">
        <v>61</v>
      </c>
      <c r="FF38" s="103" t="s">
        <v>499</v>
      </c>
      <c r="FG38" s="103">
        <v>19</v>
      </c>
      <c r="FH38" s="103">
        <v>23</v>
      </c>
      <c r="FI38" s="103">
        <v>19</v>
      </c>
      <c r="FJ38" s="103">
        <v>61</v>
      </c>
      <c r="FK38" s="103" t="s">
        <v>499</v>
      </c>
      <c r="FL38" s="103">
        <v>19</v>
      </c>
      <c r="FM38" s="103">
        <v>23</v>
      </c>
      <c r="FN38" s="103">
        <v>19</v>
      </c>
      <c r="FO38" s="103">
        <v>61</v>
      </c>
      <c r="FP38" s="103" t="s">
        <v>499</v>
      </c>
      <c r="FQ38" s="103">
        <v>20</v>
      </c>
      <c r="FR38" s="103">
        <v>23</v>
      </c>
      <c r="FS38" s="103">
        <v>19</v>
      </c>
      <c r="FT38" s="103">
        <v>62</v>
      </c>
      <c r="FU38" s="103" t="s">
        <v>499</v>
      </c>
      <c r="FV38" s="103">
        <v>20</v>
      </c>
      <c r="FW38" s="103">
        <v>23</v>
      </c>
      <c r="FX38" s="103">
        <v>19</v>
      </c>
      <c r="FY38" s="103">
        <v>62</v>
      </c>
      <c r="FZ38" s="103" t="s">
        <v>499</v>
      </c>
      <c r="GA38" s="103">
        <v>24</v>
      </c>
      <c r="GB38" s="103">
        <v>32</v>
      </c>
      <c r="GC38" s="103">
        <v>21</v>
      </c>
      <c r="GD38" s="103">
        <v>77</v>
      </c>
      <c r="GE38" s="103" t="s">
        <v>499</v>
      </c>
      <c r="GF38" s="103">
        <v>21</v>
      </c>
      <c r="GG38" s="103">
        <v>29</v>
      </c>
      <c r="GH38" s="103">
        <v>22</v>
      </c>
      <c r="GI38" s="103">
        <v>72</v>
      </c>
      <c r="GJ38" s="103" t="s">
        <v>499</v>
      </c>
      <c r="GK38" s="103">
        <v>21</v>
      </c>
      <c r="GL38" s="103">
        <v>28</v>
      </c>
      <c r="GM38" s="103">
        <v>22</v>
      </c>
      <c r="GN38" s="103">
        <v>71</v>
      </c>
      <c r="GO38" s="103" t="s">
        <v>499</v>
      </c>
      <c r="GP38" s="104">
        <v>21</v>
      </c>
      <c r="GQ38" s="104">
        <v>28</v>
      </c>
      <c r="GR38" s="104">
        <v>22</v>
      </c>
      <c r="GS38" s="104">
        <v>71</v>
      </c>
      <c r="GT38" s="104" t="s">
        <v>499</v>
      </c>
      <c r="GW38" s="116" t="s">
        <v>211</v>
      </c>
      <c r="GX38" s="116" t="s">
        <v>210</v>
      </c>
      <c r="GY38" s="122" t="s">
        <v>593</v>
      </c>
      <c r="GZ38" s="118">
        <v>39</v>
      </c>
      <c r="HA38" s="117">
        <v>87</v>
      </c>
      <c r="HB38" s="117">
        <v>8</v>
      </c>
      <c r="HC38" s="120">
        <v>2.02</v>
      </c>
      <c r="HD38" s="118">
        <v>41</v>
      </c>
      <c r="HE38" s="117">
        <v>77</v>
      </c>
      <c r="HF38" s="117">
        <v>9</v>
      </c>
      <c r="HG38" s="120">
        <v>1.96</v>
      </c>
      <c r="HH38" s="118">
        <v>40</v>
      </c>
      <c r="HI38" s="117">
        <v>8</v>
      </c>
      <c r="HJ38" s="120">
        <v>2.39</v>
      </c>
      <c r="HK38" s="118">
        <v>37</v>
      </c>
      <c r="HL38" s="117">
        <v>8</v>
      </c>
      <c r="HM38" s="120">
        <v>2.34</v>
      </c>
      <c r="HN38" s="118">
        <v>36</v>
      </c>
      <c r="HO38" s="117">
        <v>8</v>
      </c>
      <c r="HP38" s="120">
        <v>2.17</v>
      </c>
      <c r="HQ38" s="118">
        <v>40</v>
      </c>
      <c r="HR38" s="117">
        <v>9</v>
      </c>
      <c r="HS38" s="120">
        <v>2.9</v>
      </c>
      <c r="HT38" s="118">
        <v>39</v>
      </c>
      <c r="HU38" s="117">
        <v>9</v>
      </c>
      <c r="HV38" s="120">
        <v>2.9</v>
      </c>
    </row>
    <row r="39" spans="8:230" ht="15.6">
      <c r="H39" s="60"/>
      <c r="I39" s="68">
        <v>2016</v>
      </c>
      <c r="J39" s="69" t="s">
        <v>216</v>
      </c>
      <c r="K39" s="70" t="s">
        <v>217</v>
      </c>
      <c r="L39" s="71">
        <v>5.0329101995740242</v>
      </c>
      <c r="M39" s="72">
        <v>5.8333773407113743</v>
      </c>
      <c r="N39" s="73">
        <v>3.2448608371602696</v>
      </c>
      <c r="O39" s="73">
        <v>5.603963677962323</v>
      </c>
      <c r="P39" s="73">
        <v>4.8832247868314722</v>
      </c>
      <c r="Q39" s="74">
        <v>5.5991243552046841</v>
      </c>
      <c r="R39" s="54"/>
      <c r="U39" s="102" t="s">
        <v>207</v>
      </c>
      <c r="V39" s="103" t="s">
        <v>499</v>
      </c>
      <c r="W39" s="103" t="s">
        <v>499</v>
      </c>
      <c r="X39" s="103" t="s">
        <v>499</v>
      </c>
      <c r="Y39" s="103" t="s">
        <v>499</v>
      </c>
      <c r="Z39" s="103" t="s">
        <v>499</v>
      </c>
      <c r="AA39" s="103" t="s">
        <v>499</v>
      </c>
      <c r="AB39" s="103" t="s">
        <v>499</v>
      </c>
      <c r="AC39" s="103" t="s">
        <v>499</v>
      </c>
      <c r="AD39" s="103" t="s">
        <v>499</v>
      </c>
      <c r="AE39" s="103" t="s">
        <v>499</v>
      </c>
      <c r="AF39" s="103" t="s">
        <v>499</v>
      </c>
      <c r="AG39" s="103" t="s">
        <v>499</v>
      </c>
      <c r="AH39" s="103" t="s">
        <v>499</v>
      </c>
      <c r="AI39" s="103" t="s">
        <v>499</v>
      </c>
      <c r="AJ39" s="103" t="s">
        <v>499</v>
      </c>
      <c r="AK39" s="103" t="s">
        <v>499</v>
      </c>
      <c r="AL39" s="103" t="s">
        <v>499</v>
      </c>
      <c r="AM39" s="103" t="s">
        <v>499</v>
      </c>
      <c r="AN39" s="103" t="s">
        <v>499</v>
      </c>
      <c r="AO39" s="103" t="s">
        <v>499</v>
      </c>
      <c r="AP39" s="103" t="s">
        <v>499</v>
      </c>
      <c r="AQ39" s="103">
        <v>10</v>
      </c>
      <c r="AR39" s="103">
        <v>10</v>
      </c>
      <c r="AS39" s="103">
        <v>10</v>
      </c>
      <c r="AT39" s="103">
        <v>9</v>
      </c>
      <c r="AU39" s="103">
        <v>5</v>
      </c>
      <c r="AV39" s="103">
        <v>5</v>
      </c>
      <c r="AW39" s="103">
        <v>20</v>
      </c>
      <c r="AX39" s="103">
        <v>18</v>
      </c>
      <c r="AY39" s="103">
        <v>87</v>
      </c>
      <c r="AZ39" s="103" t="s">
        <v>499</v>
      </c>
      <c r="BA39" s="103">
        <v>10</v>
      </c>
      <c r="BB39" s="103">
        <v>9</v>
      </c>
      <c r="BC39" s="103">
        <v>10</v>
      </c>
      <c r="BD39" s="103">
        <v>9</v>
      </c>
      <c r="BE39" s="103">
        <v>7</v>
      </c>
      <c r="BF39" s="103">
        <v>7</v>
      </c>
      <c r="BG39" s="103">
        <v>10</v>
      </c>
      <c r="BH39" s="103">
        <v>10</v>
      </c>
      <c r="BI39" s="103">
        <v>72</v>
      </c>
      <c r="BJ39" s="103" t="s">
        <v>499</v>
      </c>
      <c r="BK39" s="103">
        <v>10</v>
      </c>
      <c r="BL39" s="103">
        <v>9</v>
      </c>
      <c r="BM39" s="103">
        <v>10</v>
      </c>
      <c r="BN39" s="103">
        <v>9</v>
      </c>
      <c r="BO39" s="103">
        <v>7</v>
      </c>
      <c r="BP39" s="103">
        <v>7</v>
      </c>
      <c r="BQ39" s="103">
        <v>10</v>
      </c>
      <c r="BR39" s="103">
        <v>10</v>
      </c>
      <c r="BS39" s="103">
        <v>72</v>
      </c>
      <c r="BT39" s="103" t="s">
        <v>499</v>
      </c>
      <c r="BU39" s="103">
        <v>15</v>
      </c>
      <c r="BV39" s="103">
        <v>15</v>
      </c>
      <c r="BW39" s="103">
        <v>15</v>
      </c>
      <c r="BX39" s="103">
        <v>15</v>
      </c>
      <c r="BY39" s="103">
        <v>0</v>
      </c>
      <c r="BZ39" s="103">
        <v>10</v>
      </c>
      <c r="CA39" s="103">
        <v>0</v>
      </c>
      <c r="CB39" s="103">
        <v>2</v>
      </c>
      <c r="CC39" s="103">
        <v>72</v>
      </c>
      <c r="CD39" s="103" t="s">
        <v>499</v>
      </c>
      <c r="CE39" s="103">
        <v>15</v>
      </c>
      <c r="CF39" s="103">
        <v>15</v>
      </c>
      <c r="CG39" s="103">
        <v>15</v>
      </c>
      <c r="CH39" s="103">
        <v>15</v>
      </c>
      <c r="CI39" s="103">
        <v>0</v>
      </c>
      <c r="CJ39" s="103">
        <v>10</v>
      </c>
      <c r="CK39" s="103">
        <v>0</v>
      </c>
      <c r="CL39" s="103">
        <v>0</v>
      </c>
      <c r="CM39" s="103">
        <v>70</v>
      </c>
      <c r="CN39" s="103" t="s">
        <v>499</v>
      </c>
      <c r="CO39" s="103">
        <v>15</v>
      </c>
      <c r="CP39" s="103">
        <v>15</v>
      </c>
      <c r="CQ39" s="103">
        <v>15</v>
      </c>
      <c r="CR39" s="103">
        <v>15</v>
      </c>
      <c r="CS39" s="103">
        <v>0</v>
      </c>
      <c r="CT39" s="103">
        <v>10</v>
      </c>
      <c r="CU39" s="103">
        <v>0</v>
      </c>
      <c r="CV39" s="103">
        <v>5</v>
      </c>
      <c r="CW39" s="103">
        <v>75</v>
      </c>
      <c r="CX39" s="103" t="s">
        <v>499</v>
      </c>
      <c r="CY39" s="103">
        <v>14</v>
      </c>
      <c r="CZ39" s="103">
        <v>10</v>
      </c>
      <c r="DA39" s="103">
        <v>14</v>
      </c>
      <c r="DB39" s="103">
        <v>10</v>
      </c>
      <c r="DC39" s="103">
        <v>8</v>
      </c>
      <c r="DD39" s="103">
        <v>15</v>
      </c>
      <c r="DE39" s="103">
        <v>0</v>
      </c>
      <c r="DF39" s="103">
        <v>1</v>
      </c>
      <c r="DG39" s="103">
        <v>72</v>
      </c>
      <c r="DH39" s="103" t="s">
        <v>499</v>
      </c>
      <c r="DI39" s="103">
        <v>14</v>
      </c>
      <c r="DJ39" s="103">
        <v>10</v>
      </c>
      <c r="DK39" s="103">
        <v>14</v>
      </c>
      <c r="DL39" s="103">
        <v>10</v>
      </c>
      <c r="DM39" s="103">
        <v>8</v>
      </c>
      <c r="DN39" s="103">
        <v>15</v>
      </c>
      <c r="DO39" s="103">
        <v>0</v>
      </c>
      <c r="DP39" s="103">
        <v>1</v>
      </c>
      <c r="DQ39" s="103">
        <v>72</v>
      </c>
      <c r="DR39" s="103" t="s">
        <v>499</v>
      </c>
      <c r="DS39" s="103">
        <v>26</v>
      </c>
      <c r="DT39" s="103">
        <v>22</v>
      </c>
      <c r="DU39" s="103">
        <v>26</v>
      </c>
      <c r="DV39" s="103">
        <v>74</v>
      </c>
      <c r="DW39" s="103" t="s">
        <v>499</v>
      </c>
      <c r="DX39" s="103">
        <v>20</v>
      </c>
      <c r="DY39" s="103">
        <v>26</v>
      </c>
      <c r="DZ39" s="103">
        <v>21</v>
      </c>
      <c r="EA39" s="103">
        <v>67</v>
      </c>
      <c r="EB39" s="103" t="s">
        <v>499</v>
      </c>
      <c r="EC39" s="103">
        <v>24</v>
      </c>
      <c r="ED39" s="103">
        <v>29</v>
      </c>
      <c r="EE39" s="103">
        <v>21</v>
      </c>
      <c r="EF39" s="103">
        <v>74</v>
      </c>
      <c r="EG39" s="103" t="s">
        <v>499</v>
      </c>
      <c r="EH39" s="103">
        <v>23</v>
      </c>
      <c r="EI39" s="103">
        <v>29</v>
      </c>
      <c r="EJ39" s="103">
        <v>21</v>
      </c>
      <c r="EK39" s="103">
        <v>73</v>
      </c>
      <c r="EL39" s="103" t="s">
        <v>499</v>
      </c>
      <c r="EM39" s="103">
        <v>23</v>
      </c>
      <c r="EN39" s="103">
        <v>29</v>
      </c>
      <c r="EO39" s="103">
        <v>21</v>
      </c>
      <c r="EP39" s="103">
        <v>73</v>
      </c>
      <c r="EQ39" s="103" t="s">
        <v>499</v>
      </c>
      <c r="ER39" s="103">
        <v>23</v>
      </c>
      <c r="ES39" s="103">
        <v>30</v>
      </c>
      <c r="ET39" s="103">
        <v>21</v>
      </c>
      <c r="EU39" s="103">
        <v>74</v>
      </c>
      <c r="EV39" s="103" t="s">
        <v>499</v>
      </c>
      <c r="EW39" s="103">
        <v>23</v>
      </c>
      <c r="EX39" s="103">
        <v>30</v>
      </c>
      <c r="EY39" s="103">
        <v>21</v>
      </c>
      <c r="EZ39" s="103">
        <v>74</v>
      </c>
      <c r="FA39" s="103" t="s">
        <v>499</v>
      </c>
      <c r="FB39" s="103">
        <v>24</v>
      </c>
      <c r="FC39" s="103">
        <v>31</v>
      </c>
      <c r="FD39" s="103">
        <v>21</v>
      </c>
      <c r="FE39" s="103">
        <v>76</v>
      </c>
      <c r="FF39" s="103" t="s">
        <v>499</v>
      </c>
      <c r="FG39" s="103">
        <v>24</v>
      </c>
      <c r="FH39" s="103">
        <v>32</v>
      </c>
      <c r="FI39" s="103">
        <v>21</v>
      </c>
      <c r="FJ39" s="103">
        <v>77</v>
      </c>
      <c r="FK39" s="103" t="s">
        <v>499</v>
      </c>
      <c r="FL39" s="103">
        <v>23</v>
      </c>
      <c r="FM39" s="103">
        <v>31</v>
      </c>
      <c r="FN39" s="103">
        <v>21</v>
      </c>
      <c r="FO39" s="103">
        <v>75</v>
      </c>
      <c r="FP39" s="103" t="s">
        <v>499</v>
      </c>
      <c r="FQ39" s="103">
        <v>23</v>
      </c>
      <c r="FR39" s="103">
        <v>31</v>
      </c>
      <c r="FS39" s="103">
        <v>21</v>
      </c>
      <c r="FT39" s="103">
        <v>75</v>
      </c>
      <c r="FU39" s="103" t="s">
        <v>499</v>
      </c>
      <c r="FV39" s="103">
        <v>23</v>
      </c>
      <c r="FW39" s="103">
        <v>31</v>
      </c>
      <c r="FX39" s="103">
        <v>22</v>
      </c>
      <c r="FY39" s="103">
        <v>76</v>
      </c>
      <c r="FZ39" s="103" t="s">
        <v>499</v>
      </c>
      <c r="GA39" s="103">
        <v>22</v>
      </c>
      <c r="GB39" s="103">
        <v>31</v>
      </c>
      <c r="GC39" s="103">
        <v>22</v>
      </c>
      <c r="GD39" s="103">
        <v>75</v>
      </c>
      <c r="GE39" s="103" t="s">
        <v>499</v>
      </c>
      <c r="GF39" s="103">
        <v>22</v>
      </c>
      <c r="GG39" s="103">
        <v>30</v>
      </c>
      <c r="GH39" s="103">
        <v>22</v>
      </c>
      <c r="GI39" s="103">
        <v>74</v>
      </c>
      <c r="GJ39" s="103" t="s">
        <v>499</v>
      </c>
      <c r="GK39" s="103">
        <v>22</v>
      </c>
      <c r="GL39" s="103">
        <v>30</v>
      </c>
      <c r="GM39" s="103">
        <v>22</v>
      </c>
      <c r="GN39" s="103">
        <v>74</v>
      </c>
      <c r="GO39" s="103" t="s">
        <v>499</v>
      </c>
      <c r="GP39" s="104">
        <v>22</v>
      </c>
      <c r="GQ39" s="104">
        <v>30</v>
      </c>
      <c r="GR39" s="104">
        <v>22</v>
      </c>
      <c r="GS39" s="104">
        <v>74</v>
      </c>
      <c r="GT39" s="104" t="s">
        <v>499</v>
      </c>
      <c r="GW39" s="116" t="s">
        <v>213</v>
      </c>
      <c r="GX39" s="116" t="s">
        <v>212</v>
      </c>
      <c r="GY39" s="122" t="s">
        <v>594</v>
      </c>
      <c r="GZ39" s="118">
        <v>36</v>
      </c>
      <c r="HA39" s="117">
        <v>99</v>
      </c>
      <c r="HB39" s="117">
        <v>8</v>
      </c>
      <c r="HC39" s="120">
        <v>2.5099999999999998</v>
      </c>
      <c r="HD39" s="118">
        <v>37</v>
      </c>
      <c r="HE39" s="117">
        <v>96</v>
      </c>
      <c r="HF39" s="117">
        <v>8</v>
      </c>
      <c r="HG39" s="120">
        <v>2.77</v>
      </c>
      <c r="HH39" s="118">
        <v>37</v>
      </c>
      <c r="HI39" s="117">
        <v>8</v>
      </c>
      <c r="HJ39" s="120">
        <v>2.27</v>
      </c>
      <c r="HK39" s="118">
        <v>37</v>
      </c>
      <c r="HL39" s="117">
        <v>7</v>
      </c>
      <c r="HM39" s="120">
        <v>1.94</v>
      </c>
      <c r="HN39" s="118">
        <v>37</v>
      </c>
      <c r="HO39" s="117">
        <v>7</v>
      </c>
      <c r="HP39" s="120">
        <v>1.68</v>
      </c>
      <c r="HQ39" s="118">
        <v>36</v>
      </c>
      <c r="HR39" s="117">
        <v>7</v>
      </c>
      <c r="HS39" s="120">
        <v>2</v>
      </c>
      <c r="HT39" s="118">
        <v>36</v>
      </c>
      <c r="HU39" s="117">
        <v>7</v>
      </c>
      <c r="HV39" s="120">
        <v>2.6</v>
      </c>
    </row>
    <row r="40" spans="8:230" ht="15.6">
      <c r="H40" s="60"/>
      <c r="I40" s="61">
        <v>2016</v>
      </c>
      <c r="J40" s="62" t="s">
        <v>218</v>
      </c>
      <c r="K40" s="63" t="s">
        <v>219</v>
      </c>
      <c r="L40" s="75">
        <v>7.5440794852873765</v>
      </c>
      <c r="M40" s="76">
        <v>7.6091548342985149</v>
      </c>
      <c r="N40" s="77">
        <v>5.891154675307547</v>
      </c>
      <c r="O40" s="77">
        <v>9.7797382523982108</v>
      </c>
      <c r="P40" s="77">
        <v>8.0035618742557944</v>
      </c>
      <c r="Q40" s="78">
        <v>6.4367877901768153</v>
      </c>
      <c r="R40" s="54"/>
      <c r="U40" s="102" t="s">
        <v>209</v>
      </c>
      <c r="V40" s="103" t="s">
        <v>501</v>
      </c>
      <c r="W40" s="103" t="s">
        <v>501</v>
      </c>
      <c r="X40" s="103" t="s">
        <v>501</v>
      </c>
      <c r="Y40" s="103" t="s">
        <v>501</v>
      </c>
      <c r="Z40" s="103" t="s">
        <v>501</v>
      </c>
      <c r="AA40" s="103" t="s">
        <v>501</v>
      </c>
      <c r="AB40" s="103" t="s">
        <v>501</v>
      </c>
      <c r="AC40" s="103" t="s">
        <v>501</v>
      </c>
      <c r="AD40" s="103" t="s">
        <v>501</v>
      </c>
      <c r="AE40" s="103" t="s">
        <v>501</v>
      </c>
      <c r="AF40" s="103" t="s">
        <v>501</v>
      </c>
      <c r="AG40" s="103" t="s">
        <v>501</v>
      </c>
      <c r="AH40" s="103" t="s">
        <v>501</v>
      </c>
      <c r="AI40" s="103" t="s">
        <v>501</v>
      </c>
      <c r="AJ40" s="103" t="s">
        <v>501</v>
      </c>
      <c r="AK40" s="103" t="s">
        <v>499</v>
      </c>
      <c r="AL40" s="103" t="s">
        <v>499</v>
      </c>
      <c r="AM40" s="103" t="s">
        <v>501</v>
      </c>
      <c r="AN40" s="103" t="s">
        <v>503</v>
      </c>
      <c r="AO40" s="103" t="s">
        <v>503</v>
      </c>
      <c r="AP40" s="103" t="s">
        <v>503</v>
      </c>
      <c r="AQ40" s="103">
        <v>2</v>
      </c>
      <c r="AR40" s="103">
        <v>5</v>
      </c>
      <c r="AS40" s="103">
        <v>4</v>
      </c>
      <c r="AT40" s="103">
        <v>2</v>
      </c>
      <c r="AU40" s="103">
        <v>2</v>
      </c>
      <c r="AV40" s="103">
        <v>2</v>
      </c>
      <c r="AW40" s="103">
        <v>6</v>
      </c>
      <c r="AX40" s="103">
        <v>7</v>
      </c>
      <c r="AY40" s="103">
        <v>30</v>
      </c>
      <c r="AZ40" s="103" t="s">
        <v>503</v>
      </c>
      <c r="BA40" s="103">
        <v>4</v>
      </c>
      <c r="BB40" s="103">
        <v>5</v>
      </c>
      <c r="BC40" s="103">
        <v>5</v>
      </c>
      <c r="BD40" s="103">
        <v>3</v>
      </c>
      <c r="BE40" s="103">
        <v>4</v>
      </c>
      <c r="BF40" s="103">
        <v>4</v>
      </c>
      <c r="BG40" s="103">
        <v>0</v>
      </c>
      <c r="BH40" s="103">
        <v>5</v>
      </c>
      <c r="BI40" s="103">
        <v>30</v>
      </c>
      <c r="BJ40" s="103" t="s">
        <v>503</v>
      </c>
      <c r="BK40" s="103">
        <v>4</v>
      </c>
      <c r="BL40" s="103">
        <v>5</v>
      </c>
      <c r="BM40" s="103">
        <v>5</v>
      </c>
      <c r="BN40" s="103">
        <v>3</v>
      </c>
      <c r="BO40" s="103">
        <v>4</v>
      </c>
      <c r="BP40" s="103">
        <v>4</v>
      </c>
      <c r="BQ40" s="103">
        <v>0</v>
      </c>
      <c r="BR40" s="103">
        <v>3</v>
      </c>
      <c r="BS40" s="103">
        <v>28</v>
      </c>
      <c r="BT40" s="103" t="s">
        <v>503</v>
      </c>
      <c r="BU40" s="103">
        <v>4</v>
      </c>
      <c r="BV40" s="103">
        <v>5</v>
      </c>
      <c r="BW40" s="103">
        <v>8</v>
      </c>
      <c r="BX40" s="103">
        <v>5</v>
      </c>
      <c r="BY40" s="103">
        <v>3</v>
      </c>
      <c r="BZ40" s="103">
        <v>4</v>
      </c>
      <c r="CA40" s="103">
        <v>0</v>
      </c>
      <c r="CB40" s="103">
        <v>1</v>
      </c>
      <c r="CC40" s="103">
        <v>30</v>
      </c>
      <c r="CD40" s="103" t="s">
        <v>503</v>
      </c>
      <c r="CE40" s="103">
        <v>4</v>
      </c>
      <c r="CF40" s="103">
        <v>5</v>
      </c>
      <c r="CG40" s="103">
        <v>6</v>
      </c>
      <c r="CH40" s="103">
        <v>5</v>
      </c>
      <c r="CI40" s="103">
        <v>3</v>
      </c>
      <c r="CJ40" s="103">
        <v>4</v>
      </c>
      <c r="CK40" s="103">
        <v>0</v>
      </c>
      <c r="CL40" s="103">
        <v>0</v>
      </c>
      <c r="CM40" s="103">
        <v>27</v>
      </c>
      <c r="CN40" s="103" t="s">
        <v>503</v>
      </c>
      <c r="CO40" s="103">
        <v>4</v>
      </c>
      <c r="CP40" s="103">
        <v>5</v>
      </c>
      <c r="CQ40" s="103">
        <v>6</v>
      </c>
      <c r="CR40" s="103">
        <v>5</v>
      </c>
      <c r="CS40" s="103">
        <v>3</v>
      </c>
      <c r="CT40" s="103">
        <v>4</v>
      </c>
      <c r="CU40" s="103">
        <v>0</v>
      </c>
      <c r="CV40" s="103">
        <v>0</v>
      </c>
      <c r="CW40" s="103">
        <v>27</v>
      </c>
      <c r="CX40" s="103" t="s">
        <v>503</v>
      </c>
      <c r="CY40" s="103">
        <v>4</v>
      </c>
      <c r="CZ40" s="103">
        <v>5</v>
      </c>
      <c r="DA40" s="103">
        <v>5</v>
      </c>
      <c r="DB40" s="103">
        <v>5</v>
      </c>
      <c r="DC40" s="103">
        <v>3</v>
      </c>
      <c r="DD40" s="103">
        <v>4</v>
      </c>
      <c r="DE40" s="103">
        <v>0</v>
      </c>
      <c r="DF40" s="103">
        <v>1</v>
      </c>
      <c r="DG40" s="103">
        <v>27</v>
      </c>
      <c r="DH40" s="103" t="s">
        <v>503</v>
      </c>
      <c r="DI40" s="103">
        <v>4</v>
      </c>
      <c r="DJ40" s="103">
        <v>5</v>
      </c>
      <c r="DK40" s="103">
        <v>5</v>
      </c>
      <c r="DL40" s="103">
        <v>5</v>
      </c>
      <c r="DM40" s="103">
        <v>3</v>
      </c>
      <c r="DN40" s="103">
        <v>4</v>
      </c>
      <c r="DO40" s="103">
        <v>0</v>
      </c>
      <c r="DP40" s="103">
        <v>1</v>
      </c>
      <c r="DQ40" s="103">
        <v>27</v>
      </c>
      <c r="DR40" s="103" t="s">
        <v>503</v>
      </c>
      <c r="DS40" s="103">
        <v>7</v>
      </c>
      <c r="DT40" s="103">
        <v>9</v>
      </c>
      <c r="DU40" s="103">
        <v>6</v>
      </c>
      <c r="DV40" s="103">
        <v>22</v>
      </c>
      <c r="DW40" s="103" t="s">
        <v>503</v>
      </c>
      <c r="DX40" s="103">
        <v>8</v>
      </c>
      <c r="DY40" s="103">
        <v>8</v>
      </c>
      <c r="DZ40" s="103">
        <v>6</v>
      </c>
      <c r="EA40" s="103">
        <v>22</v>
      </c>
      <c r="EB40" s="103" t="s">
        <v>503</v>
      </c>
      <c r="EC40" s="103">
        <v>8</v>
      </c>
      <c r="ED40" s="103">
        <v>7</v>
      </c>
      <c r="EE40" s="103">
        <v>8</v>
      </c>
      <c r="EF40" s="103">
        <v>23</v>
      </c>
      <c r="EG40" s="103" t="s">
        <v>503</v>
      </c>
      <c r="EH40" s="103">
        <v>8</v>
      </c>
      <c r="EI40" s="103">
        <v>10</v>
      </c>
      <c r="EJ40" s="103">
        <v>6</v>
      </c>
      <c r="EK40" s="103">
        <v>24</v>
      </c>
      <c r="EL40" s="103" t="s">
        <v>503</v>
      </c>
      <c r="EM40" s="103">
        <v>8</v>
      </c>
      <c r="EN40" s="103">
        <v>11</v>
      </c>
      <c r="EO40" s="103">
        <v>7</v>
      </c>
      <c r="EP40" s="103">
        <v>26</v>
      </c>
      <c r="EQ40" s="103" t="s">
        <v>503</v>
      </c>
      <c r="ER40" s="103">
        <v>10</v>
      </c>
      <c r="ES40" s="103">
        <v>12</v>
      </c>
      <c r="ET40" s="103">
        <v>8</v>
      </c>
      <c r="EU40" s="103">
        <v>30</v>
      </c>
      <c r="EV40" s="103" t="s">
        <v>503</v>
      </c>
      <c r="EW40" s="103">
        <v>10</v>
      </c>
      <c r="EX40" s="103">
        <v>12</v>
      </c>
      <c r="EY40" s="103">
        <v>8</v>
      </c>
      <c r="EZ40" s="103">
        <v>30</v>
      </c>
      <c r="FA40" s="103" t="s">
        <v>503</v>
      </c>
      <c r="FB40" s="103">
        <v>9</v>
      </c>
      <c r="FC40" s="103">
        <v>12</v>
      </c>
      <c r="FD40" s="103">
        <v>8</v>
      </c>
      <c r="FE40" s="103">
        <v>29</v>
      </c>
      <c r="FF40" s="103" t="s">
        <v>503</v>
      </c>
      <c r="FG40" s="103">
        <v>9</v>
      </c>
      <c r="FH40" s="103">
        <v>13</v>
      </c>
      <c r="FI40" s="103">
        <v>8</v>
      </c>
      <c r="FJ40" s="103">
        <v>30</v>
      </c>
      <c r="FK40" s="103" t="s">
        <v>503</v>
      </c>
      <c r="FL40" s="103">
        <v>8</v>
      </c>
      <c r="FM40" s="103">
        <v>13</v>
      </c>
      <c r="FN40" s="103">
        <v>8</v>
      </c>
      <c r="FO40" s="103">
        <v>29</v>
      </c>
      <c r="FP40" s="103" t="s">
        <v>503</v>
      </c>
      <c r="FQ40" s="103">
        <v>8</v>
      </c>
      <c r="FR40" s="103">
        <v>14</v>
      </c>
      <c r="FS40" s="103">
        <v>9</v>
      </c>
      <c r="FT40" s="103">
        <v>31</v>
      </c>
      <c r="FU40" s="103" t="s">
        <v>501</v>
      </c>
      <c r="FV40" s="103">
        <v>8</v>
      </c>
      <c r="FW40" s="103">
        <v>14</v>
      </c>
      <c r="FX40" s="103">
        <v>9</v>
      </c>
      <c r="FY40" s="103">
        <v>31</v>
      </c>
      <c r="FZ40" s="103" t="s">
        <v>501</v>
      </c>
      <c r="GA40" s="103">
        <v>8</v>
      </c>
      <c r="GB40" s="103">
        <v>14</v>
      </c>
      <c r="GC40" s="103">
        <v>9</v>
      </c>
      <c r="GD40" s="103">
        <v>31</v>
      </c>
      <c r="GE40" s="103" t="s">
        <v>501</v>
      </c>
      <c r="GF40" s="103">
        <v>8</v>
      </c>
      <c r="GG40" s="103">
        <v>14</v>
      </c>
      <c r="GH40" s="103">
        <v>9</v>
      </c>
      <c r="GI40" s="103">
        <v>31</v>
      </c>
      <c r="GJ40" s="103" t="s">
        <v>501</v>
      </c>
      <c r="GK40" s="103">
        <v>8</v>
      </c>
      <c r="GL40" s="103">
        <v>13</v>
      </c>
      <c r="GM40" s="103">
        <v>8</v>
      </c>
      <c r="GN40" s="103">
        <v>29</v>
      </c>
      <c r="GO40" s="103" t="s">
        <v>503</v>
      </c>
      <c r="GP40" s="104">
        <v>8</v>
      </c>
      <c r="GQ40" s="104">
        <v>13</v>
      </c>
      <c r="GR40" s="104">
        <v>8</v>
      </c>
      <c r="GS40" s="104">
        <v>29</v>
      </c>
      <c r="GT40" s="104" t="s">
        <v>503</v>
      </c>
      <c r="GW40" s="116" t="s">
        <v>507</v>
      </c>
      <c r="GX40" s="116" t="s">
        <v>614</v>
      </c>
      <c r="GY40" s="122" t="s">
        <v>598</v>
      </c>
      <c r="GZ40" s="118">
        <v>27</v>
      </c>
      <c r="HA40" s="117">
        <v>144</v>
      </c>
      <c r="HB40" s="117">
        <v>4</v>
      </c>
      <c r="HC40" s="120">
        <v>9</v>
      </c>
      <c r="HD40" s="118">
        <v>27</v>
      </c>
      <c r="HE40" s="117">
        <v>148</v>
      </c>
      <c r="HF40" s="117">
        <v>4</v>
      </c>
      <c r="HG40" s="120">
        <v>8.8699999999999992</v>
      </c>
      <c r="HH40" s="118">
        <v>24</v>
      </c>
      <c r="HI40" s="117">
        <v>3</v>
      </c>
      <c r="HJ40" s="120">
        <v>12.81</v>
      </c>
      <c r="HK40" s="118">
        <v>26</v>
      </c>
      <c r="HL40" s="117">
        <v>3</v>
      </c>
      <c r="HM40" s="120">
        <v>8.76</v>
      </c>
      <c r="HN40" s="118">
        <v>26</v>
      </c>
      <c r="HO40" s="117">
        <v>3</v>
      </c>
      <c r="HP40" s="120">
        <v>8.75</v>
      </c>
      <c r="HQ40" s="118">
        <v>28</v>
      </c>
      <c r="HR40" s="117">
        <v>3</v>
      </c>
      <c r="HS40" s="120">
        <v>7.5</v>
      </c>
      <c r="HT40" s="118">
        <v>28</v>
      </c>
      <c r="HU40" s="117">
        <v>3</v>
      </c>
      <c r="HV40" s="120">
        <v>7.5</v>
      </c>
    </row>
    <row r="41" spans="8:230" ht="15.6">
      <c r="H41" s="60"/>
      <c r="I41" s="68">
        <v>2016</v>
      </c>
      <c r="J41" s="69" t="s">
        <v>220</v>
      </c>
      <c r="K41" s="70" t="s">
        <v>221</v>
      </c>
      <c r="L41" s="71">
        <v>5.9947183936387187</v>
      </c>
      <c r="M41" s="72">
        <v>5.8233856639995647</v>
      </c>
      <c r="N41" s="73">
        <v>4.5641304338823439</v>
      </c>
      <c r="O41" s="73">
        <v>7.176291769623214</v>
      </c>
      <c r="P41" s="73">
        <v>5.480188627352212</v>
      </c>
      <c r="Q41" s="74">
        <v>6.9295954733362564</v>
      </c>
      <c r="R41" s="54"/>
      <c r="U41" s="102" t="s">
        <v>211</v>
      </c>
      <c r="V41" s="103" t="s">
        <v>499</v>
      </c>
      <c r="W41" s="103" t="s">
        <v>499</v>
      </c>
      <c r="X41" s="103" t="s">
        <v>499</v>
      </c>
      <c r="Y41" s="103" t="s">
        <v>499</v>
      </c>
      <c r="Z41" s="103" t="s">
        <v>499</v>
      </c>
      <c r="AA41" s="103" t="s">
        <v>499</v>
      </c>
      <c r="AB41" s="103" t="s">
        <v>499</v>
      </c>
      <c r="AC41" s="103" t="s">
        <v>499</v>
      </c>
      <c r="AD41" s="103" t="s">
        <v>499</v>
      </c>
      <c r="AE41" s="103" t="s">
        <v>499</v>
      </c>
      <c r="AF41" s="103" t="s">
        <v>499</v>
      </c>
      <c r="AG41" s="103" t="s">
        <v>499</v>
      </c>
      <c r="AH41" s="103" t="s">
        <v>499</v>
      </c>
      <c r="AI41" s="103" t="s">
        <v>499</v>
      </c>
      <c r="AJ41" s="103" t="s">
        <v>499</v>
      </c>
      <c r="AK41" s="103" t="s">
        <v>499</v>
      </c>
      <c r="AL41" s="103" t="s">
        <v>499</v>
      </c>
      <c r="AM41" s="103" t="s">
        <v>499</v>
      </c>
      <c r="AN41" s="103" t="s">
        <v>499</v>
      </c>
      <c r="AO41" s="103" t="s">
        <v>499</v>
      </c>
      <c r="AP41" s="103" t="s">
        <v>499</v>
      </c>
      <c r="AQ41" s="103">
        <v>10</v>
      </c>
      <c r="AR41" s="103">
        <v>10</v>
      </c>
      <c r="AS41" s="103">
        <v>10</v>
      </c>
      <c r="AT41" s="103">
        <v>10</v>
      </c>
      <c r="AU41" s="103">
        <v>8</v>
      </c>
      <c r="AV41" s="103">
        <v>8</v>
      </c>
      <c r="AW41" s="103">
        <v>18</v>
      </c>
      <c r="AX41" s="103">
        <v>15</v>
      </c>
      <c r="AY41" s="103">
        <v>89</v>
      </c>
      <c r="AZ41" s="103" t="s">
        <v>499</v>
      </c>
      <c r="BA41" s="103">
        <v>10</v>
      </c>
      <c r="BB41" s="103">
        <v>10</v>
      </c>
      <c r="BC41" s="103">
        <v>10</v>
      </c>
      <c r="BD41" s="103">
        <v>8</v>
      </c>
      <c r="BE41" s="103">
        <v>8</v>
      </c>
      <c r="BF41" s="103">
        <v>7</v>
      </c>
      <c r="BG41" s="103">
        <v>15</v>
      </c>
      <c r="BH41" s="103">
        <v>15</v>
      </c>
      <c r="BI41" s="103">
        <v>83</v>
      </c>
      <c r="BJ41" s="103" t="s">
        <v>499</v>
      </c>
      <c r="BK41" s="103">
        <v>10</v>
      </c>
      <c r="BL41" s="103">
        <v>10</v>
      </c>
      <c r="BM41" s="103">
        <v>10</v>
      </c>
      <c r="BN41" s="103">
        <v>8</v>
      </c>
      <c r="BO41" s="103">
        <v>8</v>
      </c>
      <c r="BP41" s="103">
        <v>7</v>
      </c>
      <c r="BQ41" s="103">
        <v>10</v>
      </c>
      <c r="BR41" s="103">
        <v>20</v>
      </c>
      <c r="BS41" s="103">
        <v>83</v>
      </c>
      <c r="BT41" s="103" t="s">
        <v>499</v>
      </c>
      <c r="BU41" s="103">
        <v>15</v>
      </c>
      <c r="BV41" s="103">
        <v>15</v>
      </c>
      <c r="BW41" s="103">
        <v>15</v>
      </c>
      <c r="BX41" s="103">
        <v>15</v>
      </c>
      <c r="BY41" s="103">
        <v>7</v>
      </c>
      <c r="BZ41" s="103">
        <v>10</v>
      </c>
      <c r="CA41" s="103">
        <v>1</v>
      </c>
      <c r="CB41" s="103">
        <v>5</v>
      </c>
      <c r="CC41" s="103">
        <v>83</v>
      </c>
      <c r="CD41" s="103" t="s">
        <v>499</v>
      </c>
      <c r="CE41" s="103">
        <v>15</v>
      </c>
      <c r="CF41" s="103">
        <v>15</v>
      </c>
      <c r="CG41" s="103">
        <v>15</v>
      </c>
      <c r="CH41" s="103">
        <v>15</v>
      </c>
      <c r="CI41" s="103">
        <v>7</v>
      </c>
      <c r="CJ41" s="103">
        <v>8</v>
      </c>
      <c r="CK41" s="103">
        <v>1</v>
      </c>
      <c r="CL41" s="103">
        <v>5</v>
      </c>
      <c r="CM41" s="103">
        <v>81</v>
      </c>
      <c r="CN41" s="103" t="s">
        <v>499</v>
      </c>
      <c r="CO41" s="103">
        <v>15</v>
      </c>
      <c r="CP41" s="103">
        <v>15</v>
      </c>
      <c r="CQ41" s="103">
        <v>15</v>
      </c>
      <c r="CR41" s="103">
        <v>14</v>
      </c>
      <c r="CS41" s="103">
        <v>7</v>
      </c>
      <c r="CT41" s="103">
        <v>8</v>
      </c>
      <c r="CU41" s="103">
        <v>2</v>
      </c>
      <c r="CV41" s="103">
        <v>5</v>
      </c>
      <c r="CW41" s="103">
        <v>81</v>
      </c>
      <c r="CX41" s="103" t="s">
        <v>499</v>
      </c>
      <c r="CY41" s="103">
        <v>15</v>
      </c>
      <c r="CZ41" s="103">
        <v>15</v>
      </c>
      <c r="DA41" s="103">
        <v>14</v>
      </c>
      <c r="DB41" s="103">
        <v>14</v>
      </c>
      <c r="DC41" s="103">
        <v>7</v>
      </c>
      <c r="DD41" s="103">
        <v>8</v>
      </c>
      <c r="DE41" s="103">
        <v>2</v>
      </c>
      <c r="DF41" s="103">
        <v>5</v>
      </c>
      <c r="DG41" s="103">
        <v>80</v>
      </c>
      <c r="DH41" s="103" t="s">
        <v>499</v>
      </c>
      <c r="DI41" s="103">
        <v>15</v>
      </c>
      <c r="DJ41" s="103">
        <v>15</v>
      </c>
      <c r="DK41" s="103">
        <v>14</v>
      </c>
      <c r="DL41" s="103">
        <v>14</v>
      </c>
      <c r="DM41" s="103">
        <v>7</v>
      </c>
      <c r="DN41" s="103">
        <v>8</v>
      </c>
      <c r="DO41" s="103">
        <v>2</v>
      </c>
      <c r="DP41" s="103">
        <v>5</v>
      </c>
      <c r="DQ41" s="103">
        <v>80</v>
      </c>
      <c r="DR41" s="103" t="s">
        <v>499</v>
      </c>
      <c r="DS41" s="103">
        <v>26</v>
      </c>
      <c r="DT41" s="103">
        <v>31</v>
      </c>
      <c r="DU41" s="103">
        <v>23</v>
      </c>
      <c r="DV41" s="103">
        <v>80</v>
      </c>
      <c r="DW41" s="103" t="s">
        <v>499</v>
      </c>
      <c r="DX41" s="103">
        <v>26</v>
      </c>
      <c r="DY41" s="103">
        <v>34</v>
      </c>
      <c r="DZ41" s="103">
        <v>20</v>
      </c>
      <c r="EA41" s="103">
        <v>80</v>
      </c>
      <c r="EB41" s="103" t="s">
        <v>499</v>
      </c>
      <c r="EC41" s="103">
        <v>27</v>
      </c>
      <c r="ED41" s="103">
        <v>32</v>
      </c>
      <c r="EE41" s="103">
        <v>21</v>
      </c>
      <c r="EF41" s="103">
        <v>80</v>
      </c>
      <c r="EG41" s="103" t="s">
        <v>499</v>
      </c>
      <c r="EH41" s="103">
        <v>27</v>
      </c>
      <c r="EI41" s="103">
        <v>33</v>
      </c>
      <c r="EJ41" s="103">
        <v>22</v>
      </c>
      <c r="EK41" s="103">
        <v>82</v>
      </c>
      <c r="EL41" s="103" t="s">
        <v>499</v>
      </c>
      <c r="EM41" s="103">
        <v>27</v>
      </c>
      <c r="EN41" s="103">
        <v>34</v>
      </c>
      <c r="EO41" s="103">
        <v>22</v>
      </c>
      <c r="EP41" s="103">
        <v>83</v>
      </c>
      <c r="EQ41" s="103" t="s">
        <v>499</v>
      </c>
      <c r="ER41" s="103">
        <v>28</v>
      </c>
      <c r="ES41" s="103">
        <v>34</v>
      </c>
      <c r="ET41" s="103">
        <v>22</v>
      </c>
      <c r="EU41" s="103">
        <v>84</v>
      </c>
      <c r="EV41" s="103" t="s">
        <v>499</v>
      </c>
      <c r="EW41" s="103">
        <v>28</v>
      </c>
      <c r="EX41" s="103">
        <v>35</v>
      </c>
      <c r="EY41" s="103">
        <v>21</v>
      </c>
      <c r="EZ41" s="103">
        <v>84</v>
      </c>
      <c r="FA41" s="103" t="s">
        <v>499</v>
      </c>
      <c r="FB41" s="103">
        <v>28</v>
      </c>
      <c r="FC41" s="103">
        <v>35</v>
      </c>
      <c r="FD41" s="103">
        <v>22</v>
      </c>
      <c r="FE41" s="103">
        <v>85</v>
      </c>
      <c r="FF41" s="103" t="s">
        <v>499</v>
      </c>
      <c r="FG41" s="103">
        <v>28</v>
      </c>
      <c r="FH41" s="103">
        <v>34</v>
      </c>
      <c r="FI41" s="103">
        <v>22</v>
      </c>
      <c r="FJ41" s="103">
        <v>84</v>
      </c>
      <c r="FK41" s="103" t="s">
        <v>499</v>
      </c>
      <c r="FL41" s="103">
        <v>29</v>
      </c>
      <c r="FM41" s="103">
        <v>34</v>
      </c>
      <c r="FN41" s="103">
        <v>22</v>
      </c>
      <c r="FO41" s="103">
        <v>85</v>
      </c>
      <c r="FP41" s="103" t="s">
        <v>499</v>
      </c>
      <c r="FQ41" s="103">
        <v>29</v>
      </c>
      <c r="FR41" s="103">
        <v>34</v>
      </c>
      <c r="FS41" s="103">
        <v>22</v>
      </c>
      <c r="FT41" s="103">
        <v>85</v>
      </c>
      <c r="FU41" s="103" t="s">
        <v>499</v>
      </c>
      <c r="FV41" s="103">
        <v>29</v>
      </c>
      <c r="FW41" s="103">
        <v>32</v>
      </c>
      <c r="FX41" s="103">
        <v>22</v>
      </c>
      <c r="FY41" s="103">
        <v>83</v>
      </c>
      <c r="FZ41" s="103" t="s">
        <v>499</v>
      </c>
      <c r="GA41" s="103">
        <v>29</v>
      </c>
      <c r="GB41" s="103">
        <v>33</v>
      </c>
      <c r="GC41" s="103">
        <v>22</v>
      </c>
      <c r="GD41" s="103">
        <v>84</v>
      </c>
      <c r="GE41" s="103" t="s">
        <v>499</v>
      </c>
      <c r="GF41" s="103">
        <v>30</v>
      </c>
      <c r="GG41" s="103">
        <v>34</v>
      </c>
      <c r="GH41" s="103">
        <v>22</v>
      </c>
      <c r="GI41" s="103">
        <v>86</v>
      </c>
      <c r="GJ41" s="103" t="s">
        <v>499</v>
      </c>
      <c r="GK41" s="103">
        <v>30</v>
      </c>
      <c r="GL41" s="103">
        <v>35</v>
      </c>
      <c r="GM41" s="103">
        <v>22</v>
      </c>
      <c r="GN41" s="103">
        <v>87</v>
      </c>
      <c r="GO41" s="103" t="s">
        <v>499</v>
      </c>
      <c r="GP41" s="104">
        <v>30</v>
      </c>
      <c r="GQ41" s="104">
        <v>34</v>
      </c>
      <c r="GR41" s="104">
        <v>23</v>
      </c>
      <c r="GS41" s="104">
        <v>87</v>
      </c>
      <c r="GT41" s="104" t="s">
        <v>499</v>
      </c>
      <c r="GW41" s="116" t="s">
        <v>619</v>
      </c>
      <c r="GX41" s="116" t="s">
        <v>216</v>
      </c>
      <c r="GY41" s="122" t="s">
        <v>598</v>
      </c>
      <c r="GZ41" s="118">
        <v>19</v>
      </c>
      <c r="HA41" s="117">
        <v>165</v>
      </c>
      <c r="HB41" s="117">
        <v>6</v>
      </c>
      <c r="HC41" s="120">
        <v>1.04</v>
      </c>
      <c r="HD41" s="118">
        <v>21</v>
      </c>
      <c r="HE41" s="117">
        <v>161</v>
      </c>
      <c r="HF41" s="117">
        <v>6</v>
      </c>
      <c r="HG41" s="120">
        <v>1.08</v>
      </c>
      <c r="HH41" s="118">
        <v>20</v>
      </c>
      <c r="HI41" s="117">
        <v>5</v>
      </c>
      <c r="HJ41" s="120">
        <v>1.78</v>
      </c>
      <c r="HK41" s="118">
        <v>23</v>
      </c>
      <c r="HL41" s="117">
        <v>6</v>
      </c>
      <c r="HM41" s="120">
        <v>4.1100000000000003</v>
      </c>
      <c r="HN41" s="118">
        <v>23</v>
      </c>
      <c r="HO41" s="117">
        <v>6</v>
      </c>
      <c r="HP41" s="120">
        <v>4.2</v>
      </c>
      <c r="HQ41" s="118">
        <v>22</v>
      </c>
      <c r="HR41" s="117">
        <v>6</v>
      </c>
      <c r="HS41" s="120">
        <v>3.8</v>
      </c>
      <c r="HT41" s="118">
        <v>26</v>
      </c>
      <c r="HU41" s="117">
        <v>6</v>
      </c>
      <c r="HV41" s="120">
        <v>3.3</v>
      </c>
    </row>
    <row r="42" spans="8:230" ht="15.6">
      <c r="H42" s="60"/>
      <c r="I42" s="61">
        <v>2016</v>
      </c>
      <c r="J42" s="62" t="s">
        <v>222</v>
      </c>
      <c r="K42" s="63" t="s">
        <v>223</v>
      </c>
      <c r="L42" s="75">
        <v>6.9578348901463372</v>
      </c>
      <c r="M42" s="76">
        <v>4.6838875404525275</v>
      </c>
      <c r="N42" s="77">
        <v>5.4793514784760005</v>
      </c>
      <c r="O42" s="77">
        <v>9.1363236539135624</v>
      </c>
      <c r="P42" s="77">
        <v>8.1881391852235872</v>
      </c>
      <c r="Q42" s="78">
        <v>7.3014725926660056</v>
      </c>
      <c r="R42" s="54"/>
      <c r="U42" s="102" t="s">
        <v>213</v>
      </c>
      <c r="V42" s="103" t="s">
        <v>503</v>
      </c>
      <c r="W42" s="103" t="s">
        <v>503</v>
      </c>
      <c r="X42" s="103" t="s">
        <v>503</v>
      </c>
      <c r="Y42" s="103" t="s">
        <v>503</v>
      </c>
      <c r="Z42" s="103" t="s">
        <v>503</v>
      </c>
      <c r="AA42" s="103" t="s">
        <v>503</v>
      </c>
      <c r="AB42" s="103" t="s">
        <v>503</v>
      </c>
      <c r="AC42" s="103" t="s">
        <v>503</v>
      </c>
      <c r="AD42" s="103" t="s">
        <v>503</v>
      </c>
      <c r="AE42" s="103" t="s">
        <v>503</v>
      </c>
      <c r="AF42" s="103" t="s">
        <v>503</v>
      </c>
      <c r="AG42" s="103" t="s">
        <v>503</v>
      </c>
      <c r="AH42" s="103" t="s">
        <v>503</v>
      </c>
      <c r="AI42" s="103" t="s">
        <v>503</v>
      </c>
      <c r="AJ42" s="103" t="s">
        <v>503</v>
      </c>
      <c r="AK42" s="103" t="s">
        <v>503</v>
      </c>
      <c r="AL42" s="103" t="s">
        <v>503</v>
      </c>
      <c r="AM42" s="103" t="s">
        <v>503</v>
      </c>
      <c r="AN42" s="103" t="s">
        <v>501</v>
      </c>
      <c r="AO42" s="103" t="s">
        <v>501</v>
      </c>
      <c r="AP42" s="103" t="s">
        <v>501</v>
      </c>
      <c r="AQ42" s="103">
        <v>2</v>
      </c>
      <c r="AR42" s="103">
        <v>2</v>
      </c>
      <c r="AS42" s="103">
        <v>8</v>
      </c>
      <c r="AT42" s="103">
        <v>7</v>
      </c>
      <c r="AU42" s="103">
        <v>6</v>
      </c>
      <c r="AV42" s="103">
        <v>6</v>
      </c>
      <c r="AW42" s="103">
        <v>8</v>
      </c>
      <c r="AX42" s="103">
        <v>10</v>
      </c>
      <c r="AY42" s="103">
        <v>49</v>
      </c>
      <c r="AZ42" s="103" t="s">
        <v>499</v>
      </c>
      <c r="BA42" s="103">
        <v>4</v>
      </c>
      <c r="BB42" s="103">
        <v>3</v>
      </c>
      <c r="BC42" s="103">
        <v>8</v>
      </c>
      <c r="BD42" s="103">
        <v>7</v>
      </c>
      <c r="BE42" s="103">
        <v>6</v>
      </c>
      <c r="BF42" s="103">
        <v>6</v>
      </c>
      <c r="BG42" s="103">
        <v>8</v>
      </c>
      <c r="BH42" s="103">
        <v>6</v>
      </c>
      <c r="BI42" s="103">
        <v>48</v>
      </c>
      <c r="BJ42" s="103" t="s">
        <v>501</v>
      </c>
      <c r="BK42" s="103">
        <v>5</v>
      </c>
      <c r="BL42" s="103">
        <v>4</v>
      </c>
      <c r="BM42" s="103">
        <v>8</v>
      </c>
      <c r="BN42" s="103">
        <v>7</v>
      </c>
      <c r="BO42" s="103">
        <v>6</v>
      </c>
      <c r="BP42" s="103">
        <v>6</v>
      </c>
      <c r="BQ42" s="103">
        <v>8</v>
      </c>
      <c r="BR42" s="103">
        <v>10</v>
      </c>
      <c r="BS42" s="103">
        <v>54</v>
      </c>
      <c r="BT42" s="103" t="s">
        <v>501</v>
      </c>
      <c r="BU42" s="103">
        <v>9</v>
      </c>
      <c r="BV42" s="103">
        <v>8</v>
      </c>
      <c r="BW42" s="103">
        <v>12</v>
      </c>
      <c r="BX42" s="103">
        <v>9</v>
      </c>
      <c r="BY42" s="103">
        <v>5</v>
      </c>
      <c r="BZ42" s="103">
        <v>5</v>
      </c>
      <c r="CA42" s="103">
        <v>2</v>
      </c>
      <c r="CB42" s="103">
        <v>5</v>
      </c>
      <c r="CC42" s="103">
        <v>55</v>
      </c>
      <c r="CD42" s="103" t="s">
        <v>501</v>
      </c>
      <c r="CE42" s="103">
        <v>10</v>
      </c>
      <c r="CF42" s="103">
        <v>8</v>
      </c>
      <c r="CG42" s="103">
        <v>13</v>
      </c>
      <c r="CH42" s="103">
        <v>9</v>
      </c>
      <c r="CI42" s="103">
        <v>5</v>
      </c>
      <c r="CJ42" s="103">
        <v>5</v>
      </c>
      <c r="CK42" s="103">
        <v>0</v>
      </c>
      <c r="CL42" s="103">
        <v>5</v>
      </c>
      <c r="CM42" s="103">
        <v>55</v>
      </c>
      <c r="CN42" s="103" t="s">
        <v>501</v>
      </c>
      <c r="CO42" s="103">
        <v>10</v>
      </c>
      <c r="CP42" s="103">
        <v>8</v>
      </c>
      <c r="CQ42" s="103">
        <v>15</v>
      </c>
      <c r="CR42" s="103">
        <v>9</v>
      </c>
      <c r="CS42" s="103">
        <v>5</v>
      </c>
      <c r="CT42" s="103">
        <v>5</v>
      </c>
      <c r="CU42" s="103">
        <v>3</v>
      </c>
      <c r="CV42" s="103">
        <v>5</v>
      </c>
      <c r="CW42" s="103">
        <v>60</v>
      </c>
      <c r="CX42" s="103" t="s">
        <v>501</v>
      </c>
      <c r="CY42" s="103">
        <v>10</v>
      </c>
      <c r="CZ42" s="103">
        <v>8</v>
      </c>
      <c r="DA42" s="103">
        <v>14</v>
      </c>
      <c r="DB42" s="103">
        <v>9</v>
      </c>
      <c r="DC42" s="103">
        <v>5</v>
      </c>
      <c r="DD42" s="103">
        <v>5</v>
      </c>
      <c r="DE42" s="103">
        <v>3</v>
      </c>
      <c r="DF42" s="103">
        <v>5</v>
      </c>
      <c r="DG42" s="103">
        <v>59</v>
      </c>
      <c r="DH42" s="103" t="s">
        <v>501</v>
      </c>
      <c r="DI42" s="103">
        <v>8</v>
      </c>
      <c r="DJ42" s="103">
        <v>8</v>
      </c>
      <c r="DK42" s="103">
        <v>10</v>
      </c>
      <c r="DL42" s="103">
        <v>9</v>
      </c>
      <c r="DM42" s="103">
        <v>5</v>
      </c>
      <c r="DN42" s="103">
        <v>10</v>
      </c>
      <c r="DO42" s="103">
        <v>5</v>
      </c>
      <c r="DP42" s="103">
        <v>5</v>
      </c>
      <c r="DQ42" s="103">
        <v>60</v>
      </c>
      <c r="DR42" s="103" t="s">
        <v>501</v>
      </c>
      <c r="DS42" s="103">
        <v>11</v>
      </c>
      <c r="DT42" s="103">
        <v>30</v>
      </c>
      <c r="DU42" s="103">
        <v>19</v>
      </c>
      <c r="DV42" s="103">
        <v>60</v>
      </c>
      <c r="DW42" s="103" t="s">
        <v>501</v>
      </c>
      <c r="DX42" s="103">
        <v>12</v>
      </c>
      <c r="DY42" s="103">
        <v>32</v>
      </c>
      <c r="DZ42" s="103">
        <v>19</v>
      </c>
      <c r="EA42" s="103">
        <v>63</v>
      </c>
      <c r="EB42" s="103" t="s">
        <v>499</v>
      </c>
      <c r="EC42" s="103">
        <v>12</v>
      </c>
      <c r="ED42" s="103">
        <v>32</v>
      </c>
      <c r="EE42" s="103">
        <v>19</v>
      </c>
      <c r="EF42" s="103">
        <v>63</v>
      </c>
      <c r="EG42" s="103" t="s">
        <v>499</v>
      </c>
      <c r="EH42" s="103">
        <v>12</v>
      </c>
      <c r="EI42" s="103">
        <v>32</v>
      </c>
      <c r="EJ42" s="103">
        <v>19</v>
      </c>
      <c r="EK42" s="103">
        <v>63</v>
      </c>
      <c r="EL42" s="103" t="s">
        <v>499</v>
      </c>
      <c r="EM42" s="103">
        <v>13</v>
      </c>
      <c r="EN42" s="103">
        <v>32</v>
      </c>
      <c r="EO42" s="103">
        <v>16</v>
      </c>
      <c r="EP42" s="103">
        <v>61</v>
      </c>
      <c r="EQ42" s="103" t="s">
        <v>499</v>
      </c>
      <c r="ER42" s="103">
        <v>13</v>
      </c>
      <c r="ES42" s="103">
        <v>29</v>
      </c>
      <c r="ET42" s="103">
        <v>15</v>
      </c>
      <c r="EU42" s="103">
        <v>57</v>
      </c>
      <c r="EV42" s="103" t="s">
        <v>501</v>
      </c>
      <c r="EW42" s="103">
        <v>13</v>
      </c>
      <c r="EX42" s="103">
        <v>30</v>
      </c>
      <c r="EY42" s="103">
        <v>16</v>
      </c>
      <c r="EZ42" s="103">
        <v>59</v>
      </c>
      <c r="FA42" s="103" t="s">
        <v>501</v>
      </c>
      <c r="FB42" s="103">
        <v>13</v>
      </c>
      <c r="FC42" s="103">
        <v>30</v>
      </c>
      <c r="FD42" s="103">
        <v>16</v>
      </c>
      <c r="FE42" s="103">
        <v>59</v>
      </c>
      <c r="FF42" s="103" t="s">
        <v>501</v>
      </c>
      <c r="FG42" s="103">
        <v>14</v>
      </c>
      <c r="FH42" s="103">
        <v>30</v>
      </c>
      <c r="FI42" s="103">
        <v>16</v>
      </c>
      <c r="FJ42" s="103">
        <v>60</v>
      </c>
      <c r="FK42" s="103" t="s">
        <v>501</v>
      </c>
      <c r="FL42" s="103">
        <v>12</v>
      </c>
      <c r="FM42" s="103">
        <v>28</v>
      </c>
      <c r="FN42" s="103">
        <v>16</v>
      </c>
      <c r="FO42" s="103">
        <v>56</v>
      </c>
      <c r="FP42" s="103" t="s">
        <v>501</v>
      </c>
      <c r="FQ42" s="103">
        <v>11</v>
      </c>
      <c r="FR42" s="103">
        <v>28</v>
      </c>
      <c r="FS42" s="103">
        <v>16</v>
      </c>
      <c r="FT42" s="103">
        <v>55</v>
      </c>
      <c r="FU42" s="103" t="s">
        <v>501</v>
      </c>
      <c r="FV42" s="103">
        <v>11</v>
      </c>
      <c r="FW42" s="103">
        <v>26</v>
      </c>
      <c r="FX42" s="103">
        <v>16</v>
      </c>
      <c r="FY42" s="103">
        <v>53</v>
      </c>
      <c r="FZ42" s="103" t="s">
        <v>501</v>
      </c>
      <c r="GA42" s="103">
        <v>11</v>
      </c>
      <c r="GB42" s="103">
        <v>27</v>
      </c>
      <c r="GC42" s="103">
        <v>16</v>
      </c>
      <c r="GD42" s="103">
        <v>54</v>
      </c>
      <c r="GE42" s="103" t="s">
        <v>501</v>
      </c>
      <c r="GF42" s="103">
        <v>12</v>
      </c>
      <c r="GG42" s="103">
        <v>27</v>
      </c>
      <c r="GH42" s="103">
        <v>16</v>
      </c>
      <c r="GI42" s="103">
        <v>55</v>
      </c>
      <c r="GJ42" s="103" t="s">
        <v>501</v>
      </c>
      <c r="GK42" s="103">
        <v>13</v>
      </c>
      <c r="GL42" s="103">
        <v>26</v>
      </c>
      <c r="GM42" s="103">
        <v>17</v>
      </c>
      <c r="GN42" s="103">
        <v>56</v>
      </c>
      <c r="GO42" s="103" t="s">
        <v>501</v>
      </c>
      <c r="GP42" s="104">
        <v>13</v>
      </c>
      <c r="GQ42" s="104">
        <v>26</v>
      </c>
      <c r="GR42" s="104">
        <v>18</v>
      </c>
      <c r="GS42" s="104">
        <v>57</v>
      </c>
      <c r="GT42" s="104" t="s">
        <v>501</v>
      </c>
      <c r="GW42" s="116" t="s">
        <v>219</v>
      </c>
      <c r="GX42" s="116" t="s">
        <v>218</v>
      </c>
      <c r="GY42" s="122" t="s">
        <v>594</v>
      </c>
      <c r="GZ42" s="118">
        <v>56</v>
      </c>
      <c r="HA42" s="117">
        <v>48</v>
      </c>
      <c r="HB42" s="117">
        <v>7</v>
      </c>
      <c r="HC42" s="120">
        <v>3.65</v>
      </c>
      <c r="HD42" s="118">
        <v>59</v>
      </c>
      <c r="HE42" s="117">
        <v>38</v>
      </c>
      <c r="HF42" s="117">
        <v>7</v>
      </c>
      <c r="HG42" s="120">
        <v>2.98</v>
      </c>
      <c r="HH42" s="118">
        <v>58</v>
      </c>
      <c r="HI42" s="117">
        <v>7</v>
      </c>
      <c r="HJ42" s="120">
        <v>3.17</v>
      </c>
      <c r="HK42" s="118">
        <v>55</v>
      </c>
      <c r="HL42" s="117">
        <v>6</v>
      </c>
      <c r="HM42" s="120">
        <v>2.71</v>
      </c>
      <c r="HN42" s="118">
        <v>54</v>
      </c>
      <c r="HO42" s="117">
        <v>5</v>
      </c>
      <c r="HP42" s="120">
        <v>4.07</v>
      </c>
      <c r="HQ42" s="118">
        <v>53</v>
      </c>
      <c r="HR42" s="117">
        <v>5</v>
      </c>
      <c r="HS42" s="120">
        <v>4.0999999999999996</v>
      </c>
      <c r="HT42" s="118">
        <v>54</v>
      </c>
      <c r="HU42" s="117">
        <v>5</v>
      </c>
      <c r="HV42" s="120">
        <v>7</v>
      </c>
    </row>
    <row r="43" spans="8:230" ht="15.6">
      <c r="H43" s="60"/>
      <c r="I43" s="68">
        <v>2016</v>
      </c>
      <c r="J43" s="69" t="s">
        <v>224</v>
      </c>
      <c r="K43" s="70" t="s">
        <v>225</v>
      </c>
      <c r="L43" s="71">
        <v>7.7082122453529802</v>
      </c>
      <c r="M43" s="72">
        <v>7.3139814200599869</v>
      </c>
      <c r="N43" s="73">
        <v>5.9371522369585135</v>
      </c>
      <c r="O43" s="73">
        <v>9.489785988044968</v>
      </c>
      <c r="P43" s="73">
        <v>8.2830559025141088</v>
      </c>
      <c r="Q43" s="74">
        <v>7.5170856791873248</v>
      </c>
      <c r="R43" s="54"/>
      <c r="U43" s="102" t="s">
        <v>507</v>
      </c>
      <c r="V43" s="103" t="s">
        <v>500</v>
      </c>
      <c r="W43" s="103" t="s">
        <v>500</v>
      </c>
      <c r="X43" s="103" t="s">
        <v>500</v>
      </c>
      <c r="Y43" s="103" t="s">
        <v>500</v>
      </c>
      <c r="Z43" s="103" t="s">
        <v>500</v>
      </c>
      <c r="AA43" s="103" t="s">
        <v>500</v>
      </c>
      <c r="AB43" s="103" t="s">
        <v>500</v>
      </c>
      <c r="AC43" s="103" t="s">
        <v>500</v>
      </c>
      <c r="AD43" s="103" t="s">
        <v>500</v>
      </c>
      <c r="AE43" s="103" t="s">
        <v>500</v>
      </c>
      <c r="AF43" s="103" t="s">
        <v>500</v>
      </c>
      <c r="AG43" s="103" t="s">
        <v>500</v>
      </c>
      <c r="AH43" s="103" t="s">
        <v>500</v>
      </c>
      <c r="AI43" s="103" t="s">
        <v>500</v>
      </c>
      <c r="AJ43" s="103" t="s">
        <v>500</v>
      </c>
      <c r="AK43" s="103" t="s">
        <v>500</v>
      </c>
      <c r="AL43" s="103" t="s">
        <v>500</v>
      </c>
      <c r="AM43" s="103" t="s">
        <v>500</v>
      </c>
      <c r="AN43" s="103" t="s">
        <v>500</v>
      </c>
      <c r="AO43" s="103" t="s">
        <v>500</v>
      </c>
      <c r="AP43" s="103" t="s">
        <v>500</v>
      </c>
      <c r="AQ43" s="103">
        <v>10</v>
      </c>
      <c r="AR43" s="103">
        <v>3</v>
      </c>
      <c r="AS43" s="103">
        <v>5</v>
      </c>
      <c r="AT43" s="103">
        <v>6</v>
      </c>
      <c r="AU43" s="103">
        <v>5</v>
      </c>
      <c r="AV43" s="103">
        <v>6</v>
      </c>
      <c r="AW43" s="103">
        <v>5</v>
      </c>
      <c r="AX43" s="103">
        <v>4</v>
      </c>
      <c r="AY43" s="103">
        <v>44</v>
      </c>
      <c r="AZ43" s="103" t="s">
        <v>501</v>
      </c>
      <c r="BA43" s="103">
        <v>10</v>
      </c>
      <c r="BB43" s="103">
        <v>3</v>
      </c>
      <c r="BC43" s="103">
        <v>5</v>
      </c>
      <c r="BD43" s="103">
        <v>6</v>
      </c>
      <c r="BE43" s="103">
        <v>5</v>
      </c>
      <c r="BF43" s="103">
        <v>6</v>
      </c>
      <c r="BG43" s="103">
        <v>5</v>
      </c>
      <c r="BH43" s="103">
        <v>6</v>
      </c>
      <c r="BI43" s="103">
        <v>46</v>
      </c>
      <c r="BJ43" s="103" t="s">
        <v>501</v>
      </c>
      <c r="BK43" s="103">
        <v>10</v>
      </c>
      <c r="BL43" s="103">
        <v>3</v>
      </c>
      <c r="BM43" s="103">
        <v>5</v>
      </c>
      <c r="BN43" s="103">
        <v>6</v>
      </c>
      <c r="BO43" s="103">
        <v>5</v>
      </c>
      <c r="BP43" s="103">
        <v>6</v>
      </c>
      <c r="BQ43" s="103">
        <v>0</v>
      </c>
      <c r="BR43" s="103">
        <v>0</v>
      </c>
      <c r="BS43" s="103">
        <v>35</v>
      </c>
      <c r="BT43" s="103" t="s">
        <v>501</v>
      </c>
      <c r="BU43" s="103">
        <v>10</v>
      </c>
      <c r="BV43" s="103">
        <v>3</v>
      </c>
      <c r="BW43" s="103">
        <v>5</v>
      </c>
      <c r="BX43" s="103">
        <v>6</v>
      </c>
      <c r="BY43" s="103">
        <v>5</v>
      </c>
      <c r="BZ43" s="103">
        <v>6</v>
      </c>
      <c r="CA43" s="103">
        <v>0</v>
      </c>
      <c r="CB43" s="103">
        <v>3</v>
      </c>
      <c r="CC43" s="103">
        <v>38</v>
      </c>
      <c r="CD43" s="103" t="s">
        <v>501</v>
      </c>
      <c r="CE43" s="103">
        <v>10</v>
      </c>
      <c r="CF43" s="103">
        <v>3</v>
      </c>
      <c r="CG43" s="103">
        <v>7</v>
      </c>
      <c r="CH43" s="103">
        <v>7</v>
      </c>
      <c r="CI43" s="103">
        <v>5</v>
      </c>
      <c r="CJ43" s="103">
        <v>6</v>
      </c>
      <c r="CK43" s="103">
        <v>0</v>
      </c>
      <c r="CL43" s="103">
        <v>0</v>
      </c>
      <c r="CM43" s="103">
        <v>38</v>
      </c>
      <c r="CN43" s="103" t="s">
        <v>501</v>
      </c>
      <c r="CO43" s="103">
        <v>10</v>
      </c>
      <c r="CP43" s="103">
        <v>3</v>
      </c>
      <c r="CQ43" s="103">
        <v>7</v>
      </c>
      <c r="CR43" s="103">
        <v>7</v>
      </c>
      <c r="CS43" s="103">
        <v>5</v>
      </c>
      <c r="CT43" s="103">
        <v>6</v>
      </c>
      <c r="CU43" s="103">
        <v>0</v>
      </c>
      <c r="CV43" s="103">
        <v>0</v>
      </c>
      <c r="CW43" s="103">
        <v>38</v>
      </c>
      <c r="CX43" s="103" t="s">
        <v>501</v>
      </c>
      <c r="CY43" s="103">
        <v>10</v>
      </c>
      <c r="CZ43" s="103">
        <v>3</v>
      </c>
      <c r="DA43" s="103">
        <v>7</v>
      </c>
      <c r="DB43" s="103">
        <v>7</v>
      </c>
      <c r="DC43" s="103">
        <v>5</v>
      </c>
      <c r="DD43" s="103">
        <v>6</v>
      </c>
      <c r="DE43" s="103">
        <v>1</v>
      </c>
      <c r="DF43" s="103">
        <v>1</v>
      </c>
      <c r="DG43" s="103">
        <v>40</v>
      </c>
      <c r="DH43" s="103" t="s">
        <v>501</v>
      </c>
      <c r="DI43" s="103">
        <v>6</v>
      </c>
      <c r="DJ43" s="103">
        <v>3</v>
      </c>
      <c r="DK43" s="103">
        <v>7</v>
      </c>
      <c r="DL43" s="103">
        <v>5</v>
      </c>
      <c r="DM43" s="103">
        <v>6</v>
      </c>
      <c r="DN43" s="103">
        <v>9</v>
      </c>
      <c r="DO43" s="103">
        <v>0</v>
      </c>
      <c r="DP43" s="103">
        <v>2</v>
      </c>
      <c r="DQ43" s="103">
        <v>38</v>
      </c>
      <c r="DR43" s="103" t="s">
        <v>501</v>
      </c>
      <c r="DS43" s="103">
        <v>12</v>
      </c>
      <c r="DT43" s="103">
        <v>15</v>
      </c>
      <c r="DU43" s="103">
        <v>14</v>
      </c>
      <c r="DV43" s="103">
        <v>41</v>
      </c>
      <c r="DW43" s="103" t="s">
        <v>501</v>
      </c>
      <c r="DX43" s="103">
        <v>9</v>
      </c>
      <c r="DY43" s="103">
        <v>20</v>
      </c>
      <c r="DZ43" s="103">
        <v>14</v>
      </c>
      <c r="EA43" s="103">
        <v>43</v>
      </c>
      <c r="EB43" s="103" t="s">
        <v>501</v>
      </c>
      <c r="EC43" s="103">
        <v>12</v>
      </c>
      <c r="ED43" s="103">
        <v>20</v>
      </c>
      <c r="EE43" s="103">
        <v>13</v>
      </c>
      <c r="EF43" s="103">
        <v>45</v>
      </c>
      <c r="EG43" s="103" t="s">
        <v>501</v>
      </c>
      <c r="EH43" s="103">
        <v>11</v>
      </c>
      <c r="EI43" s="103">
        <v>18</v>
      </c>
      <c r="EJ43" s="103">
        <v>15</v>
      </c>
      <c r="EK43" s="103">
        <v>44</v>
      </c>
      <c r="EL43" s="103" t="s">
        <v>501</v>
      </c>
      <c r="EM43" s="103">
        <v>12</v>
      </c>
      <c r="EN43" s="103">
        <v>20</v>
      </c>
      <c r="EO43" s="103">
        <v>15</v>
      </c>
      <c r="EP43" s="103">
        <v>47</v>
      </c>
      <c r="EQ43" s="103" t="s">
        <v>501</v>
      </c>
      <c r="ER43" s="103">
        <v>12</v>
      </c>
      <c r="ES43" s="103">
        <v>21</v>
      </c>
      <c r="ET43" s="103">
        <v>15</v>
      </c>
      <c r="EU43" s="103">
        <v>48</v>
      </c>
      <c r="EV43" s="103" t="s">
        <v>501</v>
      </c>
      <c r="EW43" s="103">
        <v>14</v>
      </c>
      <c r="EX43" s="103">
        <v>25</v>
      </c>
      <c r="EY43" s="103">
        <v>15</v>
      </c>
      <c r="EZ43" s="103">
        <v>54</v>
      </c>
      <c r="FA43" s="103" t="s">
        <v>501</v>
      </c>
      <c r="FB43" s="103">
        <v>14</v>
      </c>
      <c r="FC43" s="103">
        <v>21</v>
      </c>
      <c r="FD43" s="103">
        <v>15</v>
      </c>
      <c r="FE43" s="103">
        <v>50</v>
      </c>
      <c r="FF43" s="103" t="s">
        <v>501</v>
      </c>
      <c r="FG43" s="103">
        <v>14</v>
      </c>
      <c r="FH43" s="103">
        <v>21</v>
      </c>
      <c r="FI43" s="103">
        <v>15</v>
      </c>
      <c r="FJ43" s="103">
        <v>50</v>
      </c>
      <c r="FK43" s="103" t="s">
        <v>501</v>
      </c>
      <c r="FL43" s="103">
        <v>14</v>
      </c>
      <c r="FM43" s="103">
        <v>19</v>
      </c>
      <c r="FN43" s="103">
        <v>15</v>
      </c>
      <c r="FO43" s="103">
        <v>48</v>
      </c>
      <c r="FP43" s="103" t="s">
        <v>501</v>
      </c>
      <c r="FQ43" s="103">
        <v>14</v>
      </c>
      <c r="FR43" s="103">
        <v>19</v>
      </c>
      <c r="FS43" s="103">
        <v>15</v>
      </c>
      <c r="FT43" s="103">
        <v>48</v>
      </c>
      <c r="FU43" s="103" t="s">
        <v>501</v>
      </c>
      <c r="FV43" s="103">
        <v>14</v>
      </c>
      <c r="FW43" s="103">
        <v>20</v>
      </c>
      <c r="FX43" s="103">
        <v>15</v>
      </c>
      <c r="FY43" s="103">
        <v>49</v>
      </c>
      <c r="FZ43" s="103" t="s">
        <v>501</v>
      </c>
      <c r="GA43" s="103">
        <v>14</v>
      </c>
      <c r="GB43" s="103">
        <v>20</v>
      </c>
      <c r="GC43" s="103">
        <v>15</v>
      </c>
      <c r="GD43" s="103">
        <v>49</v>
      </c>
      <c r="GE43" s="103" t="s">
        <v>501</v>
      </c>
      <c r="GF43" s="103">
        <v>14</v>
      </c>
      <c r="GG43" s="103">
        <v>20</v>
      </c>
      <c r="GH43" s="103">
        <v>15</v>
      </c>
      <c r="GI43" s="103">
        <v>49</v>
      </c>
      <c r="GJ43" s="103" t="s">
        <v>501</v>
      </c>
      <c r="GK43" s="103">
        <v>14</v>
      </c>
      <c r="GL43" s="103">
        <v>20</v>
      </c>
      <c r="GM43" s="103">
        <v>15</v>
      </c>
      <c r="GN43" s="103">
        <v>49</v>
      </c>
      <c r="GO43" s="103" t="s">
        <v>501</v>
      </c>
      <c r="GP43" s="104">
        <v>14</v>
      </c>
      <c r="GQ43" s="104">
        <v>20</v>
      </c>
      <c r="GR43" s="104">
        <v>15</v>
      </c>
      <c r="GS43" s="104">
        <v>49</v>
      </c>
      <c r="GT43" s="104" t="s">
        <v>501</v>
      </c>
      <c r="GW43" s="116" t="s">
        <v>221</v>
      </c>
      <c r="GX43" s="116" t="s">
        <v>220</v>
      </c>
      <c r="GY43" s="122" t="s">
        <v>598</v>
      </c>
      <c r="GZ43" s="118">
        <v>35</v>
      </c>
      <c r="HA43" s="117">
        <v>105</v>
      </c>
      <c r="HB43" s="117">
        <v>9</v>
      </c>
      <c r="HC43" s="120">
        <v>2.0499999999999998</v>
      </c>
      <c r="HD43" s="118">
        <v>36</v>
      </c>
      <c r="HE43" s="117">
        <v>103</v>
      </c>
      <c r="HF43" s="117">
        <v>8</v>
      </c>
      <c r="HG43" s="120">
        <v>2.0299999999999998</v>
      </c>
      <c r="HH43" s="118">
        <v>34</v>
      </c>
      <c r="HI43" s="117">
        <v>8</v>
      </c>
      <c r="HJ43" s="120">
        <v>2.0299999999999998</v>
      </c>
      <c r="HK43" s="118">
        <v>32</v>
      </c>
      <c r="HL43" s="117">
        <v>8</v>
      </c>
      <c r="HM43" s="120">
        <v>2.65</v>
      </c>
      <c r="HN43" s="118">
        <v>32</v>
      </c>
      <c r="HO43" s="117">
        <v>8</v>
      </c>
      <c r="HP43" s="120">
        <v>4.2</v>
      </c>
      <c r="HQ43" s="118">
        <v>27</v>
      </c>
      <c r="HR43" s="117">
        <v>8</v>
      </c>
      <c r="HS43" s="120">
        <v>2.2999999999999998</v>
      </c>
      <c r="HT43" s="118">
        <v>29</v>
      </c>
      <c r="HU43" s="117">
        <v>8</v>
      </c>
      <c r="HV43" s="120">
        <v>2.4</v>
      </c>
    </row>
    <row r="44" spans="8:230" ht="15.6">
      <c r="H44" s="60"/>
      <c r="I44" s="61">
        <v>2016</v>
      </c>
      <c r="J44" s="62" t="s">
        <v>226</v>
      </c>
      <c r="K44" s="63" t="s">
        <v>227</v>
      </c>
      <c r="L44" s="75">
        <v>7.5735947239859369</v>
      </c>
      <c r="M44" s="76">
        <v>5.7700910974943405</v>
      </c>
      <c r="N44" s="77">
        <v>6.304648233639587</v>
      </c>
      <c r="O44" s="77">
        <v>9.3867170320325641</v>
      </c>
      <c r="P44" s="77">
        <v>8.2345662675447233</v>
      </c>
      <c r="Q44" s="78">
        <v>8.171950989218475</v>
      </c>
      <c r="R44" s="54"/>
      <c r="U44" s="102" t="s">
        <v>508</v>
      </c>
      <c r="V44" s="103" t="s">
        <v>499</v>
      </c>
      <c r="W44" s="103" t="s">
        <v>499</v>
      </c>
      <c r="X44" s="103" t="s">
        <v>499</v>
      </c>
      <c r="Y44" s="103" t="s">
        <v>499</v>
      </c>
      <c r="Z44" s="103" t="s">
        <v>499</v>
      </c>
      <c r="AA44" s="103" t="s">
        <v>499</v>
      </c>
      <c r="AB44" s="103" t="s">
        <v>499</v>
      </c>
      <c r="AC44" s="103" t="s">
        <v>499</v>
      </c>
      <c r="AD44" s="103" t="s">
        <v>499</v>
      </c>
      <c r="AE44" s="103" t="s">
        <v>499</v>
      </c>
      <c r="AF44" s="103" t="s">
        <v>499</v>
      </c>
      <c r="AG44" s="103" t="s">
        <v>499</v>
      </c>
      <c r="AH44" s="103" t="s">
        <v>499</v>
      </c>
      <c r="AI44" s="103" t="s">
        <v>499</v>
      </c>
      <c r="AJ44" s="103" t="s">
        <v>499</v>
      </c>
      <c r="AK44" s="103" t="s">
        <v>499</v>
      </c>
      <c r="AL44" s="103" t="s">
        <v>499</v>
      </c>
      <c r="AM44" s="103" t="s">
        <v>499</v>
      </c>
      <c r="AN44" s="103" t="s">
        <v>499</v>
      </c>
      <c r="AO44" s="103" t="s">
        <v>501</v>
      </c>
      <c r="AP44" s="103" t="s">
        <v>501</v>
      </c>
      <c r="AQ44" s="103">
        <v>7</v>
      </c>
      <c r="AR44" s="103">
        <v>7</v>
      </c>
      <c r="AS44" s="103">
        <v>6</v>
      </c>
      <c r="AT44" s="103">
        <v>6</v>
      </c>
      <c r="AU44" s="103">
        <v>5</v>
      </c>
      <c r="AV44" s="103">
        <v>5</v>
      </c>
      <c r="AW44" s="103">
        <v>10</v>
      </c>
      <c r="AX44" s="103">
        <v>13</v>
      </c>
      <c r="AY44" s="103">
        <v>59</v>
      </c>
      <c r="AZ44" s="103" t="s">
        <v>501</v>
      </c>
      <c r="BA44" s="103">
        <v>10</v>
      </c>
      <c r="BB44" s="103">
        <v>7</v>
      </c>
      <c r="BC44" s="103">
        <v>8</v>
      </c>
      <c r="BD44" s="103">
        <v>5</v>
      </c>
      <c r="BE44" s="103">
        <v>5</v>
      </c>
      <c r="BF44" s="103">
        <v>7</v>
      </c>
      <c r="BG44" s="103">
        <v>6</v>
      </c>
      <c r="BH44" s="103">
        <v>5</v>
      </c>
      <c r="BI44" s="103">
        <v>53</v>
      </c>
      <c r="BJ44" s="103" t="s">
        <v>501</v>
      </c>
      <c r="BK44" s="103">
        <v>10</v>
      </c>
      <c r="BL44" s="103">
        <v>7</v>
      </c>
      <c r="BM44" s="103">
        <v>8</v>
      </c>
      <c r="BN44" s="103">
        <v>5</v>
      </c>
      <c r="BO44" s="103">
        <v>5</v>
      </c>
      <c r="BP44" s="103">
        <v>7</v>
      </c>
      <c r="BQ44" s="103">
        <v>5</v>
      </c>
      <c r="BR44" s="103">
        <v>5</v>
      </c>
      <c r="BS44" s="103">
        <v>52</v>
      </c>
      <c r="BT44" s="103" t="s">
        <v>501</v>
      </c>
      <c r="BU44" s="103">
        <v>10</v>
      </c>
      <c r="BV44" s="103">
        <v>7</v>
      </c>
      <c r="BW44" s="103">
        <v>8</v>
      </c>
      <c r="BX44" s="103">
        <v>5</v>
      </c>
      <c r="BY44" s="103">
        <v>5</v>
      </c>
      <c r="BZ44" s="103">
        <v>7</v>
      </c>
      <c r="CA44" s="103">
        <v>0</v>
      </c>
      <c r="CB44" s="103">
        <v>3</v>
      </c>
      <c r="CC44" s="103">
        <v>45</v>
      </c>
      <c r="CD44" s="103" t="s">
        <v>501</v>
      </c>
      <c r="CE44" s="103">
        <v>15</v>
      </c>
      <c r="CF44" s="103">
        <v>15</v>
      </c>
      <c r="CG44" s="103">
        <v>15</v>
      </c>
      <c r="CH44" s="103">
        <v>15</v>
      </c>
      <c r="CI44" s="103">
        <v>5</v>
      </c>
      <c r="CJ44" s="103">
        <v>7</v>
      </c>
      <c r="CK44" s="103">
        <v>0</v>
      </c>
      <c r="CL44" s="103">
        <v>0</v>
      </c>
      <c r="CM44" s="103">
        <v>72</v>
      </c>
      <c r="CN44" s="103" t="s">
        <v>499</v>
      </c>
      <c r="CO44" s="103">
        <v>15</v>
      </c>
      <c r="CP44" s="103">
        <v>15</v>
      </c>
      <c r="CQ44" s="103">
        <v>15</v>
      </c>
      <c r="CR44" s="103">
        <v>15</v>
      </c>
      <c r="CS44" s="103">
        <v>5</v>
      </c>
      <c r="CT44" s="103">
        <v>7</v>
      </c>
      <c r="CU44" s="103">
        <v>2</v>
      </c>
      <c r="CV44" s="103">
        <v>1</v>
      </c>
      <c r="CW44" s="103">
        <v>75</v>
      </c>
      <c r="CX44" s="103" t="s">
        <v>499</v>
      </c>
      <c r="CY44" s="103">
        <v>15</v>
      </c>
      <c r="CZ44" s="103">
        <v>15</v>
      </c>
      <c r="DA44" s="103">
        <v>15</v>
      </c>
      <c r="DB44" s="103">
        <v>15</v>
      </c>
      <c r="DC44" s="103">
        <v>5</v>
      </c>
      <c r="DD44" s="103">
        <v>7</v>
      </c>
      <c r="DE44" s="103">
        <v>5</v>
      </c>
      <c r="DF44" s="103">
        <v>0</v>
      </c>
      <c r="DG44" s="103">
        <v>77</v>
      </c>
      <c r="DH44" s="103" t="s">
        <v>499</v>
      </c>
      <c r="DI44" s="103">
        <v>15</v>
      </c>
      <c r="DJ44" s="103">
        <v>12</v>
      </c>
      <c r="DK44" s="103">
        <v>15</v>
      </c>
      <c r="DL44" s="103">
        <v>9</v>
      </c>
      <c r="DM44" s="103">
        <v>5</v>
      </c>
      <c r="DN44" s="103">
        <v>14</v>
      </c>
      <c r="DO44" s="103">
        <v>0</v>
      </c>
      <c r="DP44" s="103">
        <v>1</v>
      </c>
      <c r="DQ44" s="103">
        <v>71</v>
      </c>
      <c r="DR44" s="103" t="s">
        <v>499</v>
      </c>
      <c r="DS44" s="103">
        <v>18</v>
      </c>
      <c r="DT44" s="103">
        <v>18</v>
      </c>
      <c r="DU44" s="103">
        <v>17</v>
      </c>
      <c r="DV44" s="103">
        <v>53</v>
      </c>
      <c r="DW44" s="103" t="s">
        <v>501</v>
      </c>
      <c r="DX44" s="103">
        <v>18</v>
      </c>
      <c r="DY44" s="103">
        <v>20</v>
      </c>
      <c r="DZ44" s="103">
        <v>17</v>
      </c>
      <c r="EA44" s="103">
        <v>55</v>
      </c>
      <c r="EB44" s="103" t="s">
        <v>501</v>
      </c>
      <c r="EC44" s="103">
        <v>17</v>
      </c>
      <c r="ED44" s="103">
        <v>20</v>
      </c>
      <c r="EE44" s="103">
        <v>17</v>
      </c>
      <c r="EF44" s="103">
        <v>54</v>
      </c>
      <c r="EG44" s="103" t="s">
        <v>501</v>
      </c>
      <c r="EH44" s="103">
        <v>17</v>
      </c>
      <c r="EI44" s="103">
        <v>17</v>
      </c>
      <c r="EJ44" s="103">
        <v>17</v>
      </c>
      <c r="EK44" s="103">
        <v>51</v>
      </c>
      <c r="EL44" s="103" t="s">
        <v>501</v>
      </c>
      <c r="EM44" s="103">
        <v>17</v>
      </c>
      <c r="EN44" s="103">
        <v>17</v>
      </c>
      <c r="EO44" s="103">
        <v>17</v>
      </c>
      <c r="EP44" s="103">
        <v>51</v>
      </c>
      <c r="EQ44" s="103" t="s">
        <v>501</v>
      </c>
      <c r="ER44" s="103">
        <v>17</v>
      </c>
      <c r="ES44" s="103">
        <v>17</v>
      </c>
      <c r="ET44" s="103">
        <v>17</v>
      </c>
      <c r="EU44" s="103">
        <v>51</v>
      </c>
      <c r="EV44" s="103" t="s">
        <v>501</v>
      </c>
      <c r="EW44" s="103">
        <v>17</v>
      </c>
      <c r="EX44" s="103">
        <v>17</v>
      </c>
      <c r="EY44" s="103">
        <v>17</v>
      </c>
      <c r="EZ44" s="103">
        <v>51</v>
      </c>
      <c r="FA44" s="103" t="s">
        <v>501</v>
      </c>
      <c r="FB44" s="103">
        <v>17</v>
      </c>
      <c r="FC44" s="103">
        <v>19</v>
      </c>
      <c r="FD44" s="103">
        <v>17</v>
      </c>
      <c r="FE44" s="103">
        <v>53</v>
      </c>
      <c r="FF44" s="103" t="s">
        <v>501</v>
      </c>
      <c r="FG44" s="103">
        <v>16</v>
      </c>
      <c r="FH44" s="103">
        <v>21</v>
      </c>
      <c r="FI44" s="103">
        <v>17</v>
      </c>
      <c r="FJ44" s="103">
        <v>54</v>
      </c>
      <c r="FK44" s="103" t="s">
        <v>501</v>
      </c>
      <c r="FL44" s="103">
        <v>16</v>
      </c>
      <c r="FM44" s="103">
        <v>21</v>
      </c>
      <c r="FN44" s="103">
        <v>17</v>
      </c>
      <c r="FO44" s="103">
        <v>54</v>
      </c>
      <c r="FP44" s="103" t="s">
        <v>501</v>
      </c>
      <c r="FQ44" s="103">
        <v>25</v>
      </c>
      <c r="FR44" s="103">
        <v>34</v>
      </c>
      <c r="FS44" s="103">
        <v>24</v>
      </c>
      <c r="FT44" s="103">
        <v>55</v>
      </c>
      <c r="FU44" s="103" t="s">
        <v>501</v>
      </c>
      <c r="FV44" s="103">
        <v>16</v>
      </c>
      <c r="FW44" s="103">
        <v>23</v>
      </c>
      <c r="FX44" s="103">
        <v>17</v>
      </c>
      <c r="FY44" s="103">
        <v>56</v>
      </c>
      <c r="FZ44" s="103" t="s">
        <v>501</v>
      </c>
      <c r="GA44" s="103">
        <v>16</v>
      </c>
      <c r="GB44" s="103">
        <v>24</v>
      </c>
      <c r="GC44" s="103">
        <v>17</v>
      </c>
      <c r="GD44" s="103">
        <v>57</v>
      </c>
      <c r="GE44" s="103" t="s">
        <v>501</v>
      </c>
      <c r="GF44" s="103">
        <v>24</v>
      </c>
      <c r="GG44" s="103">
        <v>31</v>
      </c>
      <c r="GH44" s="103">
        <v>24</v>
      </c>
      <c r="GI44" s="103">
        <v>79</v>
      </c>
      <c r="GJ44" s="103" t="s">
        <v>499</v>
      </c>
      <c r="GK44" s="103">
        <v>17</v>
      </c>
      <c r="GL44" s="103">
        <v>25</v>
      </c>
      <c r="GM44" s="103">
        <v>17</v>
      </c>
      <c r="GN44" s="103">
        <v>59</v>
      </c>
      <c r="GO44" s="103" t="s">
        <v>501</v>
      </c>
      <c r="GP44" s="104">
        <v>17</v>
      </c>
      <c r="GQ44" s="104">
        <v>25</v>
      </c>
      <c r="GR44" s="104">
        <v>18</v>
      </c>
      <c r="GS44" s="104">
        <v>60</v>
      </c>
      <c r="GT44" s="104" t="s">
        <v>501</v>
      </c>
      <c r="GW44" s="116" t="s">
        <v>223</v>
      </c>
      <c r="GX44" s="116" t="s">
        <v>222</v>
      </c>
      <c r="GY44" s="122" t="s">
        <v>592</v>
      </c>
      <c r="GZ44" s="118">
        <v>48</v>
      </c>
      <c r="HA44" s="117">
        <v>60</v>
      </c>
      <c r="HB44" s="117">
        <v>10</v>
      </c>
      <c r="HC44" s="120">
        <v>2.77</v>
      </c>
      <c r="HD44" s="118">
        <v>49</v>
      </c>
      <c r="HE44" s="117">
        <v>57</v>
      </c>
      <c r="HF44" s="117">
        <v>10</v>
      </c>
      <c r="HG44" s="120">
        <v>2.64</v>
      </c>
      <c r="HH44" s="118">
        <v>49</v>
      </c>
      <c r="HI44" s="117">
        <v>9</v>
      </c>
      <c r="HJ44" s="120">
        <v>2.39</v>
      </c>
      <c r="HK44" s="118">
        <v>51</v>
      </c>
      <c r="HL44" s="117">
        <v>9</v>
      </c>
      <c r="HM44" s="120">
        <v>2.02</v>
      </c>
      <c r="HN44" s="118">
        <v>48</v>
      </c>
      <c r="HO44" s="117">
        <v>9</v>
      </c>
      <c r="HP44" s="120">
        <v>3.25</v>
      </c>
      <c r="HQ44" s="118">
        <v>48</v>
      </c>
      <c r="HR44" s="117">
        <v>9</v>
      </c>
      <c r="HS44" s="120">
        <v>3.3</v>
      </c>
      <c r="HT44" s="118">
        <v>46</v>
      </c>
      <c r="HU44" s="117">
        <v>8</v>
      </c>
      <c r="HV44" s="120">
        <v>3.1</v>
      </c>
    </row>
    <row r="45" spans="8:230" ht="15.6">
      <c r="H45" s="60"/>
      <c r="I45" s="68">
        <v>2016</v>
      </c>
      <c r="J45" s="69" t="s">
        <v>228</v>
      </c>
      <c r="K45" s="70" t="s">
        <v>229</v>
      </c>
      <c r="L45" s="71">
        <v>7.7661561838461122</v>
      </c>
      <c r="M45" s="72">
        <v>4.1341494508381125</v>
      </c>
      <c r="N45" s="73">
        <v>8.0775311626672188</v>
      </c>
      <c r="O45" s="73">
        <v>9.8636012322550997</v>
      </c>
      <c r="P45" s="73">
        <v>8.4615076768075443</v>
      </c>
      <c r="Q45" s="74">
        <v>8.2939913966625927</v>
      </c>
      <c r="R45" s="54"/>
      <c r="U45" s="102" t="s">
        <v>509</v>
      </c>
      <c r="V45" s="103" t="s">
        <v>499</v>
      </c>
      <c r="W45" s="103" t="s">
        <v>499</v>
      </c>
      <c r="X45" s="103" t="s">
        <v>499</v>
      </c>
      <c r="Y45" s="103" t="s">
        <v>499</v>
      </c>
      <c r="Z45" s="103" t="s">
        <v>499</v>
      </c>
      <c r="AA45" s="103" t="s">
        <v>499</v>
      </c>
      <c r="AB45" s="103" t="s">
        <v>499</v>
      </c>
      <c r="AC45" s="103" t="s">
        <v>499</v>
      </c>
      <c r="AD45" s="103" t="s">
        <v>499</v>
      </c>
      <c r="AE45" s="103" t="s">
        <v>499</v>
      </c>
      <c r="AF45" s="103" t="s">
        <v>499</v>
      </c>
      <c r="AG45" s="103" t="s">
        <v>499</v>
      </c>
      <c r="AH45" s="103" t="s">
        <v>499</v>
      </c>
      <c r="AI45" s="103" t="s">
        <v>499</v>
      </c>
      <c r="AJ45" s="103" t="s">
        <v>499</v>
      </c>
      <c r="AK45" s="103" t="s">
        <v>499</v>
      </c>
      <c r="AL45" s="103" t="s">
        <v>499</v>
      </c>
      <c r="AM45" s="103" t="s">
        <v>499</v>
      </c>
      <c r="AN45" s="103" t="s">
        <v>499</v>
      </c>
      <c r="AO45" s="103" t="s">
        <v>499</v>
      </c>
      <c r="AP45" s="103" t="s">
        <v>499</v>
      </c>
      <c r="AQ45" s="103">
        <v>8</v>
      </c>
      <c r="AR45" s="103">
        <v>10</v>
      </c>
      <c r="AS45" s="103">
        <v>9</v>
      </c>
      <c r="AT45" s="103">
        <v>9</v>
      </c>
      <c r="AU45" s="103">
        <v>10</v>
      </c>
      <c r="AV45" s="103">
        <v>10</v>
      </c>
      <c r="AW45" s="103">
        <v>15</v>
      </c>
      <c r="AX45" s="103">
        <v>17</v>
      </c>
      <c r="AY45" s="103">
        <v>88</v>
      </c>
      <c r="AZ45" s="103" t="s">
        <v>499</v>
      </c>
      <c r="BA45" s="103">
        <v>10</v>
      </c>
      <c r="BB45" s="103">
        <v>10</v>
      </c>
      <c r="BC45" s="103">
        <v>10</v>
      </c>
      <c r="BD45" s="103">
        <v>9</v>
      </c>
      <c r="BE45" s="103">
        <v>9</v>
      </c>
      <c r="BF45" s="103">
        <v>9</v>
      </c>
      <c r="BG45" s="103">
        <v>10</v>
      </c>
      <c r="BH45" s="103">
        <v>18</v>
      </c>
      <c r="BI45" s="103">
        <v>85</v>
      </c>
      <c r="BJ45" s="103" t="s">
        <v>499</v>
      </c>
      <c r="BK45" s="103">
        <v>10</v>
      </c>
      <c r="BL45" s="103">
        <v>10</v>
      </c>
      <c r="BM45" s="103">
        <v>10</v>
      </c>
      <c r="BN45" s="103">
        <v>10</v>
      </c>
      <c r="BO45" s="103">
        <v>0</v>
      </c>
      <c r="BP45" s="103">
        <v>10</v>
      </c>
      <c r="BQ45" s="103">
        <v>16</v>
      </c>
      <c r="BR45" s="103">
        <v>18</v>
      </c>
      <c r="BS45" s="103">
        <v>84</v>
      </c>
      <c r="BT45" s="103" t="s">
        <v>499</v>
      </c>
      <c r="BU45" s="103">
        <v>15</v>
      </c>
      <c r="BV45" s="103">
        <v>15</v>
      </c>
      <c r="BW45" s="103">
        <v>15</v>
      </c>
      <c r="BX45" s="103">
        <v>15</v>
      </c>
      <c r="BY45" s="103">
        <v>5</v>
      </c>
      <c r="BZ45" s="103">
        <v>15</v>
      </c>
      <c r="CA45" s="103">
        <v>3</v>
      </c>
      <c r="CB45" s="103">
        <v>1</v>
      </c>
      <c r="CC45" s="103">
        <v>84</v>
      </c>
      <c r="CD45" s="103" t="s">
        <v>499</v>
      </c>
      <c r="CE45" s="103">
        <v>15</v>
      </c>
      <c r="CF45" s="103">
        <v>15</v>
      </c>
      <c r="CG45" s="103">
        <v>15</v>
      </c>
      <c r="CH45" s="103">
        <v>15</v>
      </c>
      <c r="CI45" s="103">
        <v>5</v>
      </c>
      <c r="CJ45" s="103">
        <v>15</v>
      </c>
      <c r="CK45" s="103">
        <v>2</v>
      </c>
      <c r="CL45" s="103">
        <v>2</v>
      </c>
      <c r="CM45" s="103">
        <v>84</v>
      </c>
      <c r="CN45" s="103" t="s">
        <v>499</v>
      </c>
      <c r="CO45" s="103">
        <v>15</v>
      </c>
      <c r="CP45" s="103">
        <v>15</v>
      </c>
      <c r="CQ45" s="103">
        <v>15</v>
      </c>
      <c r="CR45" s="103">
        <v>15</v>
      </c>
      <c r="CS45" s="103">
        <v>5</v>
      </c>
      <c r="CT45" s="103">
        <v>15</v>
      </c>
      <c r="CU45" s="103">
        <v>5</v>
      </c>
      <c r="CV45" s="103">
        <v>5</v>
      </c>
      <c r="CW45" s="103">
        <v>90</v>
      </c>
      <c r="CX45" s="103" t="s">
        <v>499</v>
      </c>
      <c r="CY45" s="103">
        <v>15</v>
      </c>
      <c r="CZ45" s="103">
        <v>15</v>
      </c>
      <c r="DA45" s="103">
        <v>15</v>
      </c>
      <c r="DB45" s="103">
        <v>15</v>
      </c>
      <c r="DC45" s="103">
        <v>5</v>
      </c>
      <c r="DD45" s="103">
        <v>15</v>
      </c>
      <c r="DE45" s="103">
        <v>5</v>
      </c>
      <c r="DF45" s="103">
        <v>5</v>
      </c>
      <c r="DG45" s="103">
        <v>90</v>
      </c>
      <c r="DH45" s="103" t="s">
        <v>499</v>
      </c>
      <c r="DI45" s="103">
        <v>13</v>
      </c>
      <c r="DJ45" s="103">
        <v>10</v>
      </c>
      <c r="DK45" s="103">
        <v>14</v>
      </c>
      <c r="DL45" s="103">
        <v>12</v>
      </c>
      <c r="DM45" s="103">
        <v>9</v>
      </c>
      <c r="DN45" s="103">
        <v>15</v>
      </c>
      <c r="DO45" s="103">
        <v>5</v>
      </c>
      <c r="DP45" s="103">
        <v>5</v>
      </c>
      <c r="DQ45" s="103">
        <v>83</v>
      </c>
      <c r="DR45" s="103" t="s">
        <v>499</v>
      </c>
      <c r="DS45" s="103">
        <v>26</v>
      </c>
      <c r="DT45" s="103">
        <v>34</v>
      </c>
      <c r="DU45" s="103">
        <v>26</v>
      </c>
      <c r="DV45" s="103">
        <v>86</v>
      </c>
      <c r="DW45" s="103" t="s">
        <v>499</v>
      </c>
      <c r="DX45" s="103">
        <v>25</v>
      </c>
      <c r="DY45" s="103">
        <v>35</v>
      </c>
      <c r="DZ45" s="103">
        <v>22</v>
      </c>
      <c r="EA45" s="103">
        <v>82</v>
      </c>
      <c r="EB45" s="103" t="s">
        <v>499</v>
      </c>
      <c r="EC45" s="103">
        <v>25</v>
      </c>
      <c r="ED45" s="103">
        <v>31</v>
      </c>
      <c r="EE45" s="103">
        <v>24</v>
      </c>
      <c r="EF45" s="103">
        <v>80</v>
      </c>
      <c r="EG45" s="103" t="s">
        <v>499</v>
      </c>
      <c r="EH45" s="103">
        <v>25</v>
      </c>
      <c r="EI45" s="103">
        <v>31</v>
      </c>
      <c r="EJ45" s="103">
        <v>25</v>
      </c>
      <c r="EK45" s="103">
        <v>81</v>
      </c>
      <c r="EL45" s="103" t="s">
        <v>499</v>
      </c>
      <c r="EM45" s="103">
        <v>25</v>
      </c>
      <c r="EN45" s="103">
        <v>31</v>
      </c>
      <c r="EO45" s="103">
        <v>25</v>
      </c>
      <c r="EP45" s="103">
        <v>81</v>
      </c>
      <c r="EQ45" s="103" t="s">
        <v>499</v>
      </c>
      <c r="ER45" s="103">
        <v>24</v>
      </c>
      <c r="ES45" s="103">
        <v>32</v>
      </c>
      <c r="ET45" s="103">
        <v>24</v>
      </c>
      <c r="EU45" s="103">
        <v>80</v>
      </c>
      <c r="EV45" s="103" t="s">
        <v>499</v>
      </c>
      <c r="EW45" s="103">
        <v>25</v>
      </c>
      <c r="EX45" s="103">
        <v>32</v>
      </c>
      <c r="EY45" s="103">
        <v>24</v>
      </c>
      <c r="EZ45" s="103">
        <v>81</v>
      </c>
      <c r="FA45" s="103" t="s">
        <v>499</v>
      </c>
      <c r="FB45" s="103">
        <v>25</v>
      </c>
      <c r="FC45" s="103">
        <v>32</v>
      </c>
      <c r="FD45" s="103">
        <v>24</v>
      </c>
      <c r="FE45" s="103">
        <v>81</v>
      </c>
      <c r="FF45" s="103" t="s">
        <v>499</v>
      </c>
      <c r="FG45" s="103">
        <v>25</v>
      </c>
      <c r="FH45" s="103">
        <v>32</v>
      </c>
      <c r="FI45" s="103">
        <v>24</v>
      </c>
      <c r="FJ45" s="103">
        <v>81</v>
      </c>
      <c r="FK45" s="103" t="s">
        <v>499</v>
      </c>
      <c r="FL45" s="103">
        <v>25</v>
      </c>
      <c r="FM45" s="103">
        <v>32</v>
      </c>
      <c r="FN45" s="103">
        <v>24</v>
      </c>
      <c r="FO45" s="103">
        <v>81</v>
      </c>
      <c r="FP45" s="103" t="s">
        <v>499</v>
      </c>
      <c r="FQ45" s="103">
        <v>16</v>
      </c>
      <c r="FR45" s="103">
        <v>22</v>
      </c>
      <c r="FS45" s="103">
        <v>17</v>
      </c>
      <c r="FT45" s="103">
        <v>83</v>
      </c>
      <c r="FU45" s="103" t="s">
        <v>499</v>
      </c>
      <c r="FV45" s="103">
        <v>26</v>
      </c>
      <c r="FW45" s="103">
        <v>33</v>
      </c>
      <c r="FX45" s="103">
        <v>24</v>
      </c>
      <c r="FY45" s="103">
        <v>83</v>
      </c>
      <c r="FZ45" s="103" t="s">
        <v>499</v>
      </c>
      <c r="GA45" s="103">
        <v>24</v>
      </c>
      <c r="GB45" s="103">
        <v>31</v>
      </c>
      <c r="GC45" s="103">
        <v>24</v>
      </c>
      <c r="GD45" s="103">
        <v>79</v>
      </c>
      <c r="GE45" s="103" t="s">
        <v>499</v>
      </c>
      <c r="GF45" s="103">
        <v>17</v>
      </c>
      <c r="GG45" s="103">
        <v>25</v>
      </c>
      <c r="GH45" s="103">
        <v>17</v>
      </c>
      <c r="GI45" s="103">
        <v>59</v>
      </c>
      <c r="GJ45" s="103" t="s">
        <v>501</v>
      </c>
      <c r="GK45" s="103">
        <v>24</v>
      </c>
      <c r="GL45" s="103">
        <v>30</v>
      </c>
      <c r="GM45" s="103">
        <v>24</v>
      </c>
      <c r="GN45" s="103">
        <v>78</v>
      </c>
      <c r="GO45" s="103" t="s">
        <v>499</v>
      </c>
      <c r="GP45" s="104">
        <v>25</v>
      </c>
      <c r="GQ45" s="104">
        <v>32</v>
      </c>
      <c r="GR45" s="104">
        <v>25</v>
      </c>
      <c r="GS45" s="104">
        <v>82</v>
      </c>
      <c r="GT45" s="104" t="s">
        <v>499</v>
      </c>
      <c r="GW45" s="116" t="s">
        <v>512</v>
      </c>
      <c r="GX45" s="116" t="s">
        <v>605</v>
      </c>
      <c r="GY45" s="122" t="s">
        <v>594</v>
      </c>
      <c r="GZ45" s="118">
        <v>47</v>
      </c>
      <c r="HA45" s="117">
        <v>61</v>
      </c>
      <c r="HB45" s="117">
        <v>5</v>
      </c>
      <c r="HC45" s="120">
        <v>2.56</v>
      </c>
      <c r="HD45" s="118">
        <v>47</v>
      </c>
      <c r="HE45" s="117">
        <v>62</v>
      </c>
      <c r="HF45" s="117">
        <v>5</v>
      </c>
      <c r="HG45" s="120">
        <v>2.36</v>
      </c>
      <c r="HH45" s="118">
        <v>47</v>
      </c>
      <c r="HI45" s="117">
        <v>5</v>
      </c>
      <c r="HJ45" s="120">
        <v>2.9</v>
      </c>
      <c r="HK45" s="118">
        <v>47</v>
      </c>
      <c r="HL45" s="117">
        <v>4</v>
      </c>
      <c r="HM45" s="120">
        <v>3.64</v>
      </c>
      <c r="HN45" s="118">
        <v>46</v>
      </c>
      <c r="HO45" s="117">
        <v>4</v>
      </c>
      <c r="HP45" s="120">
        <v>4.46</v>
      </c>
      <c r="HQ45" s="118">
        <v>46</v>
      </c>
      <c r="HR45" s="117">
        <v>4</v>
      </c>
      <c r="HS45" s="120">
        <v>4.5</v>
      </c>
      <c r="HT45" s="118">
        <v>48</v>
      </c>
      <c r="HU45" s="117">
        <v>4</v>
      </c>
      <c r="HV45" s="120">
        <v>4.0999999999999996</v>
      </c>
    </row>
    <row r="46" spans="8:230" ht="15.6">
      <c r="H46" s="60"/>
      <c r="I46" s="61">
        <v>2016</v>
      </c>
      <c r="J46" s="62" t="s">
        <v>230</v>
      </c>
      <c r="K46" s="63" t="s">
        <v>231</v>
      </c>
      <c r="L46" s="75">
        <v>7.1850693500510108</v>
      </c>
      <c r="M46" s="76">
        <v>7.8331638546945621</v>
      </c>
      <c r="N46" s="77">
        <v>4.0300946098712744</v>
      </c>
      <c r="O46" s="77">
        <v>9.4747003297282468</v>
      </c>
      <c r="P46" s="77">
        <v>7.9453712938587824</v>
      </c>
      <c r="Q46" s="78">
        <v>6.6420166621021863</v>
      </c>
      <c r="R46" s="54"/>
      <c r="U46" s="102" t="s">
        <v>219</v>
      </c>
      <c r="V46" s="103" t="s">
        <v>503</v>
      </c>
      <c r="W46" s="103" t="s">
        <v>503</v>
      </c>
      <c r="X46" s="103" t="s">
        <v>503</v>
      </c>
      <c r="Y46" s="103" t="s">
        <v>503</v>
      </c>
      <c r="Z46" s="103" t="s">
        <v>503</v>
      </c>
      <c r="AA46" s="103" t="s">
        <v>503</v>
      </c>
      <c r="AB46" s="103" t="s">
        <v>503</v>
      </c>
      <c r="AC46" s="103" t="s">
        <v>503</v>
      </c>
      <c r="AD46" s="103" t="s">
        <v>503</v>
      </c>
      <c r="AE46" s="103" t="s">
        <v>503</v>
      </c>
      <c r="AF46" s="103" t="s">
        <v>503</v>
      </c>
      <c r="AG46" s="103" t="s">
        <v>503</v>
      </c>
      <c r="AH46" s="103" t="s">
        <v>503</v>
      </c>
      <c r="AI46" s="103" t="s">
        <v>503</v>
      </c>
      <c r="AJ46" s="103" t="s">
        <v>503</v>
      </c>
      <c r="AK46" s="103" t="s">
        <v>503</v>
      </c>
      <c r="AL46" s="103" t="s">
        <v>503</v>
      </c>
      <c r="AM46" s="103" t="s">
        <v>503</v>
      </c>
      <c r="AN46" s="103" t="s">
        <v>503</v>
      </c>
      <c r="AO46" s="103" t="s">
        <v>503</v>
      </c>
      <c r="AP46" s="103" t="s">
        <v>503</v>
      </c>
      <c r="AQ46" s="103">
        <v>1</v>
      </c>
      <c r="AR46" s="103">
        <v>1</v>
      </c>
      <c r="AS46" s="103">
        <v>2</v>
      </c>
      <c r="AT46" s="103">
        <v>2</v>
      </c>
      <c r="AU46" s="103">
        <v>4</v>
      </c>
      <c r="AV46" s="103">
        <v>3</v>
      </c>
      <c r="AW46" s="103">
        <v>1</v>
      </c>
      <c r="AX46" s="103">
        <v>2</v>
      </c>
      <c r="AY46" s="103">
        <v>16</v>
      </c>
      <c r="AZ46" s="103" t="s">
        <v>503</v>
      </c>
      <c r="BA46" s="103">
        <v>2</v>
      </c>
      <c r="BB46" s="103">
        <v>2</v>
      </c>
      <c r="BC46" s="103">
        <v>2</v>
      </c>
      <c r="BD46" s="103">
        <v>2</v>
      </c>
      <c r="BE46" s="103">
        <v>4</v>
      </c>
      <c r="BF46" s="103">
        <v>3</v>
      </c>
      <c r="BG46" s="103">
        <v>6</v>
      </c>
      <c r="BH46" s="103">
        <v>0</v>
      </c>
      <c r="BI46" s="103">
        <v>21</v>
      </c>
      <c r="BJ46" s="103" t="s">
        <v>503</v>
      </c>
      <c r="BK46" s="103">
        <v>1</v>
      </c>
      <c r="BL46" s="103">
        <v>2</v>
      </c>
      <c r="BM46" s="103">
        <v>2</v>
      </c>
      <c r="BN46" s="103">
        <v>2</v>
      </c>
      <c r="BO46" s="103">
        <v>4</v>
      </c>
      <c r="BP46" s="103">
        <v>3</v>
      </c>
      <c r="BQ46" s="103">
        <v>0</v>
      </c>
      <c r="BR46" s="103">
        <v>4</v>
      </c>
      <c r="BS46" s="103">
        <v>18</v>
      </c>
      <c r="BT46" s="103" t="s">
        <v>503</v>
      </c>
      <c r="BU46" s="103">
        <v>2</v>
      </c>
      <c r="BV46" s="103">
        <v>3</v>
      </c>
      <c r="BW46" s="103">
        <v>2</v>
      </c>
      <c r="BX46" s="103">
        <v>2</v>
      </c>
      <c r="BY46" s="103">
        <v>4</v>
      </c>
      <c r="BZ46" s="103">
        <v>3</v>
      </c>
      <c r="CA46" s="103">
        <v>0</v>
      </c>
      <c r="CB46" s="103">
        <v>0</v>
      </c>
      <c r="CC46" s="103">
        <v>16</v>
      </c>
      <c r="CD46" s="103" t="s">
        <v>503</v>
      </c>
      <c r="CE46" s="103">
        <v>2</v>
      </c>
      <c r="CF46" s="103">
        <v>3</v>
      </c>
      <c r="CG46" s="103">
        <v>2</v>
      </c>
      <c r="CH46" s="103">
        <v>2</v>
      </c>
      <c r="CI46" s="103">
        <v>4</v>
      </c>
      <c r="CJ46" s="103">
        <v>3</v>
      </c>
      <c r="CK46" s="103">
        <v>0</v>
      </c>
      <c r="CL46" s="103">
        <v>0</v>
      </c>
      <c r="CM46" s="103">
        <v>16</v>
      </c>
      <c r="CN46" s="103" t="s">
        <v>503</v>
      </c>
      <c r="CO46" s="103">
        <v>2</v>
      </c>
      <c r="CP46" s="103">
        <v>3</v>
      </c>
      <c r="CQ46" s="103">
        <v>2</v>
      </c>
      <c r="CR46" s="103">
        <v>2</v>
      </c>
      <c r="CS46" s="103">
        <v>4</v>
      </c>
      <c r="CT46" s="103">
        <v>3</v>
      </c>
      <c r="CU46" s="103">
        <v>0</v>
      </c>
      <c r="CV46" s="103">
        <v>0</v>
      </c>
      <c r="CW46" s="103">
        <v>16</v>
      </c>
      <c r="CX46" s="103" t="s">
        <v>503</v>
      </c>
      <c r="CY46" s="103">
        <v>2</v>
      </c>
      <c r="CZ46" s="103">
        <v>3</v>
      </c>
      <c r="DA46" s="103">
        <v>2</v>
      </c>
      <c r="DB46" s="103">
        <v>2</v>
      </c>
      <c r="DC46" s="103">
        <v>4</v>
      </c>
      <c r="DD46" s="103">
        <v>3</v>
      </c>
      <c r="DE46" s="103">
        <v>0</v>
      </c>
      <c r="DF46" s="103">
        <v>0</v>
      </c>
      <c r="DG46" s="103">
        <v>16</v>
      </c>
      <c r="DH46" s="103" t="s">
        <v>503</v>
      </c>
      <c r="DI46" s="103">
        <v>2</v>
      </c>
      <c r="DJ46" s="103">
        <v>3</v>
      </c>
      <c r="DK46" s="103">
        <v>2</v>
      </c>
      <c r="DL46" s="103">
        <v>2</v>
      </c>
      <c r="DM46" s="103">
        <v>4</v>
      </c>
      <c r="DN46" s="103">
        <v>3</v>
      </c>
      <c r="DO46" s="103">
        <v>0</v>
      </c>
      <c r="DP46" s="103">
        <v>0</v>
      </c>
      <c r="DQ46" s="103">
        <v>16</v>
      </c>
      <c r="DR46" s="103" t="s">
        <v>503</v>
      </c>
      <c r="DS46" s="103">
        <v>7</v>
      </c>
      <c r="DT46" s="103">
        <v>4</v>
      </c>
      <c r="DU46" s="103">
        <v>6</v>
      </c>
      <c r="DV46" s="103">
        <v>17</v>
      </c>
      <c r="DW46" s="103" t="s">
        <v>503</v>
      </c>
      <c r="DX46" s="103">
        <v>4</v>
      </c>
      <c r="DY46" s="103">
        <v>5</v>
      </c>
      <c r="DZ46" s="103">
        <v>5</v>
      </c>
      <c r="EA46" s="103">
        <v>14</v>
      </c>
      <c r="EB46" s="103" t="s">
        <v>503</v>
      </c>
      <c r="EC46" s="103">
        <v>7</v>
      </c>
      <c r="ED46" s="103">
        <v>7</v>
      </c>
      <c r="EE46" s="103">
        <v>5</v>
      </c>
      <c r="EF46" s="103">
        <v>19</v>
      </c>
      <c r="EG46" s="103" t="s">
        <v>503</v>
      </c>
      <c r="EH46" s="103">
        <v>5</v>
      </c>
      <c r="EI46" s="103">
        <v>7</v>
      </c>
      <c r="EJ46" s="103">
        <v>7</v>
      </c>
      <c r="EK46" s="103">
        <v>19</v>
      </c>
      <c r="EL46" s="103" t="s">
        <v>503</v>
      </c>
      <c r="EM46" s="103">
        <v>5</v>
      </c>
      <c r="EN46" s="103">
        <v>6</v>
      </c>
      <c r="EO46" s="103">
        <v>7</v>
      </c>
      <c r="EP46" s="103">
        <v>18</v>
      </c>
      <c r="EQ46" s="103" t="s">
        <v>503</v>
      </c>
      <c r="ER46" s="103">
        <v>7</v>
      </c>
      <c r="ES46" s="103">
        <v>7</v>
      </c>
      <c r="ET46" s="103">
        <v>6</v>
      </c>
      <c r="EU46" s="103">
        <v>20</v>
      </c>
      <c r="EV46" s="103" t="s">
        <v>503</v>
      </c>
      <c r="EW46" s="103">
        <v>6</v>
      </c>
      <c r="EX46" s="103">
        <v>7</v>
      </c>
      <c r="EY46" s="103">
        <v>6</v>
      </c>
      <c r="EZ46" s="103">
        <v>19</v>
      </c>
      <c r="FA46" s="103" t="s">
        <v>503</v>
      </c>
      <c r="FB46" s="103">
        <v>6</v>
      </c>
      <c r="FC46" s="103">
        <v>7</v>
      </c>
      <c r="FD46" s="103">
        <v>6</v>
      </c>
      <c r="FE46" s="103">
        <v>19</v>
      </c>
      <c r="FF46" s="103" t="s">
        <v>503</v>
      </c>
      <c r="FG46" s="103">
        <v>6</v>
      </c>
      <c r="FH46" s="103">
        <v>7</v>
      </c>
      <c r="FI46" s="103">
        <v>6</v>
      </c>
      <c r="FJ46" s="103">
        <v>19</v>
      </c>
      <c r="FK46" s="103" t="s">
        <v>503</v>
      </c>
      <c r="FL46" s="103">
        <v>5</v>
      </c>
      <c r="FM46" s="103">
        <v>7</v>
      </c>
      <c r="FN46" s="103">
        <v>6</v>
      </c>
      <c r="FO46" s="103">
        <v>18</v>
      </c>
      <c r="FP46" s="103" t="s">
        <v>503</v>
      </c>
      <c r="FQ46" s="103">
        <v>5</v>
      </c>
      <c r="FR46" s="103">
        <v>8</v>
      </c>
      <c r="FS46" s="103">
        <v>6</v>
      </c>
      <c r="FT46" s="103">
        <v>19</v>
      </c>
      <c r="FU46" s="103" t="s">
        <v>503</v>
      </c>
      <c r="FV46" s="103">
        <v>5</v>
      </c>
      <c r="FW46" s="103">
        <v>7</v>
      </c>
      <c r="FX46" s="103">
        <v>6</v>
      </c>
      <c r="FY46" s="103">
        <v>18</v>
      </c>
      <c r="FZ46" s="103" t="s">
        <v>503</v>
      </c>
      <c r="GA46" s="103">
        <v>5</v>
      </c>
      <c r="GB46" s="103">
        <v>7</v>
      </c>
      <c r="GC46" s="103">
        <v>6</v>
      </c>
      <c r="GD46" s="103">
        <v>18</v>
      </c>
      <c r="GE46" s="103" t="s">
        <v>503</v>
      </c>
      <c r="GF46" s="103">
        <v>4</v>
      </c>
      <c r="GG46" s="103">
        <v>7</v>
      </c>
      <c r="GH46" s="103">
        <v>6</v>
      </c>
      <c r="GI46" s="103">
        <v>17</v>
      </c>
      <c r="GJ46" s="103" t="s">
        <v>503</v>
      </c>
      <c r="GK46" s="103">
        <v>4</v>
      </c>
      <c r="GL46" s="103">
        <v>7</v>
      </c>
      <c r="GM46" s="103">
        <v>6</v>
      </c>
      <c r="GN46" s="103">
        <v>17</v>
      </c>
      <c r="GO46" s="103" t="s">
        <v>503</v>
      </c>
      <c r="GP46" s="104">
        <v>4</v>
      </c>
      <c r="GQ46" s="104">
        <v>6</v>
      </c>
      <c r="GR46" s="104">
        <v>6</v>
      </c>
      <c r="GS46" s="104">
        <v>16</v>
      </c>
      <c r="GT46" s="104" t="s">
        <v>503</v>
      </c>
      <c r="GW46" s="116" t="s">
        <v>225</v>
      </c>
      <c r="GX46" s="116" t="s">
        <v>224</v>
      </c>
      <c r="GY46" s="122" t="s">
        <v>592</v>
      </c>
      <c r="GZ46" s="118">
        <v>59</v>
      </c>
      <c r="HA46" s="117">
        <v>38</v>
      </c>
      <c r="HB46" s="117">
        <v>7</v>
      </c>
      <c r="HC46" s="120">
        <v>3.54</v>
      </c>
      <c r="HD46" s="118">
        <v>57</v>
      </c>
      <c r="HE46" s="117">
        <v>42</v>
      </c>
      <c r="HF46" s="117">
        <v>7</v>
      </c>
      <c r="HG46" s="120">
        <v>3.78</v>
      </c>
      <c r="HH46" s="118">
        <v>55</v>
      </c>
      <c r="HI46" s="117">
        <v>5</v>
      </c>
      <c r="HJ46" s="120">
        <v>5.94</v>
      </c>
      <c r="HK46" s="118">
        <v>61</v>
      </c>
      <c r="HL46" s="117">
        <v>5</v>
      </c>
      <c r="HM46" s="120">
        <v>4.17</v>
      </c>
      <c r="HN46" s="118">
        <v>63</v>
      </c>
      <c r="HO46" s="117">
        <v>5</v>
      </c>
      <c r="HP46" s="120">
        <v>3.92</v>
      </c>
      <c r="HQ46" s="118">
        <v>63</v>
      </c>
      <c r="HR46" s="117">
        <v>5</v>
      </c>
      <c r="HS46" s="120">
        <v>3.9</v>
      </c>
      <c r="HT46" s="118">
        <v>66</v>
      </c>
      <c r="HU46" s="117">
        <v>4</v>
      </c>
      <c r="HV46" s="120">
        <v>2.4</v>
      </c>
    </row>
    <row r="47" spans="8:230" ht="15.6">
      <c r="H47" s="60"/>
      <c r="I47" s="68">
        <v>2016</v>
      </c>
      <c r="J47" s="69" t="s">
        <v>232</v>
      </c>
      <c r="K47" s="70" t="s">
        <v>233</v>
      </c>
      <c r="L47" s="71">
        <v>6.0584425115172271</v>
      </c>
      <c r="M47" s="72">
        <v>5.6669378105465622</v>
      </c>
      <c r="N47" s="73">
        <v>3.8098950705861645</v>
      </c>
      <c r="O47" s="73">
        <v>8.2547940156570689</v>
      </c>
      <c r="P47" s="73">
        <v>6.4996195591151409</v>
      </c>
      <c r="Q47" s="74">
        <v>6.0609661016811982</v>
      </c>
      <c r="R47" s="54"/>
      <c r="U47" s="102" t="s">
        <v>510</v>
      </c>
      <c r="V47" s="103" t="s">
        <v>501</v>
      </c>
      <c r="W47" s="103" t="s">
        <v>499</v>
      </c>
      <c r="X47" s="103" t="s">
        <v>501</v>
      </c>
      <c r="Y47" s="103" t="s">
        <v>499</v>
      </c>
      <c r="Z47" s="103" t="s">
        <v>501</v>
      </c>
      <c r="AA47" s="103" t="s">
        <v>499</v>
      </c>
      <c r="AB47" s="103" t="s">
        <v>501</v>
      </c>
      <c r="AC47" s="103" t="s">
        <v>499</v>
      </c>
      <c r="AD47" s="103" t="s">
        <v>501</v>
      </c>
      <c r="AE47" s="103" t="s">
        <v>499</v>
      </c>
      <c r="AF47" s="103" t="s">
        <v>501</v>
      </c>
      <c r="AG47" s="103" t="s">
        <v>499</v>
      </c>
      <c r="AH47" s="103" t="s">
        <v>501</v>
      </c>
      <c r="AI47" s="103" t="s">
        <v>499</v>
      </c>
      <c r="AJ47" s="103" t="s">
        <v>501</v>
      </c>
      <c r="AK47" s="103" t="s">
        <v>499</v>
      </c>
      <c r="AL47" s="103" t="s">
        <v>499</v>
      </c>
      <c r="AM47" s="103" t="s">
        <v>499</v>
      </c>
      <c r="AN47" s="103" t="s">
        <v>499</v>
      </c>
      <c r="AO47" s="103" t="s">
        <v>501</v>
      </c>
      <c r="AP47" s="103" t="s">
        <v>499</v>
      </c>
      <c r="AQ47" s="103">
        <v>10</v>
      </c>
      <c r="AR47" s="103">
        <v>6</v>
      </c>
      <c r="AS47" s="103">
        <v>7</v>
      </c>
      <c r="AT47" s="103">
        <v>6</v>
      </c>
      <c r="AU47" s="103">
        <v>10</v>
      </c>
      <c r="AV47" s="103">
        <v>7</v>
      </c>
      <c r="AW47" s="103">
        <v>4</v>
      </c>
      <c r="AX47" s="103">
        <v>11</v>
      </c>
      <c r="AY47" s="103">
        <v>61</v>
      </c>
      <c r="AZ47" s="103" t="s">
        <v>499</v>
      </c>
      <c r="BA47" s="103">
        <v>10</v>
      </c>
      <c r="BB47" s="103">
        <v>8</v>
      </c>
      <c r="BC47" s="103">
        <v>7</v>
      </c>
      <c r="BD47" s="103">
        <v>6</v>
      </c>
      <c r="BE47" s="103">
        <v>10</v>
      </c>
      <c r="BF47" s="103">
        <v>7</v>
      </c>
      <c r="BG47" s="103">
        <v>5</v>
      </c>
      <c r="BH47" s="103">
        <v>10</v>
      </c>
      <c r="BI47" s="103">
        <v>63</v>
      </c>
      <c r="BJ47" s="103" t="s">
        <v>499</v>
      </c>
      <c r="BK47" s="103">
        <v>10</v>
      </c>
      <c r="BL47" s="103">
        <v>8</v>
      </c>
      <c r="BM47" s="103">
        <v>7</v>
      </c>
      <c r="BN47" s="103">
        <v>6</v>
      </c>
      <c r="BO47" s="103">
        <v>4</v>
      </c>
      <c r="BP47" s="103">
        <v>7</v>
      </c>
      <c r="BQ47" s="103">
        <v>12</v>
      </c>
      <c r="BR47" s="103">
        <v>20</v>
      </c>
      <c r="BS47" s="103">
        <v>74</v>
      </c>
      <c r="BT47" s="103" t="s">
        <v>499</v>
      </c>
      <c r="BU47" s="103">
        <v>15</v>
      </c>
      <c r="BV47" s="103">
        <v>12</v>
      </c>
      <c r="BW47" s="103">
        <v>10</v>
      </c>
      <c r="BX47" s="103">
        <v>15</v>
      </c>
      <c r="BY47" s="103">
        <v>6</v>
      </c>
      <c r="BZ47" s="103">
        <v>10</v>
      </c>
      <c r="CA47" s="103">
        <v>1</v>
      </c>
      <c r="CB47" s="103">
        <v>5</v>
      </c>
      <c r="CC47" s="103">
        <v>74</v>
      </c>
      <c r="CD47" s="103" t="s">
        <v>499</v>
      </c>
      <c r="CE47" s="103">
        <v>15</v>
      </c>
      <c r="CF47" s="103">
        <v>12</v>
      </c>
      <c r="CG47" s="103">
        <v>10</v>
      </c>
      <c r="CH47" s="103">
        <v>15</v>
      </c>
      <c r="CI47" s="103">
        <v>6</v>
      </c>
      <c r="CJ47" s="103">
        <v>10</v>
      </c>
      <c r="CK47" s="103">
        <v>1</v>
      </c>
      <c r="CL47" s="103">
        <v>5</v>
      </c>
      <c r="CM47" s="103">
        <v>74</v>
      </c>
      <c r="CN47" s="103" t="s">
        <v>499</v>
      </c>
      <c r="CO47" s="103">
        <v>15</v>
      </c>
      <c r="CP47" s="103">
        <v>12</v>
      </c>
      <c r="CQ47" s="103">
        <v>10</v>
      </c>
      <c r="CR47" s="103">
        <v>15</v>
      </c>
      <c r="CS47" s="103">
        <v>6</v>
      </c>
      <c r="CT47" s="103">
        <v>10</v>
      </c>
      <c r="CU47" s="103">
        <v>1</v>
      </c>
      <c r="CV47" s="103">
        <v>5</v>
      </c>
      <c r="CW47" s="103">
        <v>74</v>
      </c>
      <c r="CX47" s="103" t="s">
        <v>499</v>
      </c>
      <c r="CY47" s="103">
        <v>15</v>
      </c>
      <c r="CZ47" s="103">
        <v>13</v>
      </c>
      <c r="DA47" s="103">
        <v>13</v>
      </c>
      <c r="DB47" s="103">
        <v>13</v>
      </c>
      <c r="DC47" s="103">
        <v>5</v>
      </c>
      <c r="DD47" s="103">
        <v>10</v>
      </c>
      <c r="DE47" s="103">
        <v>0</v>
      </c>
      <c r="DF47" s="103">
        <v>5</v>
      </c>
      <c r="DG47" s="103">
        <v>74</v>
      </c>
      <c r="DH47" s="103" t="s">
        <v>499</v>
      </c>
      <c r="DI47" s="103">
        <v>13</v>
      </c>
      <c r="DJ47" s="103">
        <v>13</v>
      </c>
      <c r="DK47" s="103">
        <v>13</v>
      </c>
      <c r="DL47" s="103">
        <v>13</v>
      </c>
      <c r="DM47" s="103">
        <v>8</v>
      </c>
      <c r="DN47" s="103">
        <v>10</v>
      </c>
      <c r="DO47" s="103">
        <v>2</v>
      </c>
      <c r="DP47" s="103">
        <v>5</v>
      </c>
      <c r="DQ47" s="103">
        <v>77</v>
      </c>
      <c r="DR47" s="103" t="s">
        <v>499</v>
      </c>
      <c r="DS47" s="103">
        <v>22</v>
      </c>
      <c r="DT47" s="103">
        <v>25</v>
      </c>
      <c r="DU47" s="103">
        <v>19</v>
      </c>
      <c r="DV47" s="103">
        <v>66</v>
      </c>
      <c r="DW47" s="103" t="s">
        <v>499</v>
      </c>
      <c r="DX47" s="103">
        <v>18</v>
      </c>
      <c r="DY47" s="103">
        <v>33</v>
      </c>
      <c r="DZ47" s="103">
        <v>17</v>
      </c>
      <c r="EA47" s="103">
        <v>68</v>
      </c>
      <c r="EB47" s="103" t="s">
        <v>499</v>
      </c>
      <c r="EC47" s="103">
        <v>19</v>
      </c>
      <c r="ED47" s="103">
        <v>29</v>
      </c>
      <c r="EE47" s="103">
        <v>17</v>
      </c>
      <c r="EF47" s="103">
        <v>65</v>
      </c>
      <c r="EG47" s="103" t="s">
        <v>499</v>
      </c>
      <c r="EH47" s="103">
        <v>19</v>
      </c>
      <c r="EI47" s="103">
        <v>31</v>
      </c>
      <c r="EJ47" s="103">
        <v>19</v>
      </c>
      <c r="EK47" s="103">
        <v>69</v>
      </c>
      <c r="EL47" s="103" t="s">
        <v>499</v>
      </c>
      <c r="EM47" s="103">
        <v>18</v>
      </c>
      <c r="EN47" s="103">
        <v>28</v>
      </c>
      <c r="EO47" s="103">
        <v>19</v>
      </c>
      <c r="EP47" s="103">
        <v>65</v>
      </c>
      <c r="EQ47" s="103" t="s">
        <v>499</v>
      </c>
      <c r="ER47" s="103">
        <v>19</v>
      </c>
      <c r="ES47" s="103">
        <v>30</v>
      </c>
      <c r="ET47" s="103">
        <v>19</v>
      </c>
      <c r="EU47" s="103">
        <v>68</v>
      </c>
      <c r="EV47" s="103" t="s">
        <v>499</v>
      </c>
      <c r="EW47" s="103">
        <v>20</v>
      </c>
      <c r="EX47" s="103">
        <v>27</v>
      </c>
      <c r="EY47" s="103">
        <v>19</v>
      </c>
      <c r="EZ47" s="103">
        <v>66</v>
      </c>
      <c r="FA47" s="103" t="s">
        <v>499</v>
      </c>
      <c r="FB47" s="103">
        <v>21</v>
      </c>
      <c r="FC47" s="103">
        <v>27</v>
      </c>
      <c r="FD47" s="103">
        <v>19</v>
      </c>
      <c r="FE47" s="103">
        <v>67</v>
      </c>
      <c r="FF47" s="103" t="s">
        <v>499</v>
      </c>
      <c r="FG47" s="103">
        <v>21</v>
      </c>
      <c r="FH47" s="103">
        <v>26</v>
      </c>
      <c r="FI47" s="103">
        <v>19</v>
      </c>
      <c r="FJ47" s="103">
        <v>66</v>
      </c>
      <c r="FK47" s="103" t="s">
        <v>499</v>
      </c>
      <c r="FL47" s="103">
        <v>21</v>
      </c>
      <c r="FM47" s="103">
        <v>28</v>
      </c>
      <c r="FN47" s="103">
        <v>19</v>
      </c>
      <c r="FO47" s="103">
        <v>68</v>
      </c>
      <c r="FP47" s="103" t="s">
        <v>499</v>
      </c>
      <c r="FQ47" s="103">
        <v>20</v>
      </c>
      <c r="FR47" s="103">
        <v>31</v>
      </c>
      <c r="FS47" s="103">
        <v>19</v>
      </c>
      <c r="FT47" s="103">
        <v>70</v>
      </c>
      <c r="FU47" s="103" t="s">
        <v>499</v>
      </c>
      <c r="FV47" s="103">
        <v>17</v>
      </c>
      <c r="FW47" s="103">
        <v>25</v>
      </c>
      <c r="FX47" s="103">
        <v>19</v>
      </c>
      <c r="FY47" s="103">
        <v>61</v>
      </c>
      <c r="FZ47" s="103" t="s">
        <v>499</v>
      </c>
      <c r="GA47" s="103">
        <v>15</v>
      </c>
      <c r="GB47" s="103">
        <v>21</v>
      </c>
      <c r="GC47" s="103">
        <v>19</v>
      </c>
      <c r="GD47" s="103">
        <v>55</v>
      </c>
      <c r="GE47" s="103" t="s">
        <v>501</v>
      </c>
      <c r="GF47" s="103">
        <v>14</v>
      </c>
      <c r="GG47" s="103">
        <v>20</v>
      </c>
      <c r="GH47" s="103">
        <v>19</v>
      </c>
      <c r="GI47" s="103">
        <v>53</v>
      </c>
      <c r="GJ47" s="103" t="s">
        <v>501</v>
      </c>
      <c r="GK47" s="103">
        <v>14</v>
      </c>
      <c r="GL47" s="103">
        <v>19</v>
      </c>
      <c r="GM47" s="103">
        <v>18</v>
      </c>
      <c r="GN47" s="103">
        <v>51</v>
      </c>
      <c r="GO47" s="103" t="s">
        <v>501</v>
      </c>
      <c r="GP47" s="104">
        <v>14</v>
      </c>
      <c r="GQ47" s="104">
        <v>19</v>
      </c>
      <c r="GR47" s="104">
        <v>18</v>
      </c>
      <c r="GS47" s="104">
        <v>51</v>
      </c>
      <c r="GT47" s="104" t="s">
        <v>501</v>
      </c>
      <c r="GW47" s="116" t="s">
        <v>514</v>
      </c>
      <c r="GX47" s="116" t="s">
        <v>226</v>
      </c>
      <c r="GY47" s="122" t="s">
        <v>592</v>
      </c>
      <c r="GZ47" s="118">
        <v>59</v>
      </c>
      <c r="HA47" s="117">
        <v>38</v>
      </c>
      <c r="HB47" s="117">
        <v>10</v>
      </c>
      <c r="HC47" s="120">
        <v>2.2799999999999998</v>
      </c>
      <c r="HD47" s="118">
        <v>57</v>
      </c>
      <c r="HE47" s="117">
        <v>42</v>
      </c>
      <c r="HF47" s="117">
        <v>10</v>
      </c>
      <c r="HG47" s="120">
        <v>1.98</v>
      </c>
      <c r="HH47" s="118">
        <v>55</v>
      </c>
      <c r="HI47" s="117">
        <v>9</v>
      </c>
      <c r="HJ47" s="120">
        <v>2.2400000000000002</v>
      </c>
      <c r="HK47" s="118">
        <v>56</v>
      </c>
      <c r="HL47" s="117">
        <v>9</v>
      </c>
      <c r="HM47" s="120">
        <v>2.21</v>
      </c>
      <c r="HN47" s="118">
        <v>51</v>
      </c>
      <c r="HO47" s="117">
        <v>9</v>
      </c>
      <c r="HP47" s="120">
        <v>2.94</v>
      </c>
      <c r="HQ47" s="118">
        <v>48</v>
      </c>
      <c r="HR47" s="117">
        <v>10</v>
      </c>
      <c r="HS47" s="120">
        <v>3</v>
      </c>
      <c r="HT47" s="118">
        <v>49</v>
      </c>
      <c r="HU47" s="117">
        <v>10</v>
      </c>
      <c r="HV47" s="120">
        <v>2.9</v>
      </c>
    </row>
    <row r="48" spans="8:230" ht="15.6">
      <c r="H48" s="60"/>
      <c r="I48" s="61">
        <v>2016</v>
      </c>
      <c r="J48" s="62" t="s">
        <v>234</v>
      </c>
      <c r="K48" s="63" t="s">
        <v>235</v>
      </c>
      <c r="L48" s="75">
        <v>5.712223765984354</v>
      </c>
      <c r="M48" s="76">
        <v>6.0668365160653286</v>
      </c>
      <c r="N48" s="77">
        <v>3.9440153421809332</v>
      </c>
      <c r="O48" s="77">
        <v>8.1496660784029551</v>
      </c>
      <c r="P48" s="77">
        <v>5.6174472384948952</v>
      </c>
      <c r="Q48" s="78">
        <v>4.7831536547776592</v>
      </c>
      <c r="R48" s="54"/>
      <c r="U48" s="102" t="s">
        <v>511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>
        <v>30</v>
      </c>
      <c r="GG48" s="103">
        <v>38</v>
      </c>
      <c r="GH48" s="103">
        <v>26</v>
      </c>
      <c r="GI48" s="103">
        <v>94</v>
      </c>
      <c r="GJ48" s="103" t="s">
        <v>499</v>
      </c>
      <c r="GK48" s="103">
        <v>30</v>
      </c>
      <c r="GL48" s="103">
        <v>38</v>
      </c>
      <c r="GM48" s="103">
        <v>26</v>
      </c>
      <c r="GN48" s="103">
        <v>94</v>
      </c>
      <c r="GO48" s="103" t="s">
        <v>499</v>
      </c>
      <c r="GP48" s="104">
        <v>30</v>
      </c>
      <c r="GQ48" s="104">
        <v>38</v>
      </c>
      <c r="GR48" s="104">
        <v>26</v>
      </c>
      <c r="GS48" s="104">
        <v>94</v>
      </c>
      <c r="GT48" s="104" t="s">
        <v>499</v>
      </c>
      <c r="GW48" s="116" t="s">
        <v>617</v>
      </c>
      <c r="GX48" s="116" t="s">
        <v>214</v>
      </c>
      <c r="GY48" s="122" t="s">
        <v>598</v>
      </c>
      <c r="GZ48" s="118">
        <v>20</v>
      </c>
      <c r="HA48" s="117">
        <v>161</v>
      </c>
      <c r="HB48" s="117">
        <v>8</v>
      </c>
      <c r="HC48" s="120">
        <v>2.13</v>
      </c>
      <c r="HD48" s="118">
        <v>21</v>
      </c>
      <c r="HE48" s="117">
        <v>161</v>
      </c>
      <c r="HF48" s="117">
        <v>8</v>
      </c>
      <c r="HG48" s="120">
        <v>1.96</v>
      </c>
      <c r="HH48" s="118">
        <v>21</v>
      </c>
      <c r="HI48" s="117">
        <v>7</v>
      </c>
      <c r="HJ48" s="120">
        <v>2.13</v>
      </c>
      <c r="HK48" s="118">
        <v>22</v>
      </c>
      <c r="HL48" s="117">
        <v>6</v>
      </c>
      <c r="HM48" s="120">
        <v>3.35</v>
      </c>
      <c r="HN48" s="118">
        <v>22</v>
      </c>
      <c r="HO48" s="117">
        <v>5</v>
      </c>
      <c r="HP48" s="120">
        <v>4.1900000000000004</v>
      </c>
      <c r="HQ48" s="118">
        <v>22</v>
      </c>
      <c r="HR48" s="117">
        <v>5</v>
      </c>
      <c r="HS48" s="120">
        <v>4.2</v>
      </c>
      <c r="HT48" s="118">
        <v>21</v>
      </c>
      <c r="HU48" s="117">
        <v>5</v>
      </c>
      <c r="HV48" s="120">
        <v>3.3</v>
      </c>
    </row>
    <row r="49" spans="8:230" ht="15.6">
      <c r="H49" s="60"/>
      <c r="I49" s="68">
        <v>2016</v>
      </c>
      <c r="J49" s="69" t="s">
        <v>236</v>
      </c>
      <c r="K49" s="70" t="s">
        <v>237</v>
      </c>
      <c r="L49" s="71">
        <v>7.13339700906422</v>
      </c>
      <c r="M49" s="72">
        <v>8.4290516987773501</v>
      </c>
      <c r="N49" s="73">
        <v>3.5762723543147632</v>
      </c>
      <c r="O49" s="73">
        <v>9.8083785991424008</v>
      </c>
      <c r="P49" s="73">
        <v>7.6783625059560112</v>
      </c>
      <c r="Q49" s="74">
        <v>6.1749198871305682</v>
      </c>
      <c r="R49" s="54"/>
      <c r="U49" s="102" t="s">
        <v>223</v>
      </c>
      <c r="V49" s="103" t="s">
        <v>500</v>
      </c>
      <c r="W49" s="103" t="s">
        <v>500</v>
      </c>
      <c r="X49" s="103" t="s">
        <v>500</v>
      </c>
      <c r="Y49" s="103" t="s">
        <v>500</v>
      </c>
      <c r="Z49" s="103" t="s">
        <v>500</v>
      </c>
      <c r="AA49" s="103" t="s">
        <v>500</v>
      </c>
      <c r="AB49" s="103" t="s">
        <v>500</v>
      </c>
      <c r="AC49" s="103" t="s">
        <v>500</v>
      </c>
      <c r="AD49" s="103" t="s">
        <v>500</v>
      </c>
      <c r="AE49" s="103" t="s">
        <v>500</v>
      </c>
      <c r="AF49" s="103" t="s">
        <v>500</v>
      </c>
      <c r="AG49" s="103" t="s">
        <v>500</v>
      </c>
      <c r="AH49" s="103" t="s">
        <v>500</v>
      </c>
      <c r="AI49" s="103" t="s">
        <v>500</v>
      </c>
      <c r="AJ49" s="103" t="s">
        <v>500</v>
      </c>
      <c r="AK49" s="103" t="s">
        <v>500</v>
      </c>
      <c r="AL49" s="103" t="s">
        <v>500</v>
      </c>
      <c r="AM49" s="103" t="s">
        <v>500</v>
      </c>
      <c r="AN49" s="103" t="s">
        <v>500</v>
      </c>
      <c r="AO49" s="103" t="s">
        <v>500</v>
      </c>
      <c r="AP49" s="103" t="s">
        <v>499</v>
      </c>
      <c r="AQ49" s="103">
        <v>9</v>
      </c>
      <c r="AR49" s="103">
        <v>9</v>
      </c>
      <c r="AS49" s="103">
        <v>10</v>
      </c>
      <c r="AT49" s="103">
        <v>6</v>
      </c>
      <c r="AU49" s="103">
        <v>2</v>
      </c>
      <c r="AV49" s="103">
        <v>8</v>
      </c>
      <c r="AW49" s="103">
        <v>3</v>
      </c>
      <c r="AX49" s="103">
        <v>9</v>
      </c>
      <c r="AY49" s="103">
        <v>56</v>
      </c>
      <c r="AZ49" s="103" t="s">
        <v>501</v>
      </c>
      <c r="BA49" s="103">
        <v>9</v>
      </c>
      <c r="BB49" s="103">
        <v>9</v>
      </c>
      <c r="BC49" s="103">
        <v>10</v>
      </c>
      <c r="BD49" s="103">
        <v>8</v>
      </c>
      <c r="BE49" s="103">
        <v>2</v>
      </c>
      <c r="BF49" s="103">
        <v>10</v>
      </c>
      <c r="BG49" s="103">
        <v>3</v>
      </c>
      <c r="BH49" s="103">
        <v>5</v>
      </c>
      <c r="BI49" s="103">
        <v>56</v>
      </c>
      <c r="BJ49" s="103" t="s">
        <v>501</v>
      </c>
      <c r="BK49" s="103">
        <v>9</v>
      </c>
      <c r="BL49" s="103">
        <v>9</v>
      </c>
      <c r="BM49" s="103">
        <v>8</v>
      </c>
      <c r="BN49" s="103">
        <v>8</v>
      </c>
      <c r="BO49" s="103">
        <v>2</v>
      </c>
      <c r="BP49" s="103">
        <v>10</v>
      </c>
      <c r="BQ49" s="103">
        <v>7</v>
      </c>
      <c r="BR49" s="103">
        <v>5</v>
      </c>
      <c r="BS49" s="103">
        <v>58</v>
      </c>
      <c r="BT49" s="103" t="s">
        <v>501</v>
      </c>
      <c r="BU49" s="103">
        <v>12</v>
      </c>
      <c r="BV49" s="103">
        <v>12</v>
      </c>
      <c r="BW49" s="103">
        <v>10</v>
      </c>
      <c r="BX49" s="103">
        <v>12</v>
      </c>
      <c r="BY49" s="103">
        <v>2</v>
      </c>
      <c r="BZ49" s="103">
        <v>9</v>
      </c>
      <c r="CA49" s="103">
        <v>1</v>
      </c>
      <c r="CB49" s="103">
        <v>5</v>
      </c>
      <c r="CC49" s="103">
        <v>63</v>
      </c>
      <c r="CD49" s="103" t="s">
        <v>499</v>
      </c>
      <c r="CE49" s="103">
        <v>12</v>
      </c>
      <c r="CF49" s="103">
        <v>12</v>
      </c>
      <c r="CG49" s="103">
        <v>10</v>
      </c>
      <c r="CH49" s="103">
        <v>12</v>
      </c>
      <c r="CI49" s="103">
        <v>2</v>
      </c>
      <c r="CJ49" s="103">
        <v>9</v>
      </c>
      <c r="CK49" s="103">
        <v>1</v>
      </c>
      <c r="CL49" s="103">
        <v>5</v>
      </c>
      <c r="CM49" s="103">
        <v>63</v>
      </c>
      <c r="CN49" s="103" t="s">
        <v>499</v>
      </c>
      <c r="CO49" s="103">
        <v>12</v>
      </c>
      <c r="CP49" s="103">
        <v>12</v>
      </c>
      <c r="CQ49" s="103">
        <v>10</v>
      </c>
      <c r="CR49" s="103">
        <v>12</v>
      </c>
      <c r="CS49" s="103">
        <v>2</v>
      </c>
      <c r="CT49" s="103">
        <v>11</v>
      </c>
      <c r="CU49" s="103">
        <v>1</v>
      </c>
      <c r="CV49" s="103">
        <v>3</v>
      </c>
      <c r="CW49" s="103">
        <v>63</v>
      </c>
      <c r="CX49" s="103" t="s">
        <v>499</v>
      </c>
      <c r="CY49" s="103">
        <v>12</v>
      </c>
      <c r="CZ49" s="103">
        <v>12</v>
      </c>
      <c r="DA49" s="103">
        <v>10</v>
      </c>
      <c r="DB49" s="103">
        <v>12</v>
      </c>
      <c r="DC49" s="103">
        <v>2</v>
      </c>
      <c r="DD49" s="103">
        <v>11</v>
      </c>
      <c r="DE49" s="103">
        <v>0</v>
      </c>
      <c r="DF49" s="103">
        <v>4</v>
      </c>
      <c r="DG49" s="103">
        <v>63</v>
      </c>
      <c r="DH49" s="103" t="s">
        <v>499</v>
      </c>
      <c r="DI49" s="103">
        <v>10</v>
      </c>
      <c r="DJ49" s="103">
        <v>8</v>
      </c>
      <c r="DK49" s="103">
        <v>8</v>
      </c>
      <c r="DL49" s="103">
        <v>9</v>
      </c>
      <c r="DM49" s="103">
        <v>2</v>
      </c>
      <c r="DN49" s="103">
        <v>11</v>
      </c>
      <c r="DO49" s="103">
        <v>1</v>
      </c>
      <c r="DP49" s="103">
        <v>1</v>
      </c>
      <c r="DQ49" s="103">
        <v>50</v>
      </c>
      <c r="DR49" s="103" t="s">
        <v>501</v>
      </c>
      <c r="DS49" s="103">
        <v>8</v>
      </c>
      <c r="DT49" s="103">
        <v>12</v>
      </c>
      <c r="DU49" s="103">
        <v>13</v>
      </c>
      <c r="DV49" s="103">
        <v>33</v>
      </c>
      <c r="DW49" s="103" t="s">
        <v>501</v>
      </c>
      <c r="DX49" s="103">
        <v>8</v>
      </c>
      <c r="DY49" s="103">
        <v>12</v>
      </c>
      <c r="DZ49" s="103">
        <v>13</v>
      </c>
      <c r="EA49" s="103">
        <v>33</v>
      </c>
      <c r="EB49" s="103" t="s">
        <v>501</v>
      </c>
      <c r="EC49" s="103">
        <v>11</v>
      </c>
      <c r="ED49" s="103">
        <v>12</v>
      </c>
      <c r="EE49" s="103">
        <v>14</v>
      </c>
      <c r="EF49" s="103">
        <v>37</v>
      </c>
      <c r="EG49" s="103" t="s">
        <v>501</v>
      </c>
      <c r="EH49" s="103">
        <v>11</v>
      </c>
      <c r="EI49" s="103">
        <v>13</v>
      </c>
      <c r="EJ49" s="103">
        <v>13</v>
      </c>
      <c r="EK49" s="103">
        <v>37</v>
      </c>
      <c r="EL49" s="103" t="s">
        <v>501</v>
      </c>
      <c r="EM49" s="103">
        <v>10</v>
      </c>
      <c r="EN49" s="103">
        <v>15</v>
      </c>
      <c r="EO49" s="103">
        <v>14</v>
      </c>
      <c r="EP49" s="103">
        <v>39</v>
      </c>
      <c r="EQ49" s="103" t="s">
        <v>501</v>
      </c>
      <c r="ER49" s="103">
        <v>9</v>
      </c>
      <c r="ES49" s="103">
        <v>14</v>
      </c>
      <c r="ET49" s="103">
        <v>14</v>
      </c>
      <c r="EU49" s="103">
        <v>37</v>
      </c>
      <c r="EV49" s="103" t="s">
        <v>501</v>
      </c>
      <c r="EW49" s="103">
        <v>9</v>
      </c>
      <c r="EX49" s="103">
        <v>13</v>
      </c>
      <c r="EY49" s="103">
        <v>14</v>
      </c>
      <c r="EZ49" s="103">
        <v>36</v>
      </c>
      <c r="FA49" s="103" t="s">
        <v>501</v>
      </c>
      <c r="FB49" s="103">
        <v>9</v>
      </c>
      <c r="FC49" s="103">
        <v>15</v>
      </c>
      <c r="FD49" s="103">
        <v>14</v>
      </c>
      <c r="FE49" s="103">
        <v>38</v>
      </c>
      <c r="FF49" s="103" t="s">
        <v>501</v>
      </c>
      <c r="FG49" s="103">
        <v>9</v>
      </c>
      <c r="FH49" s="103">
        <v>16</v>
      </c>
      <c r="FI49" s="103">
        <v>15</v>
      </c>
      <c r="FJ49" s="103">
        <v>40</v>
      </c>
      <c r="FK49" s="103" t="s">
        <v>501</v>
      </c>
      <c r="FL49" s="103">
        <v>9</v>
      </c>
      <c r="FM49" s="103">
        <v>17</v>
      </c>
      <c r="FN49" s="103">
        <v>15</v>
      </c>
      <c r="FO49" s="103">
        <v>41</v>
      </c>
      <c r="FP49" s="103" t="s">
        <v>501</v>
      </c>
      <c r="FQ49" s="103">
        <v>9</v>
      </c>
      <c r="FR49" s="103">
        <v>16</v>
      </c>
      <c r="FS49" s="103">
        <v>15</v>
      </c>
      <c r="FT49" s="103">
        <v>40</v>
      </c>
      <c r="FU49" s="103" t="s">
        <v>501</v>
      </c>
      <c r="FV49" s="103">
        <v>9</v>
      </c>
      <c r="FW49" s="103">
        <v>16</v>
      </c>
      <c r="FX49" s="103">
        <v>15</v>
      </c>
      <c r="FY49" s="103">
        <v>40</v>
      </c>
      <c r="FZ49" s="103" t="s">
        <v>501</v>
      </c>
      <c r="GA49" s="103">
        <v>9</v>
      </c>
      <c r="GB49" s="103">
        <v>16</v>
      </c>
      <c r="GC49" s="103">
        <v>15</v>
      </c>
      <c r="GD49" s="103">
        <v>40</v>
      </c>
      <c r="GE49" s="103" t="s">
        <v>501</v>
      </c>
      <c r="GF49" s="103">
        <v>9</v>
      </c>
      <c r="GG49" s="103">
        <v>16</v>
      </c>
      <c r="GH49" s="103">
        <v>15</v>
      </c>
      <c r="GI49" s="103">
        <v>40</v>
      </c>
      <c r="GJ49" s="103" t="s">
        <v>501</v>
      </c>
      <c r="GK49" s="103">
        <v>9</v>
      </c>
      <c r="GL49" s="103">
        <v>18</v>
      </c>
      <c r="GM49" s="103">
        <v>15</v>
      </c>
      <c r="GN49" s="103">
        <v>42</v>
      </c>
      <c r="GO49" s="103" t="s">
        <v>501</v>
      </c>
      <c r="GP49" s="104">
        <v>9</v>
      </c>
      <c r="GQ49" s="104">
        <v>17</v>
      </c>
      <c r="GR49" s="104">
        <v>15</v>
      </c>
      <c r="GS49" s="104">
        <v>41</v>
      </c>
      <c r="GT49" s="104" t="s">
        <v>501</v>
      </c>
      <c r="GW49" s="116" t="s">
        <v>229</v>
      </c>
      <c r="GX49" s="116" t="s">
        <v>228</v>
      </c>
      <c r="GY49" s="122" t="s">
        <v>592</v>
      </c>
      <c r="GZ49" s="118">
        <v>88</v>
      </c>
      <c r="HA49" s="117">
        <v>1</v>
      </c>
      <c r="HB49" s="117">
        <v>8</v>
      </c>
      <c r="HC49" s="120">
        <v>2.63</v>
      </c>
      <c r="HD49" s="118">
        <v>88</v>
      </c>
      <c r="HE49" s="117">
        <v>2</v>
      </c>
      <c r="HF49" s="117">
        <v>8</v>
      </c>
      <c r="HG49" s="120">
        <v>2.75</v>
      </c>
      <c r="HH49" s="118">
        <v>90</v>
      </c>
      <c r="HI49" s="117">
        <v>7</v>
      </c>
      <c r="HJ49" s="120">
        <v>2.46</v>
      </c>
      <c r="HK49" s="118">
        <v>91</v>
      </c>
      <c r="HL49" s="117">
        <v>7</v>
      </c>
      <c r="HM49" s="120">
        <v>2.16</v>
      </c>
      <c r="HN49" s="118">
        <v>92</v>
      </c>
      <c r="HO49" s="117">
        <v>7</v>
      </c>
      <c r="HP49" s="120">
        <v>2.04</v>
      </c>
      <c r="HQ49" s="118">
        <v>91</v>
      </c>
      <c r="HR49" s="117">
        <v>7</v>
      </c>
      <c r="HS49" s="120">
        <v>2.2000000000000002</v>
      </c>
      <c r="HT49" s="118">
        <v>90</v>
      </c>
      <c r="HU49" s="117">
        <v>7</v>
      </c>
      <c r="HV49" s="120">
        <v>2</v>
      </c>
    </row>
    <row r="50" spans="8:230" ht="15.6">
      <c r="H50" s="60"/>
      <c r="I50" s="61">
        <v>2016</v>
      </c>
      <c r="J50" s="62" t="s">
        <v>238</v>
      </c>
      <c r="K50" s="63" t="s">
        <v>239</v>
      </c>
      <c r="L50" s="75">
        <v>7.8377359925477794</v>
      </c>
      <c r="M50" s="76">
        <v>5.8837238576261424</v>
      </c>
      <c r="N50" s="77">
        <v>7.4416018757520908</v>
      </c>
      <c r="O50" s="77">
        <v>9.3266653072994217</v>
      </c>
      <c r="P50" s="77">
        <v>8.4343077466991492</v>
      </c>
      <c r="Q50" s="78">
        <v>8.1023811753620905</v>
      </c>
      <c r="R50" s="54"/>
      <c r="U50" s="102" t="s">
        <v>512</v>
      </c>
      <c r="V50" s="103" t="s">
        <v>499</v>
      </c>
      <c r="W50" s="103" t="s">
        <v>499</v>
      </c>
      <c r="X50" s="103" t="s">
        <v>499</v>
      </c>
      <c r="Y50" s="103" t="s">
        <v>499</v>
      </c>
      <c r="Z50" s="103" t="s">
        <v>499</v>
      </c>
      <c r="AA50" s="103" t="s">
        <v>499</v>
      </c>
      <c r="AB50" s="103" t="s">
        <v>499</v>
      </c>
      <c r="AC50" s="103" t="s">
        <v>499</v>
      </c>
      <c r="AD50" s="103" t="s">
        <v>499</v>
      </c>
      <c r="AE50" s="103" t="s">
        <v>499</v>
      </c>
      <c r="AF50" s="103" t="s">
        <v>499</v>
      </c>
      <c r="AG50" s="103" t="s">
        <v>499</v>
      </c>
      <c r="AH50" s="103" t="s">
        <v>499</v>
      </c>
      <c r="AI50" s="103" t="s">
        <v>499</v>
      </c>
      <c r="AJ50" s="103" t="s">
        <v>499</v>
      </c>
      <c r="AK50" s="103" t="s">
        <v>499</v>
      </c>
      <c r="AL50" s="103" t="s">
        <v>499</v>
      </c>
      <c r="AM50" s="103" t="s">
        <v>499</v>
      </c>
      <c r="AN50" s="103" t="s">
        <v>499</v>
      </c>
      <c r="AO50" s="103" t="s">
        <v>499</v>
      </c>
      <c r="AP50" s="103" t="s">
        <v>499</v>
      </c>
      <c r="AQ50" s="103">
        <v>10</v>
      </c>
      <c r="AR50" s="103">
        <v>10</v>
      </c>
      <c r="AS50" s="103">
        <v>10</v>
      </c>
      <c r="AT50" s="103">
        <v>10</v>
      </c>
      <c r="AU50" s="103">
        <v>10</v>
      </c>
      <c r="AV50" s="103">
        <v>10</v>
      </c>
      <c r="AW50" s="103">
        <v>18</v>
      </c>
      <c r="AX50" s="103">
        <v>18</v>
      </c>
      <c r="AY50" s="103">
        <v>96</v>
      </c>
      <c r="AZ50" s="103" t="s">
        <v>499</v>
      </c>
      <c r="BA50" s="103">
        <v>10</v>
      </c>
      <c r="BB50" s="103">
        <v>10</v>
      </c>
      <c r="BC50" s="103">
        <v>10</v>
      </c>
      <c r="BD50" s="103">
        <v>10</v>
      </c>
      <c r="BE50" s="103">
        <v>10</v>
      </c>
      <c r="BF50" s="103">
        <v>10</v>
      </c>
      <c r="BG50" s="103">
        <v>15</v>
      </c>
      <c r="BH50" s="103">
        <v>15</v>
      </c>
      <c r="BI50" s="103">
        <v>90</v>
      </c>
      <c r="BJ50" s="103" t="s">
        <v>499</v>
      </c>
      <c r="BK50" s="103">
        <v>10</v>
      </c>
      <c r="BL50" s="103">
        <v>10</v>
      </c>
      <c r="BM50" s="103">
        <v>10</v>
      </c>
      <c r="BN50" s="103">
        <v>10</v>
      </c>
      <c r="BO50" s="103">
        <v>10</v>
      </c>
      <c r="BP50" s="103">
        <v>10</v>
      </c>
      <c r="BQ50" s="103">
        <v>15</v>
      </c>
      <c r="BR50" s="103">
        <v>15</v>
      </c>
      <c r="BS50" s="103">
        <v>90</v>
      </c>
      <c r="BT50" s="103" t="s">
        <v>499</v>
      </c>
      <c r="BU50" s="103">
        <v>15</v>
      </c>
      <c r="BV50" s="103">
        <v>15</v>
      </c>
      <c r="BW50" s="103">
        <v>15</v>
      </c>
      <c r="BX50" s="103">
        <v>15</v>
      </c>
      <c r="BY50" s="103">
        <v>10</v>
      </c>
      <c r="BZ50" s="103">
        <v>15</v>
      </c>
      <c r="CA50" s="103">
        <v>5</v>
      </c>
      <c r="CB50" s="103">
        <v>5</v>
      </c>
      <c r="CC50" s="103">
        <v>95</v>
      </c>
      <c r="CD50" s="103" t="s">
        <v>499</v>
      </c>
      <c r="CE50" s="103">
        <v>15</v>
      </c>
      <c r="CF50" s="103">
        <v>15</v>
      </c>
      <c r="CG50" s="103">
        <v>15</v>
      </c>
      <c r="CH50" s="103">
        <v>15</v>
      </c>
      <c r="CI50" s="103">
        <v>10</v>
      </c>
      <c r="CJ50" s="103">
        <v>15</v>
      </c>
      <c r="CK50" s="103">
        <v>5</v>
      </c>
      <c r="CL50" s="103">
        <v>5</v>
      </c>
      <c r="CM50" s="103">
        <v>95</v>
      </c>
      <c r="CN50" s="103" t="s">
        <v>499</v>
      </c>
      <c r="CO50" s="103">
        <v>15</v>
      </c>
      <c r="CP50" s="103">
        <v>15</v>
      </c>
      <c r="CQ50" s="103">
        <v>15</v>
      </c>
      <c r="CR50" s="103">
        <v>15</v>
      </c>
      <c r="CS50" s="103">
        <v>14</v>
      </c>
      <c r="CT50" s="103">
        <v>15</v>
      </c>
      <c r="CU50" s="103">
        <v>0</v>
      </c>
      <c r="CV50" s="103">
        <v>5</v>
      </c>
      <c r="CW50" s="103">
        <v>94</v>
      </c>
      <c r="CX50" s="103" t="s">
        <v>499</v>
      </c>
      <c r="CY50" s="103">
        <v>15</v>
      </c>
      <c r="CZ50" s="103">
        <v>15</v>
      </c>
      <c r="DA50" s="103">
        <v>15</v>
      </c>
      <c r="DB50" s="103">
        <v>15</v>
      </c>
      <c r="DC50" s="103">
        <v>14</v>
      </c>
      <c r="DD50" s="103">
        <v>15</v>
      </c>
      <c r="DE50" s="103">
        <v>0</v>
      </c>
      <c r="DF50" s="103">
        <v>5</v>
      </c>
      <c r="DG50" s="103">
        <v>94</v>
      </c>
      <c r="DH50" s="103" t="s">
        <v>499</v>
      </c>
      <c r="DI50" s="103">
        <v>15</v>
      </c>
      <c r="DJ50" s="103">
        <v>14</v>
      </c>
      <c r="DK50" s="103">
        <v>15</v>
      </c>
      <c r="DL50" s="103">
        <v>14</v>
      </c>
      <c r="DM50" s="103">
        <v>14</v>
      </c>
      <c r="DN50" s="103">
        <v>15</v>
      </c>
      <c r="DO50" s="103">
        <v>2</v>
      </c>
      <c r="DP50" s="103">
        <v>5</v>
      </c>
      <c r="DQ50" s="103">
        <v>94</v>
      </c>
      <c r="DR50" s="103" t="s">
        <v>499</v>
      </c>
      <c r="DS50" s="103">
        <v>26</v>
      </c>
      <c r="DT50" s="103">
        <v>40</v>
      </c>
      <c r="DU50" s="103">
        <v>30</v>
      </c>
      <c r="DV50" s="103">
        <v>96</v>
      </c>
      <c r="DW50" s="103" t="s">
        <v>499</v>
      </c>
      <c r="DX50" s="103">
        <v>30</v>
      </c>
      <c r="DY50" s="103">
        <v>36</v>
      </c>
      <c r="DZ50" s="103">
        <v>28</v>
      </c>
      <c r="EA50" s="103">
        <v>94</v>
      </c>
      <c r="EB50" s="103" t="s">
        <v>499</v>
      </c>
      <c r="EC50" s="103">
        <v>30</v>
      </c>
      <c r="ED50" s="103">
        <v>38</v>
      </c>
      <c r="EE50" s="103">
        <v>28</v>
      </c>
      <c r="EF50" s="103">
        <v>96</v>
      </c>
      <c r="EG50" s="103" t="s">
        <v>499</v>
      </c>
      <c r="EH50" s="103">
        <v>30</v>
      </c>
      <c r="EI50" s="103">
        <v>38</v>
      </c>
      <c r="EJ50" s="103">
        <v>28</v>
      </c>
      <c r="EK50" s="103">
        <v>96</v>
      </c>
      <c r="EL50" s="103" t="s">
        <v>499</v>
      </c>
      <c r="EM50" s="103">
        <v>30</v>
      </c>
      <c r="EN50" s="103">
        <v>39</v>
      </c>
      <c r="EO50" s="103">
        <v>27</v>
      </c>
      <c r="EP50" s="103">
        <v>96</v>
      </c>
      <c r="EQ50" s="103" t="s">
        <v>499</v>
      </c>
      <c r="ER50" s="103">
        <v>30</v>
      </c>
      <c r="ES50" s="103">
        <v>39</v>
      </c>
      <c r="ET50" s="103">
        <v>27</v>
      </c>
      <c r="EU50" s="103">
        <v>96</v>
      </c>
      <c r="EV50" s="103" t="s">
        <v>499</v>
      </c>
      <c r="EW50" s="103">
        <v>30</v>
      </c>
      <c r="EX50" s="103">
        <v>36</v>
      </c>
      <c r="EY50" s="103">
        <v>28</v>
      </c>
      <c r="EZ50" s="103">
        <v>94</v>
      </c>
      <c r="FA50" s="103" t="s">
        <v>499</v>
      </c>
      <c r="FB50" s="103">
        <v>30</v>
      </c>
      <c r="FC50" s="103">
        <v>36</v>
      </c>
      <c r="FD50" s="103">
        <v>28</v>
      </c>
      <c r="FE50" s="103">
        <v>94</v>
      </c>
      <c r="FF50" s="103" t="s">
        <v>499</v>
      </c>
      <c r="FG50" s="103">
        <v>30</v>
      </c>
      <c r="FH50" s="103">
        <v>35</v>
      </c>
      <c r="FI50" s="103">
        <v>28</v>
      </c>
      <c r="FJ50" s="103">
        <v>93</v>
      </c>
      <c r="FK50" s="103" t="s">
        <v>499</v>
      </c>
      <c r="FL50" s="103">
        <v>30</v>
      </c>
      <c r="FM50" s="103">
        <v>34</v>
      </c>
      <c r="FN50" s="103">
        <v>28</v>
      </c>
      <c r="FO50" s="103">
        <v>92</v>
      </c>
      <c r="FP50" s="103" t="s">
        <v>499</v>
      </c>
      <c r="FQ50" s="103">
        <v>29</v>
      </c>
      <c r="FR50" s="103">
        <v>34</v>
      </c>
      <c r="FS50" s="103">
        <v>28</v>
      </c>
      <c r="FT50" s="103">
        <v>91</v>
      </c>
      <c r="FU50" s="103" t="s">
        <v>499</v>
      </c>
      <c r="FV50" s="103">
        <v>29</v>
      </c>
      <c r="FW50" s="103">
        <v>35</v>
      </c>
      <c r="FX50" s="103">
        <v>28</v>
      </c>
      <c r="FY50" s="103">
        <v>92</v>
      </c>
      <c r="FZ50" s="103" t="s">
        <v>499</v>
      </c>
      <c r="GA50" s="103">
        <v>28</v>
      </c>
      <c r="GB50" s="103">
        <v>34</v>
      </c>
      <c r="GC50" s="103">
        <v>28</v>
      </c>
      <c r="GD50" s="103">
        <v>90</v>
      </c>
      <c r="GE50" s="103" t="s">
        <v>499</v>
      </c>
      <c r="GF50" s="103">
        <v>28</v>
      </c>
      <c r="GG50" s="103">
        <v>35</v>
      </c>
      <c r="GH50" s="103">
        <v>28</v>
      </c>
      <c r="GI50" s="103">
        <v>91</v>
      </c>
      <c r="GJ50" s="103" t="s">
        <v>499</v>
      </c>
      <c r="GK50" s="103">
        <v>28</v>
      </c>
      <c r="GL50" s="103">
        <v>35</v>
      </c>
      <c r="GM50" s="103">
        <v>28</v>
      </c>
      <c r="GN50" s="103">
        <v>91</v>
      </c>
      <c r="GO50" s="103" t="s">
        <v>499</v>
      </c>
      <c r="GP50" s="104">
        <v>28</v>
      </c>
      <c r="GQ50" s="104">
        <v>35</v>
      </c>
      <c r="GR50" s="104">
        <v>28</v>
      </c>
      <c r="GS50" s="104">
        <v>91</v>
      </c>
      <c r="GT50" s="104" t="s">
        <v>499</v>
      </c>
      <c r="GW50" s="116" t="s">
        <v>516</v>
      </c>
      <c r="GX50" s="116" t="s">
        <v>612</v>
      </c>
      <c r="GY50" s="122" t="s">
        <v>598</v>
      </c>
      <c r="GZ50" s="118">
        <v>31</v>
      </c>
      <c r="HA50" s="117">
        <v>124</v>
      </c>
      <c r="HB50" s="117">
        <v>4</v>
      </c>
      <c r="HC50" s="120">
        <v>5.38</v>
      </c>
      <c r="HD50" s="118">
        <v>31</v>
      </c>
      <c r="HE50" s="117">
        <v>122</v>
      </c>
      <c r="HF50" s="117">
        <v>4</v>
      </c>
      <c r="HG50" s="120">
        <v>5.32</v>
      </c>
      <c r="HH50" s="118">
        <v>30</v>
      </c>
      <c r="HI50" s="117">
        <v>3</v>
      </c>
      <c r="HJ50" s="120">
        <v>8.23</v>
      </c>
      <c r="HK50" s="118">
        <v>34</v>
      </c>
      <c r="HL50" s="117">
        <v>3</v>
      </c>
      <c r="HM50" s="120">
        <v>9.07</v>
      </c>
      <c r="HN50" s="118">
        <v>34</v>
      </c>
      <c r="HO50" s="117">
        <v>3</v>
      </c>
      <c r="HP50" s="120">
        <v>9.1</v>
      </c>
      <c r="HQ50" s="118">
        <v>36</v>
      </c>
      <c r="HR50" s="117">
        <v>3</v>
      </c>
      <c r="HS50" s="120">
        <v>8.6</v>
      </c>
      <c r="HT50" s="118">
        <v>36</v>
      </c>
      <c r="HU50" s="117">
        <v>3</v>
      </c>
      <c r="HV50" s="120">
        <v>8.6</v>
      </c>
    </row>
    <row r="51" spans="8:230" ht="15.6">
      <c r="H51" s="60"/>
      <c r="I51" s="68">
        <v>2016</v>
      </c>
      <c r="J51" s="69" t="s">
        <v>240</v>
      </c>
      <c r="K51" s="70" t="s">
        <v>241</v>
      </c>
      <c r="L51" s="71">
        <v>5.7463274505466009</v>
      </c>
      <c r="M51" s="72">
        <v>6.5712691899513747</v>
      </c>
      <c r="N51" s="73">
        <v>4.6443650278671837</v>
      </c>
      <c r="O51" s="73">
        <v>5.7329835707937402</v>
      </c>
      <c r="P51" s="73">
        <v>5.0564794141881473</v>
      </c>
      <c r="Q51" s="74">
        <v>6.7265400499325638</v>
      </c>
      <c r="R51" s="54"/>
      <c r="U51" s="102" t="s">
        <v>225</v>
      </c>
      <c r="V51" s="103" t="s">
        <v>503</v>
      </c>
      <c r="W51" s="103" t="s">
        <v>501</v>
      </c>
      <c r="X51" s="103" t="s">
        <v>503</v>
      </c>
      <c r="Y51" s="103" t="s">
        <v>501</v>
      </c>
      <c r="Z51" s="103" t="s">
        <v>503</v>
      </c>
      <c r="AA51" s="103" t="s">
        <v>501</v>
      </c>
      <c r="AB51" s="103" t="s">
        <v>503</v>
      </c>
      <c r="AC51" s="103" t="s">
        <v>501</v>
      </c>
      <c r="AD51" s="103" t="s">
        <v>503</v>
      </c>
      <c r="AE51" s="103" t="s">
        <v>501</v>
      </c>
      <c r="AF51" s="103" t="s">
        <v>503</v>
      </c>
      <c r="AG51" s="103" t="s">
        <v>501</v>
      </c>
      <c r="AH51" s="103" t="s">
        <v>503</v>
      </c>
      <c r="AI51" s="103" t="s">
        <v>501</v>
      </c>
      <c r="AJ51" s="103" t="s">
        <v>503</v>
      </c>
      <c r="AK51" s="103" t="s">
        <v>501</v>
      </c>
      <c r="AL51" s="103" t="s">
        <v>503</v>
      </c>
      <c r="AM51" s="103" t="s">
        <v>503</v>
      </c>
      <c r="AN51" s="103" t="s">
        <v>503</v>
      </c>
      <c r="AO51" s="103" t="s">
        <v>503</v>
      </c>
      <c r="AP51" s="103" t="s">
        <v>503</v>
      </c>
      <c r="AQ51" s="103">
        <v>2</v>
      </c>
      <c r="AR51" s="103">
        <v>2</v>
      </c>
      <c r="AS51" s="103">
        <v>5</v>
      </c>
      <c r="AT51" s="103">
        <v>2</v>
      </c>
      <c r="AU51" s="103">
        <v>2</v>
      </c>
      <c r="AV51" s="103">
        <v>3</v>
      </c>
      <c r="AW51" s="103">
        <v>7</v>
      </c>
      <c r="AX51" s="103">
        <v>7</v>
      </c>
      <c r="AY51" s="103">
        <v>30</v>
      </c>
      <c r="AZ51" s="103" t="s">
        <v>503</v>
      </c>
      <c r="BA51" s="103">
        <v>2</v>
      </c>
      <c r="BB51" s="103">
        <v>2</v>
      </c>
      <c r="BC51" s="103">
        <v>5</v>
      </c>
      <c r="BD51" s="103">
        <v>2</v>
      </c>
      <c r="BE51" s="103">
        <v>2</v>
      </c>
      <c r="BF51" s="103">
        <v>3</v>
      </c>
      <c r="BG51" s="103">
        <v>5</v>
      </c>
      <c r="BH51" s="103">
        <v>3</v>
      </c>
      <c r="BI51" s="103">
        <v>24</v>
      </c>
      <c r="BJ51" s="103" t="s">
        <v>503</v>
      </c>
      <c r="BK51" s="103">
        <v>2</v>
      </c>
      <c r="BL51" s="103">
        <v>2</v>
      </c>
      <c r="BM51" s="103">
        <v>5</v>
      </c>
      <c r="BN51" s="103">
        <v>2</v>
      </c>
      <c r="BO51" s="103">
        <v>2</v>
      </c>
      <c r="BP51" s="103">
        <v>3</v>
      </c>
      <c r="BQ51" s="103">
        <v>0</v>
      </c>
      <c r="BR51" s="103">
        <v>0</v>
      </c>
      <c r="BS51" s="103">
        <v>16</v>
      </c>
      <c r="BT51" s="103" t="s">
        <v>503</v>
      </c>
      <c r="BU51" s="103">
        <v>2</v>
      </c>
      <c r="BV51" s="103">
        <v>2</v>
      </c>
      <c r="BW51" s="103">
        <v>5</v>
      </c>
      <c r="BX51" s="103">
        <v>2</v>
      </c>
      <c r="BY51" s="103">
        <v>2</v>
      </c>
      <c r="BZ51" s="103">
        <v>3</v>
      </c>
      <c r="CA51" s="103">
        <v>0</v>
      </c>
      <c r="CB51" s="103">
        <v>2</v>
      </c>
      <c r="CC51" s="103">
        <v>18</v>
      </c>
      <c r="CD51" s="103" t="s">
        <v>503</v>
      </c>
      <c r="CE51" s="103">
        <v>2</v>
      </c>
      <c r="CF51" s="103">
        <v>2</v>
      </c>
      <c r="CG51" s="103">
        <v>5</v>
      </c>
      <c r="CH51" s="103">
        <v>2</v>
      </c>
      <c r="CI51" s="103">
        <v>2</v>
      </c>
      <c r="CJ51" s="103">
        <v>3</v>
      </c>
      <c r="CK51" s="103">
        <v>0</v>
      </c>
      <c r="CL51" s="103">
        <v>2</v>
      </c>
      <c r="CM51" s="103">
        <v>18</v>
      </c>
      <c r="CN51" s="103" t="s">
        <v>503</v>
      </c>
      <c r="CO51" s="103">
        <v>2</v>
      </c>
      <c r="CP51" s="103">
        <v>2</v>
      </c>
      <c r="CQ51" s="103">
        <v>5</v>
      </c>
      <c r="CR51" s="103">
        <v>2</v>
      </c>
      <c r="CS51" s="103">
        <v>2</v>
      </c>
      <c r="CT51" s="103">
        <v>3</v>
      </c>
      <c r="CU51" s="103">
        <v>0</v>
      </c>
      <c r="CV51" s="103">
        <v>0</v>
      </c>
      <c r="CW51" s="103">
        <v>16</v>
      </c>
      <c r="CX51" s="103" t="s">
        <v>503</v>
      </c>
      <c r="CY51" s="103">
        <v>2</v>
      </c>
      <c r="CZ51" s="103">
        <v>2</v>
      </c>
      <c r="DA51" s="103">
        <v>5</v>
      </c>
      <c r="DB51" s="103">
        <v>2</v>
      </c>
      <c r="DC51" s="103">
        <v>2</v>
      </c>
      <c r="DD51" s="103">
        <v>3</v>
      </c>
      <c r="DE51" s="103">
        <v>0</v>
      </c>
      <c r="DF51" s="103">
        <v>0</v>
      </c>
      <c r="DG51" s="103">
        <v>16</v>
      </c>
      <c r="DH51" s="103" t="s">
        <v>503</v>
      </c>
      <c r="DI51" s="103">
        <v>2</v>
      </c>
      <c r="DJ51" s="103">
        <v>2</v>
      </c>
      <c r="DK51" s="103">
        <v>5</v>
      </c>
      <c r="DL51" s="103">
        <v>3</v>
      </c>
      <c r="DM51" s="103">
        <v>2</v>
      </c>
      <c r="DN51" s="103">
        <v>3</v>
      </c>
      <c r="DO51" s="103">
        <v>0</v>
      </c>
      <c r="DP51" s="103">
        <v>1</v>
      </c>
      <c r="DQ51" s="103">
        <v>18</v>
      </c>
      <c r="DR51" s="103" t="s">
        <v>503</v>
      </c>
      <c r="DS51" s="103">
        <v>2</v>
      </c>
      <c r="DT51" s="103">
        <v>8</v>
      </c>
      <c r="DU51" s="103">
        <v>8</v>
      </c>
      <c r="DV51" s="103">
        <v>18</v>
      </c>
      <c r="DW51" s="103" t="s">
        <v>503</v>
      </c>
      <c r="DX51" s="103">
        <v>4</v>
      </c>
      <c r="DY51" s="103">
        <v>6</v>
      </c>
      <c r="DZ51" s="103">
        <v>8</v>
      </c>
      <c r="EA51" s="103">
        <v>18</v>
      </c>
      <c r="EB51" s="103" t="s">
        <v>503</v>
      </c>
      <c r="EC51" s="103">
        <v>4</v>
      </c>
      <c r="ED51" s="103">
        <v>6</v>
      </c>
      <c r="EE51" s="103">
        <v>8</v>
      </c>
      <c r="EF51" s="103">
        <v>18</v>
      </c>
      <c r="EG51" s="103" t="s">
        <v>503</v>
      </c>
      <c r="EH51" s="103">
        <v>5</v>
      </c>
      <c r="EI51" s="103">
        <v>10</v>
      </c>
      <c r="EJ51" s="103">
        <v>7</v>
      </c>
      <c r="EK51" s="103">
        <v>22</v>
      </c>
      <c r="EL51" s="103" t="s">
        <v>503</v>
      </c>
      <c r="EM51" s="103">
        <v>5</v>
      </c>
      <c r="EN51" s="103">
        <v>9</v>
      </c>
      <c r="EO51" s="103">
        <v>8</v>
      </c>
      <c r="EP51" s="103">
        <v>22</v>
      </c>
      <c r="EQ51" s="103" t="s">
        <v>503</v>
      </c>
      <c r="ER51" s="103">
        <v>5</v>
      </c>
      <c r="ES51" s="103">
        <v>9</v>
      </c>
      <c r="ET51" s="103">
        <v>8</v>
      </c>
      <c r="EU51" s="103">
        <v>22</v>
      </c>
      <c r="EV51" s="103" t="s">
        <v>503</v>
      </c>
      <c r="EW51" s="103">
        <v>5</v>
      </c>
      <c r="EX51" s="103">
        <v>9</v>
      </c>
      <c r="EY51" s="103">
        <v>8</v>
      </c>
      <c r="EZ51" s="103">
        <v>22</v>
      </c>
      <c r="FA51" s="103" t="s">
        <v>503</v>
      </c>
      <c r="FB51" s="103">
        <v>5</v>
      </c>
      <c r="FC51" s="103">
        <v>9</v>
      </c>
      <c r="FD51" s="103">
        <v>8</v>
      </c>
      <c r="FE51" s="103">
        <v>22</v>
      </c>
      <c r="FF51" s="103" t="s">
        <v>503</v>
      </c>
      <c r="FG51" s="103">
        <v>5</v>
      </c>
      <c r="FH51" s="103">
        <v>9</v>
      </c>
      <c r="FI51" s="103">
        <v>8</v>
      </c>
      <c r="FJ51" s="103">
        <v>22</v>
      </c>
      <c r="FK51" s="103" t="s">
        <v>503</v>
      </c>
      <c r="FL51" s="103">
        <v>5</v>
      </c>
      <c r="FM51" s="103">
        <v>9</v>
      </c>
      <c r="FN51" s="103">
        <v>8</v>
      </c>
      <c r="FO51" s="103">
        <v>22</v>
      </c>
      <c r="FP51" s="103" t="s">
        <v>503</v>
      </c>
      <c r="FQ51" s="103">
        <v>5</v>
      </c>
      <c r="FR51" s="103">
        <v>9</v>
      </c>
      <c r="FS51" s="103">
        <v>8</v>
      </c>
      <c r="FT51" s="103">
        <v>22</v>
      </c>
      <c r="FU51" s="103" t="s">
        <v>503</v>
      </c>
      <c r="FV51" s="103">
        <v>6</v>
      </c>
      <c r="FW51" s="103">
        <v>10</v>
      </c>
      <c r="FX51" s="103">
        <v>9</v>
      </c>
      <c r="FY51" s="103">
        <v>25</v>
      </c>
      <c r="FZ51" s="103" t="s">
        <v>503</v>
      </c>
      <c r="GA51" s="103">
        <v>5</v>
      </c>
      <c r="GB51" s="103">
        <v>11</v>
      </c>
      <c r="GC51" s="103">
        <v>9</v>
      </c>
      <c r="GD51" s="103">
        <v>25</v>
      </c>
      <c r="GE51" s="103" t="s">
        <v>503</v>
      </c>
      <c r="GF51" s="103">
        <v>5</v>
      </c>
      <c r="GG51" s="103">
        <v>11</v>
      </c>
      <c r="GH51" s="103">
        <v>9</v>
      </c>
      <c r="GI51" s="103">
        <v>25</v>
      </c>
      <c r="GJ51" s="103" t="s">
        <v>503</v>
      </c>
      <c r="GK51" s="103">
        <v>5</v>
      </c>
      <c r="GL51" s="103">
        <v>10</v>
      </c>
      <c r="GM51" s="103">
        <v>9</v>
      </c>
      <c r="GN51" s="103">
        <v>24</v>
      </c>
      <c r="GO51" s="103" t="s">
        <v>503</v>
      </c>
      <c r="GP51" s="104">
        <v>4</v>
      </c>
      <c r="GQ51" s="104">
        <v>10</v>
      </c>
      <c r="GR51" s="104">
        <v>9</v>
      </c>
      <c r="GS51" s="104">
        <v>23</v>
      </c>
      <c r="GT51" s="104" t="s">
        <v>503</v>
      </c>
      <c r="GW51" s="116" t="s">
        <v>517</v>
      </c>
      <c r="GX51" s="116" t="s">
        <v>602</v>
      </c>
      <c r="GY51" s="122" t="s">
        <v>594</v>
      </c>
      <c r="GZ51" s="118">
        <v>57</v>
      </c>
      <c r="HA51" s="117">
        <v>45</v>
      </c>
      <c r="HB51" s="117">
        <v>3</v>
      </c>
      <c r="HC51" s="120">
        <v>2.5499999999999998</v>
      </c>
      <c r="HD51" s="118">
        <v>57</v>
      </c>
      <c r="HE51" s="117">
        <v>42</v>
      </c>
      <c r="HF51" s="117">
        <v>3</v>
      </c>
      <c r="HG51" s="120">
        <v>2.5499999999999998</v>
      </c>
      <c r="HH51" s="118">
        <v>59</v>
      </c>
      <c r="HI51" s="117">
        <v>3</v>
      </c>
      <c r="HJ51" s="120">
        <v>0.85</v>
      </c>
      <c r="HK51" s="118"/>
      <c r="HM51" s="120"/>
      <c r="HN51" s="118">
        <v>58</v>
      </c>
      <c r="HO51" s="117">
        <v>3</v>
      </c>
      <c r="HP51" s="120">
        <v>2.34</v>
      </c>
      <c r="HQ51" s="118">
        <v>58</v>
      </c>
      <c r="HR51" s="117">
        <v>3</v>
      </c>
      <c r="HS51" s="120">
        <v>2.2999999999999998</v>
      </c>
      <c r="HT51" s="118">
        <v>58</v>
      </c>
      <c r="HU51" s="117">
        <v>3</v>
      </c>
      <c r="HV51" s="120">
        <v>2.2999999999999998</v>
      </c>
    </row>
    <row r="52" spans="8:230" ht="15.6">
      <c r="H52" s="60"/>
      <c r="I52" s="61">
        <v>2016</v>
      </c>
      <c r="J52" s="62" t="s">
        <v>242</v>
      </c>
      <c r="K52" s="63" t="s">
        <v>243</v>
      </c>
      <c r="L52" s="75">
        <v>6.8081112233638477</v>
      </c>
      <c r="M52" s="76">
        <v>5.9892070720020492</v>
      </c>
      <c r="N52" s="77">
        <v>6.0731098643171002</v>
      </c>
      <c r="O52" s="77">
        <v>6.4467649449242401</v>
      </c>
      <c r="P52" s="77">
        <v>6.5953659569656189</v>
      </c>
      <c r="Q52" s="78">
        <v>8.9361082786102326</v>
      </c>
      <c r="R52" s="54"/>
      <c r="U52" s="102" t="s">
        <v>513</v>
      </c>
      <c r="V52" s="103" t="s">
        <v>500</v>
      </c>
      <c r="W52" s="103" t="s">
        <v>500</v>
      </c>
      <c r="X52" s="103" t="s">
        <v>500</v>
      </c>
      <c r="Y52" s="103" t="s">
        <v>500</v>
      </c>
      <c r="Z52" s="103" t="s">
        <v>503</v>
      </c>
      <c r="AA52" s="103" t="s">
        <v>501</v>
      </c>
      <c r="AB52" s="103" t="s">
        <v>503</v>
      </c>
      <c r="AC52" s="103" t="s">
        <v>501</v>
      </c>
      <c r="AD52" s="103" t="s">
        <v>503</v>
      </c>
      <c r="AE52" s="103" t="s">
        <v>501</v>
      </c>
      <c r="AF52" s="103" t="s">
        <v>503</v>
      </c>
      <c r="AG52" s="103" t="s">
        <v>501</v>
      </c>
      <c r="AH52" s="103" t="s">
        <v>503</v>
      </c>
      <c r="AI52" s="103" t="s">
        <v>501</v>
      </c>
      <c r="AJ52" s="103" t="s">
        <v>503</v>
      </c>
      <c r="AK52" s="103" t="s">
        <v>501</v>
      </c>
      <c r="AL52" s="103" t="s">
        <v>503</v>
      </c>
      <c r="AM52" s="103" t="s">
        <v>503</v>
      </c>
      <c r="AN52" s="103" t="s">
        <v>503</v>
      </c>
      <c r="AO52" s="103" t="s">
        <v>503</v>
      </c>
      <c r="AP52" s="103" t="s">
        <v>503</v>
      </c>
      <c r="AQ52" s="103" t="s">
        <v>500</v>
      </c>
      <c r="AR52" s="103" t="s">
        <v>500</v>
      </c>
      <c r="AS52" s="103" t="s">
        <v>500</v>
      </c>
      <c r="AT52" s="103" t="s">
        <v>500</v>
      </c>
      <c r="AU52" s="103" t="s">
        <v>500</v>
      </c>
      <c r="AV52" s="103" t="s">
        <v>500</v>
      </c>
      <c r="AW52" s="103" t="s">
        <v>500</v>
      </c>
      <c r="AX52" s="103" t="s">
        <v>500</v>
      </c>
      <c r="AY52" s="103" t="s">
        <v>500</v>
      </c>
      <c r="AZ52" s="103" t="s">
        <v>500</v>
      </c>
      <c r="BA52" s="103" t="s">
        <v>500</v>
      </c>
      <c r="BB52" s="103" t="s">
        <v>500</v>
      </c>
      <c r="BC52" s="103" t="s">
        <v>500</v>
      </c>
      <c r="BD52" s="103" t="s">
        <v>500</v>
      </c>
      <c r="BE52" s="103" t="s">
        <v>500</v>
      </c>
      <c r="BF52" s="103" t="s">
        <v>500</v>
      </c>
      <c r="BG52" s="103" t="s">
        <v>500</v>
      </c>
      <c r="BH52" s="103" t="s">
        <v>500</v>
      </c>
      <c r="BI52" s="103" t="s">
        <v>500</v>
      </c>
      <c r="BJ52" s="103" t="s">
        <v>500</v>
      </c>
      <c r="BK52" s="103" t="s">
        <v>500</v>
      </c>
      <c r="BL52" s="103" t="s">
        <v>500</v>
      </c>
      <c r="BM52" s="103" t="s">
        <v>500</v>
      </c>
      <c r="BN52" s="103" t="s">
        <v>500</v>
      </c>
      <c r="BO52" s="103" t="s">
        <v>500</v>
      </c>
      <c r="BP52" s="103" t="s">
        <v>500</v>
      </c>
      <c r="BQ52" s="103" t="s">
        <v>500</v>
      </c>
      <c r="BR52" s="103" t="s">
        <v>500</v>
      </c>
      <c r="BS52" s="103" t="s">
        <v>500</v>
      </c>
      <c r="BT52" s="103" t="s">
        <v>500</v>
      </c>
      <c r="BU52" s="103" t="s">
        <v>500</v>
      </c>
      <c r="BV52" s="103" t="s">
        <v>500</v>
      </c>
      <c r="BW52" s="103" t="s">
        <v>500</v>
      </c>
      <c r="BX52" s="103" t="s">
        <v>500</v>
      </c>
      <c r="BY52" s="103" t="s">
        <v>500</v>
      </c>
      <c r="BZ52" s="103" t="s">
        <v>500</v>
      </c>
      <c r="CA52" s="103" t="s">
        <v>500</v>
      </c>
      <c r="CB52" s="103" t="s">
        <v>500</v>
      </c>
      <c r="CC52" s="103" t="s">
        <v>500</v>
      </c>
      <c r="CD52" s="103" t="s">
        <v>500</v>
      </c>
      <c r="CE52" s="103" t="s">
        <v>500</v>
      </c>
      <c r="CF52" s="103" t="s">
        <v>500</v>
      </c>
      <c r="CG52" s="103" t="s">
        <v>500</v>
      </c>
      <c r="CH52" s="103" t="s">
        <v>500</v>
      </c>
      <c r="CI52" s="103" t="s">
        <v>500</v>
      </c>
      <c r="CJ52" s="103" t="s">
        <v>500</v>
      </c>
      <c r="CK52" s="103" t="s">
        <v>500</v>
      </c>
      <c r="CL52" s="103" t="s">
        <v>500</v>
      </c>
      <c r="CM52" s="103" t="s">
        <v>500</v>
      </c>
      <c r="CN52" s="103" t="s">
        <v>500</v>
      </c>
      <c r="CO52" s="103" t="s">
        <v>500</v>
      </c>
      <c r="CP52" s="103" t="s">
        <v>500</v>
      </c>
      <c r="CQ52" s="103" t="s">
        <v>500</v>
      </c>
      <c r="CR52" s="103" t="s">
        <v>500</v>
      </c>
      <c r="CS52" s="103" t="s">
        <v>500</v>
      </c>
      <c r="CT52" s="103" t="s">
        <v>500</v>
      </c>
      <c r="CU52" s="103" t="s">
        <v>500</v>
      </c>
      <c r="CV52" s="103" t="s">
        <v>500</v>
      </c>
      <c r="CW52" s="103" t="s">
        <v>500</v>
      </c>
      <c r="CX52" s="103" t="s">
        <v>500</v>
      </c>
      <c r="CY52" s="103" t="s">
        <v>500</v>
      </c>
      <c r="CZ52" s="103" t="s">
        <v>500</v>
      </c>
      <c r="DA52" s="103" t="s">
        <v>500</v>
      </c>
      <c r="DB52" s="103" t="s">
        <v>500</v>
      </c>
      <c r="DC52" s="103" t="s">
        <v>500</v>
      </c>
      <c r="DD52" s="103" t="s">
        <v>500</v>
      </c>
      <c r="DE52" s="103" t="s">
        <v>500</v>
      </c>
      <c r="DF52" s="103" t="s">
        <v>500</v>
      </c>
      <c r="DG52" s="103" t="s">
        <v>500</v>
      </c>
      <c r="DH52" s="103" t="s">
        <v>500</v>
      </c>
      <c r="DI52" s="103" t="s">
        <v>500</v>
      </c>
      <c r="DJ52" s="103" t="s">
        <v>500</v>
      </c>
      <c r="DK52" s="103" t="s">
        <v>500</v>
      </c>
      <c r="DL52" s="103" t="s">
        <v>500</v>
      </c>
      <c r="DM52" s="103" t="s">
        <v>500</v>
      </c>
      <c r="DN52" s="103" t="s">
        <v>500</v>
      </c>
      <c r="DO52" s="103" t="s">
        <v>500</v>
      </c>
      <c r="DP52" s="103" t="s">
        <v>500</v>
      </c>
      <c r="DQ52" s="103" t="s">
        <v>500</v>
      </c>
      <c r="DR52" s="103" t="s">
        <v>500</v>
      </c>
      <c r="DS52" s="103" t="s">
        <v>500</v>
      </c>
      <c r="DT52" s="103" t="s">
        <v>500</v>
      </c>
      <c r="DU52" s="103" t="s">
        <v>500</v>
      </c>
      <c r="DV52" s="103" t="s">
        <v>500</v>
      </c>
      <c r="DW52" s="103" t="s">
        <v>500</v>
      </c>
      <c r="DX52" s="103" t="s">
        <v>500</v>
      </c>
      <c r="DY52" s="103" t="s">
        <v>500</v>
      </c>
      <c r="DZ52" s="103" t="s">
        <v>500</v>
      </c>
      <c r="EA52" s="103" t="s">
        <v>500</v>
      </c>
      <c r="EB52" s="103" t="s">
        <v>500</v>
      </c>
      <c r="EC52" s="103" t="s">
        <v>500</v>
      </c>
      <c r="ED52" s="103" t="s">
        <v>500</v>
      </c>
      <c r="EE52" s="103" t="s">
        <v>500</v>
      </c>
      <c r="EF52" s="103" t="s">
        <v>500</v>
      </c>
      <c r="EG52" s="103" t="s">
        <v>500</v>
      </c>
      <c r="EH52" s="103" t="s">
        <v>500</v>
      </c>
      <c r="EI52" s="103" t="s">
        <v>500</v>
      </c>
      <c r="EJ52" s="103" t="s">
        <v>500</v>
      </c>
      <c r="EK52" s="103" t="s">
        <v>500</v>
      </c>
      <c r="EL52" s="103" t="s">
        <v>500</v>
      </c>
      <c r="EM52" s="103" t="s">
        <v>500</v>
      </c>
      <c r="EN52" s="103" t="s">
        <v>500</v>
      </c>
      <c r="EO52" s="103" t="s">
        <v>500</v>
      </c>
      <c r="EP52" s="103" t="s">
        <v>500</v>
      </c>
      <c r="EQ52" s="103" t="s">
        <v>500</v>
      </c>
      <c r="ER52" s="103" t="s">
        <v>500</v>
      </c>
      <c r="ES52" s="103" t="s">
        <v>500</v>
      </c>
      <c r="ET52" s="103" t="s">
        <v>500</v>
      </c>
      <c r="EU52" s="103" t="s">
        <v>500</v>
      </c>
      <c r="EV52" s="103" t="s">
        <v>500</v>
      </c>
      <c r="EW52" s="103" t="s">
        <v>500</v>
      </c>
      <c r="EX52" s="103" t="s">
        <v>500</v>
      </c>
      <c r="EY52" s="103" t="s">
        <v>500</v>
      </c>
      <c r="EZ52" s="103" t="s">
        <v>500</v>
      </c>
      <c r="FA52" s="103" t="s">
        <v>500</v>
      </c>
      <c r="FB52" s="103" t="s">
        <v>500</v>
      </c>
      <c r="FC52" s="103" t="s">
        <v>500</v>
      </c>
      <c r="FD52" s="103" t="s">
        <v>500</v>
      </c>
      <c r="FE52" s="103" t="s">
        <v>500</v>
      </c>
      <c r="FF52" s="103" t="s">
        <v>500</v>
      </c>
      <c r="FG52" s="103" t="s">
        <v>500</v>
      </c>
      <c r="FH52" s="103" t="s">
        <v>500</v>
      </c>
      <c r="FI52" s="103" t="s">
        <v>500</v>
      </c>
      <c r="FJ52" s="103" t="s">
        <v>500</v>
      </c>
      <c r="FK52" s="103" t="s">
        <v>500</v>
      </c>
      <c r="FL52" s="103" t="s">
        <v>500</v>
      </c>
      <c r="FM52" s="103" t="s">
        <v>500</v>
      </c>
      <c r="FN52" s="103" t="s">
        <v>500</v>
      </c>
      <c r="FO52" s="103" t="s">
        <v>500</v>
      </c>
      <c r="FP52" s="103" t="s">
        <v>500</v>
      </c>
      <c r="FQ52" s="103" t="s">
        <v>500</v>
      </c>
      <c r="FR52" s="103" t="s">
        <v>500</v>
      </c>
      <c r="FS52" s="103" t="s">
        <v>500</v>
      </c>
      <c r="FT52" s="103" t="s">
        <v>500</v>
      </c>
      <c r="FU52" s="103" t="s">
        <v>500</v>
      </c>
      <c r="FV52" s="103" t="s">
        <v>500</v>
      </c>
      <c r="FW52" s="103" t="s">
        <v>500</v>
      </c>
      <c r="FX52" s="103" t="s">
        <v>500</v>
      </c>
      <c r="FY52" s="103" t="s">
        <v>500</v>
      </c>
      <c r="FZ52" s="103" t="s">
        <v>500</v>
      </c>
      <c r="GA52" s="103" t="s">
        <v>500</v>
      </c>
      <c r="GB52" s="103" t="s">
        <v>500</v>
      </c>
      <c r="GC52" s="103" t="s">
        <v>500</v>
      </c>
      <c r="GD52" s="103" t="s">
        <v>500</v>
      </c>
      <c r="GE52" s="103" t="s">
        <v>500</v>
      </c>
      <c r="GF52" s="103" t="s">
        <v>500</v>
      </c>
      <c r="GG52" s="103" t="s">
        <v>500</v>
      </c>
      <c r="GH52" s="103" t="s">
        <v>500</v>
      </c>
      <c r="GI52" s="103" t="s">
        <v>500</v>
      </c>
      <c r="GJ52" s="103" t="s">
        <v>500</v>
      </c>
      <c r="GK52" s="103" t="s">
        <v>500</v>
      </c>
      <c r="GL52" s="103" t="s">
        <v>500</v>
      </c>
      <c r="GM52" s="103" t="s">
        <v>500</v>
      </c>
      <c r="GN52" s="103" t="s">
        <v>500</v>
      </c>
      <c r="GO52" s="103" t="s">
        <v>500</v>
      </c>
      <c r="GP52" s="104" t="s">
        <v>500</v>
      </c>
      <c r="GQ52" s="104" t="s">
        <v>500</v>
      </c>
      <c r="GR52" s="104" t="s">
        <v>500</v>
      </c>
      <c r="GS52" s="104" t="s">
        <v>500</v>
      </c>
      <c r="GT52" s="104" t="s">
        <v>500</v>
      </c>
      <c r="GW52" s="116" t="s">
        <v>518</v>
      </c>
      <c r="GX52" s="116" t="s">
        <v>230</v>
      </c>
      <c r="GY52" s="122" t="s">
        <v>594</v>
      </c>
      <c r="GZ52" s="118">
        <v>30</v>
      </c>
      <c r="HA52" s="117">
        <v>129</v>
      </c>
      <c r="HB52" s="117">
        <v>7</v>
      </c>
      <c r="HC52" s="120">
        <v>2.57</v>
      </c>
      <c r="HD52" s="118">
        <v>29</v>
      </c>
      <c r="HE52" s="117">
        <v>135</v>
      </c>
      <c r="HF52" s="117">
        <v>7</v>
      </c>
      <c r="HG52" s="120">
        <v>2.56</v>
      </c>
      <c r="HH52" s="118">
        <v>31</v>
      </c>
      <c r="HI52" s="117">
        <v>6</v>
      </c>
      <c r="HJ52" s="120">
        <v>1.89</v>
      </c>
      <c r="HK52" s="118">
        <v>33</v>
      </c>
      <c r="HL52" s="117">
        <v>6</v>
      </c>
      <c r="HM52" s="120">
        <v>2.63</v>
      </c>
      <c r="HN52" s="118">
        <v>32</v>
      </c>
      <c r="HO52" s="117">
        <v>6</v>
      </c>
      <c r="HP52" s="120">
        <v>3.3</v>
      </c>
      <c r="HQ52" s="118">
        <v>29</v>
      </c>
      <c r="HR52" s="117">
        <v>6</v>
      </c>
      <c r="HS52" s="120">
        <v>3.5</v>
      </c>
      <c r="HT52" s="118">
        <v>32</v>
      </c>
      <c r="HU52" s="117">
        <v>6</v>
      </c>
      <c r="HV52" s="120">
        <v>2.7</v>
      </c>
    </row>
    <row r="53" spans="8:230" ht="15.6">
      <c r="H53" s="60"/>
      <c r="I53" s="68">
        <v>2016</v>
      </c>
      <c r="J53" s="69" t="s">
        <v>244</v>
      </c>
      <c r="K53" s="70" t="s">
        <v>245</v>
      </c>
      <c r="L53" s="71">
        <v>7.6208192754019608</v>
      </c>
      <c r="M53" s="72">
        <v>4.1510799244000118</v>
      </c>
      <c r="N53" s="73">
        <v>8.7981810604539614</v>
      </c>
      <c r="O53" s="73">
        <v>9.3605511199529161</v>
      </c>
      <c r="P53" s="73">
        <v>8.2329267119613849</v>
      </c>
      <c r="Q53" s="74">
        <v>7.5613575602415297</v>
      </c>
      <c r="R53" s="54"/>
      <c r="U53" s="102" t="s">
        <v>514</v>
      </c>
      <c r="V53" s="103" t="s">
        <v>500</v>
      </c>
      <c r="W53" s="103" t="s">
        <v>500</v>
      </c>
      <c r="X53" s="103" t="s">
        <v>500</v>
      </c>
      <c r="Y53" s="103" t="s">
        <v>500</v>
      </c>
      <c r="Z53" s="103" t="s">
        <v>500</v>
      </c>
      <c r="AA53" s="103" t="s">
        <v>500</v>
      </c>
      <c r="AB53" s="103" t="s">
        <v>500</v>
      </c>
      <c r="AC53" s="103" t="s">
        <v>500</v>
      </c>
      <c r="AD53" s="103" t="s">
        <v>500</v>
      </c>
      <c r="AE53" s="103" t="s">
        <v>500</v>
      </c>
      <c r="AF53" s="103" t="s">
        <v>500</v>
      </c>
      <c r="AG53" s="103" t="s">
        <v>500</v>
      </c>
      <c r="AH53" s="103" t="s">
        <v>500</v>
      </c>
      <c r="AI53" s="103" t="s">
        <v>500</v>
      </c>
      <c r="AJ53" s="103" t="s">
        <v>500</v>
      </c>
      <c r="AK53" s="103" t="s">
        <v>500</v>
      </c>
      <c r="AL53" s="103" t="s">
        <v>500</v>
      </c>
      <c r="AM53" s="103" t="s">
        <v>500</v>
      </c>
      <c r="AN53" s="103" t="s">
        <v>500</v>
      </c>
      <c r="AO53" s="103" t="s">
        <v>500</v>
      </c>
      <c r="AP53" s="103" t="s">
        <v>500</v>
      </c>
      <c r="AQ53" s="103">
        <v>3</v>
      </c>
      <c r="AR53" s="103">
        <v>2</v>
      </c>
      <c r="AS53" s="103">
        <v>3</v>
      </c>
      <c r="AT53" s="103">
        <v>3</v>
      </c>
      <c r="AU53" s="103">
        <v>1</v>
      </c>
      <c r="AV53" s="103">
        <v>4</v>
      </c>
      <c r="AW53" s="103">
        <v>2</v>
      </c>
      <c r="AX53" s="103">
        <v>2</v>
      </c>
      <c r="AY53" s="103">
        <v>20</v>
      </c>
      <c r="AZ53" s="103" t="s">
        <v>503</v>
      </c>
      <c r="BA53" s="103">
        <v>3</v>
      </c>
      <c r="BB53" s="103">
        <v>3</v>
      </c>
      <c r="BC53" s="103">
        <v>4</v>
      </c>
      <c r="BD53" s="103">
        <v>4</v>
      </c>
      <c r="BE53" s="103">
        <v>1</v>
      </c>
      <c r="BF53" s="103">
        <v>4</v>
      </c>
      <c r="BG53" s="103">
        <v>1</v>
      </c>
      <c r="BH53" s="103">
        <v>1</v>
      </c>
      <c r="BI53" s="103">
        <v>21</v>
      </c>
      <c r="BJ53" s="103" t="s">
        <v>503</v>
      </c>
      <c r="BK53" s="103">
        <v>3</v>
      </c>
      <c r="BL53" s="103">
        <v>3</v>
      </c>
      <c r="BM53" s="103">
        <v>4</v>
      </c>
      <c r="BN53" s="103">
        <v>4</v>
      </c>
      <c r="BO53" s="103">
        <v>1</v>
      </c>
      <c r="BP53" s="103">
        <v>4</v>
      </c>
      <c r="BQ53" s="103">
        <v>0</v>
      </c>
      <c r="BR53" s="103">
        <v>0</v>
      </c>
      <c r="BS53" s="103">
        <v>19</v>
      </c>
      <c r="BT53" s="103" t="s">
        <v>503</v>
      </c>
      <c r="BU53" s="103">
        <v>3</v>
      </c>
      <c r="BV53" s="103">
        <v>3</v>
      </c>
      <c r="BW53" s="103">
        <v>4</v>
      </c>
      <c r="BX53" s="103">
        <v>4</v>
      </c>
      <c r="BY53" s="103">
        <v>1</v>
      </c>
      <c r="BZ53" s="103">
        <v>4</v>
      </c>
      <c r="CA53" s="103">
        <v>0</v>
      </c>
      <c r="CB53" s="103">
        <v>0</v>
      </c>
      <c r="CC53" s="103">
        <v>19</v>
      </c>
      <c r="CD53" s="103" t="s">
        <v>503</v>
      </c>
      <c r="CE53" s="103">
        <v>3</v>
      </c>
      <c r="CF53" s="103">
        <v>3</v>
      </c>
      <c r="CG53" s="103">
        <v>4</v>
      </c>
      <c r="CH53" s="103">
        <v>4</v>
      </c>
      <c r="CI53" s="103">
        <v>1</v>
      </c>
      <c r="CJ53" s="103">
        <v>4</v>
      </c>
      <c r="CK53" s="103">
        <v>0</v>
      </c>
      <c r="CL53" s="103">
        <v>0</v>
      </c>
      <c r="CM53" s="103">
        <v>19</v>
      </c>
      <c r="CN53" s="103" t="s">
        <v>503</v>
      </c>
      <c r="CO53" s="103">
        <v>3</v>
      </c>
      <c r="CP53" s="103">
        <v>3</v>
      </c>
      <c r="CQ53" s="103">
        <v>4</v>
      </c>
      <c r="CR53" s="103">
        <v>4</v>
      </c>
      <c r="CS53" s="103">
        <v>1</v>
      </c>
      <c r="CT53" s="103">
        <v>4</v>
      </c>
      <c r="CU53" s="103">
        <v>1</v>
      </c>
      <c r="CV53" s="103">
        <v>0</v>
      </c>
      <c r="CW53" s="103">
        <v>20</v>
      </c>
      <c r="CX53" s="103" t="s">
        <v>503</v>
      </c>
      <c r="CY53" s="103">
        <v>3</v>
      </c>
      <c r="CZ53" s="103">
        <v>3</v>
      </c>
      <c r="DA53" s="103">
        <v>4</v>
      </c>
      <c r="DB53" s="103">
        <v>4</v>
      </c>
      <c r="DC53" s="103">
        <v>1</v>
      </c>
      <c r="DD53" s="103">
        <v>4</v>
      </c>
      <c r="DE53" s="103">
        <v>1</v>
      </c>
      <c r="DF53" s="103">
        <v>0</v>
      </c>
      <c r="DG53" s="103">
        <v>20</v>
      </c>
      <c r="DH53" s="103" t="s">
        <v>503</v>
      </c>
      <c r="DI53" s="103">
        <v>3</v>
      </c>
      <c r="DJ53" s="103">
        <v>3</v>
      </c>
      <c r="DK53" s="103">
        <v>5</v>
      </c>
      <c r="DL53" s="103">
        <v>4</v>
      </c>
      <c r="DM53" s="103">
        <v>3</v>
      </c>
      <c r="DN53" s="103">
        <v>3</v>
      </c>
      <c r="DO53" s="103">
        <v>1</v>
      </c>
      <c r="DP53" s="103">
        <v>2</v>
      </c>
      <c r="DQ53" s="103">
        <v>24</v>
      </c>
      <c r="DR53" s="103" t="s">
        <v>503</v>
      </c>
      <c r="DS53" s="103">
        <v>10</v>
      </c>
      <c r="DT53" s="103">
        <v>6</v>
      </c>
      <c r="DU53" s="103">
        <v>9</v>
      </c>
      <c r="DV53" s="103">
        <v>25</v>
      </c>
      <c r="DW53" s="103" t="s">
        <v>503</v>
      </c>
      <c r="DX53" s="103">
        <v>9</v>
      </c>
      <c r="DY53" s="103">
        <v>5</v>
      </c>
      <c r="DZ53" s="103">
        <v>9</v>
      </c>
      <c r="EA53" s="103">
        <v>23</v>
      </c>
      <c r="EB53" s="103" t="s">
        <v>503</v>
      </c>
      <c r="EC53" s="103">
        <v>6</v>
      </c>
      <c r="ED53" s="103">
        <v>10</v>
      </c>
      <c r="EE53" s="103">
        <v>7</v>
      </c>
      <c r="EF53" s="103">
        <v>23</v>
      </c>
      <c r="EG53" s="103" t="s">
        <v>503</v>
      </c>
      <c r="EH53" s="103">
        <v>6</v>
      </c>
      <c r="EI53" s="103">
        <v>9</v>
      </c>
      <c r="EJ53" s="103">
        <v>7</v>
      </c>
      <c r="EK53" s="103">
        <v>22</v>
      </c>
      <c r="EL53" s="103" t="s">
        <v>503</v>
      </c>
      <c r="EM53" s="103">
        <v>5</v>
      </c>
      <c r="EN53" s="103">
        <v>8</v>
      </c>
      <c r="EO53" s="103">
        <v>7</v>
      </c>
      <c r="EP53" s="103">
        <v>20</v>
      </c>
      <c r="EQ53" s="103" t="s">
        <v>503</v>
      </c>
      <c r="ER53" s="103">
        <v>4</v>
      </c>
      <c r="ES53" s="103">
        <v>7</v>
      </c>
      <c r="ET53" s="103">
        <v>7</v>
      </c>
      <c r="EU53" s="103">
        <v>18</v>
      </c>
      <c r="EV53" s="103" t="s">
        <v>503</v>
      </c>
      <c r="EW53" s="103">
        <v>4</v>
      </c>
      <c r="EX53" s="103">
        <v>7</v>
      </c>
      <c r="EY53" s="103">
        <v>7</v>
      </c>
      <c r="EZ53" s="103">
        <v>18</v>
      </c>
      <c r="FA53" s="103" t="s">
        <v>503</v>
      </c>
      <c r="FB53" s="103">
        <v>4</v>
      </c>
      <c r="FC53" s="103">
        <v>7</v>
      </c>
      <c r="FD53" s="103">
        <v>7</v>
      </c>
      <c r="FE53" s="103">
        <v>18</v>
      </c>
      <c r="FF53" s="103" t="s">
        <v>503</v>
      </c>
      <c r="FG53" s="103">
        <v>4</v>
      </c>
      <c r="FH53" s="103">
        <v>7</v>
      </c>
      <c r="FI53" s="103">
        <v>7</v>
      </c>
      <c r="FJ53" s="103">
        <v>18</v>
      </c>
      <c r="FK53" s="103" t="s">
        <v>503</v>
      </c>
      <c r="FL53" s="103">
        <v>4</v>
      </c>
      <c r="FM53" s="103">
        <v>8</v>
      </c>
      <c r="FN53" s="103">
        <v>7</v>
      </c>
      <c r="FO53" s="103">
        <v>19</v>
      </c>
      <c r="FP53" s="103" t="s">
        <v>503</v>
      </c>
      <c r="FQ53" s="103">
        <v>4</v>
      </c>
      <c r="FR53" s="103">
        <v>8</v>
      </c>
      <c r="FS53" s="103">
        <v>7</v>
      </c>
      <c r="FT53" s="103">
        <v>19</v>
      </c>
      <c r="FU53" s="103" t="s">
        <v>503</v>
      </c>
      <c r="FV53" s="103">
        <v>4</v>
      </c>
      <c r="FW53" s="103">
        <v>8</v>
      </c>
      <c r="FX53" s="103">
        <v>7</v>
      </c>
      <c r="FY53" s="103">
        <v>19</v>
      </c>
      <c r="FZ53" s="103" t="s">
        <v>503</v>
      </c>
      <c r="GA53" s="103">
        <v>4</v>
      </c>
      <c r="GB53" s="103">
        <v>8</v>
      </c>
      <c r="GC53" s="103">
        <v>8</v>
      </c>
      <c r="GD53" s="103">
        <v>20</v>
      </c>
      <c r="GE53" s="103" t="s">
        <v>503</v>
      </c>
      <c r="GF53" s="103">
        <v>4</v>
      </c>
      <c r="GG53" s="103">
        <v>8</v>
      </c>
      <c r="GH53" s="103">
        <v>9</v>
      </c>
      <c r="GI53" s="103">
        <v>21</v>
      </c>
      <c r="GJ53" s="103" t="s">
        <v>503</v>
      </c>
      <c r="GK53" s="103">
        <v>4</v>
      </c>
      <c r="GL53" s="103">
        <v>8</v>
      </c>
      <c r="GM53" s="103">
        <v>9</v>
      </c>
      <c r="GN53" s="103">
        <v>21</v>
      </c>
      <c r="GO53" s="103" t="s">
        <v>503</v>
      </c>
      <c r="GP53" s="104">
        <v>4</v>
      </c>
      <c r="GQ53" s="104">
        <v>8</v>
      </c>
      <c r="GR53" s="104">
        <v>9</v>
      </c>
      <c r="GS53" s="104">
        <v>21</v>
      </c>
      <c r="GT53" s="104" t="s">
        <v>503</v>
      </c>
      <c r="GW53" s="116" t="s">
        <v>233</v>
      </c>
      <c r="GX53" s="116" t="s">
        <v>232</v>
      </c>
      <c r="GY53" s="122" t="s">
        <v>594</v>
      </c>
      <c r="GZ53" s="118">
        <v>34</v>
      </c>
      <c r="HA53" s="117">
        <v>114</v>
      </c>
      <c r="HB53" s="117">
        <v>7</v>
      </c>
      <c r="HC53" s="120">
        <v>3.46</v>
      </c>
      <c r="HD53" s="118">
        <v>32</v>
      </c>
      <c r="HE53" s="117">
        <v>117</v>
      </c>
      <c r="HF53" s="117">
        <v>7</v>
      </c>
      <c r="HG53" s="120">
        <v>2.66</v>
      </c>
      <c r="HH53" s="118">
        <v>31</v>
      </c>
      <c r="HI53" s="117">
        <v>6</v>
      </c>
      <c r="HJ53" s="120">
        <v>1.96</v>
      </c>
      <c r="HK53" s="118">
        <v>32</v>
      </c>
      <c r="HL53" s="117">
        <v>6</v>
      </c>
      <c r="HM53" s="120">
        <v>2.86</v>
      </c>
      <c r="HN53" s="118">
        <v>33</v>
      </c>
      <c r="HO53" s="117">
        <v>5</v>
      </c>
      <c r="HP53" s="120">
        <v>3.56</v>
      </c>
      <c r="HQ53" s="118">
        <v>35</v>
      </c>
      <c r="HR53" s="117">
        <v>6</v>
      </c>
      <c r="HS53" s="120">
        <v>3.6</v>
      </c>
      <c r="HT53" s="118">
        <v>32</v>
      </c>
      <c r="HU53" s="117">
        <v>6</v>
      </c>
      <c r="HV53" s="120">
        <v>2.9</v>
      </c>
    </row>
    <row r="54" spans="8:230" ht="15.6">
      <c r="H54" s="60"/>
      <c r="I54" s="61">
        <v>2016</v>
      </c>
      <c r="J54" s="62" t="s">
        <v>246</v>
      </c>
      <c r="K54" s="63" t="s">
        <v>247</v>
      </c>
      <c r="L54" s="75">
        <v>7.2356903904127394</v>
      </c>
      <c r="M54" s="76">
        <v>4.2200579431456928</v>
      </c>
      <c r="N54" s="77">
        <v>6.9220316145053618</v>
      </c>
      <c r="O54" s="77">
        <v>9.4801123028548275</v>
      </c>
      <c r="P54" s="77">
        <v>8.1780510586718602</v>
      </c>
      <c r="Q54" s="78">
        <v>7.378199032885953</v>
      </c>
      <c r="R54" s="54"/>
      <c r="U54" s="102" t="s">
        <v>515</v>
      </c>
      <c r="V54" s="103" t="s">
        <v>499</v>
      </c>
      <c r="W54" s="103" t="s">
        <v>499</v>
      </c>
      <c r="X54" s="103" t="s">
        <v>499</v>
      </c>
      <c r="Y54" s="103" t="s">
        <v>499</v>
      </c>
      <c r="Z54" s="103" t="s">
        <v>499</v>
      </c>
      <c r="AA54" s="103" t="s">
        <v>499</v>
      </c>
      <c r="AB54" s="103" t="s">
        <v>499</v>
      </c>
      <c r="AC54" s="103" t="s">
        <v>499</v>
      </c>
      <c r="AD54" s="103" t="s">
        <v>499</v>
      </c>
      <c r="AE54" s="103" t="s">
        <v>499</v>
      </c>
      <c r="AF54" s="103" t="s">
        <v>499</v>
      </c>
      <c r="AG54" s="103" t="s">
        <v>499</v>
      </c>
      <c r="AH54" s="103" t="s">
        <v>499</v>
      </c>
      <c r="AI54" s="103" t="s">
        <v>499</v>
      </c>
      <c r="AJ54" s="103" t="s">
        <v>499</v>
      </c>
      <c r="AK54" s="103" t="s">
        <v>499</v>
      </c>
      <c r="AL54" s="103" t="s">
        <v>499</v>
      </c>
      <c r="AM54" s="103" t="s">
        <v>501</v>
      </c>
      <c r="AN54" s="103" t="s">
        <v>503</v>
      </c>
      <c r="AO54" s="103" t="s">
        <v>503</v>
      </c>
      <c r="AP54" s="103" t="s">
        <v>503</v>
      </c>
      <c r="AQ54" s="103" t="s">
        <v>500</v>
      </c>
      <c r="AR54" s="103" t="s">
        <v>500</v>
      </c>
      <c r="AS54" s="103" t="s">
        <v>500</v>
      </c>
      <c r="AT54" s="103" t="s">
        <v>500</v>
      </c>
      <c r="AU54" s="103" t="s">
        <v>500</v>
      </c>
      <c r="AV54" s="103" t="s">
        <v>500</v>
      </c>
      <c r="AW54" s="103" t="s">
        <v>500</v>
      </c>
      <c r="AX54" s="103" t="s">
        <v>500</v>
      </c>
      <c r="AY54" s="103" t="s">
        <v>500</v>
      </c>
      <c r="AZ54" s="103" t="s">
        <v>500</v>
      </c>
      <c r="BA54" s="103" t="s">
        <v>500</v>
      </c>
      <c r="BB54" s="103" t="s">
        <v>500</v>
      </c>
      <c r="BC54" s="103" t="s">
        <v>500</v>
      </c>
      <c r="BD54" s="103" t="s">
        <v>500</v>
      </c>
      <c r="BE54" s="103" t="s">
        <v>500</v>
      </c>
      <c r="BF54" s="103" t="s">
        <v>500</v>
      </c>
      <c r="BG54" s="103" t="s">
        <v>500</v>
      </c>
      <c r="BH54" s="103" t="s">
        <v>500</v>
      </c>
      <c r="BI54" s="103" t="s">
        <v>500</v>
      </c>
      <c r="BJ54" s="103" t="s">
        <v>500</v>
      </c>
      <c r="BK54" s="103" t="s">
        <v>500</v>
      </c>
      <c r="BL54" s="103" t="s">
        <v>500</v>
      </c>
      <c r="BM54" s="103" t="s">
        <v>500</v>
      </c>
      <c r="BN54" s="103" t="s">
        <v>500</v>
      </c>
      <c r="BO54" s="103" t="s">
        <v>500</v>
      </c>
      <c r="BP54" s="103" t="s">
        <v>500</v>
      </c>
      <c r="BQ54" s="103" t="s">
        <v>500</v>
      </c>
      <c r="BR54" s="103" t="s">
        <v>500</v>
      </c>
      <c r="BS54" s="103" t="s">
        <v>500</v>
      </c>
      <c r="BT54" s="103" t="s">
        <v>500</v>
      </c>
      <c r="BU54" s="103" t="s">
        <v>500</v>
      </c>
      <c r="BV54" s="103" t="s">
        <v>500</v>
      </c>
      <c r="BW54" s="103" t="s">
        <v>500</v>
      </c>
      <c r="BX54" s="103" t="s">
        <v>500</v>
      </c>
      <c r="BY54" s="103" t="s">
        <v>500</v>
      </c>
      <c r="BZ54" s="103" t="s">
        <v>500</v>
      </c>
      <c r="CA54" s="103" t="s">
        <v>500</v>
      </c>
      <c r="CB54" s="103" t="s">
        <v>500</v>
      </c>
      <c r="CC54" s="103" t="s">
        <v>500</v>
      </c>
      <c r="CD54" s="103" t="s">
        <v>500</v>
      </c>
      <c r="CE54" s="103" t="s">
        <v>500</v>
      </c>
      <c r="CF54" s="103" t="s">
        <v>500</v>
      </c>
      <c r="CG54" s="103" t="s">
        <v>500</v>
      </c>
      <c r="CH54" s="103" t="s">
        <v>500</v>
      </c>
      <c r="CI54" s="103" t="s">
        <v>500</v>
      </c>
      <c r="CJ54" s="103" t="s">
        <v>500</v>
      </c>
      <c r="CK54" s="103" t="s">
        <v>500</v>
      </c>
      <c r="CL54" s="103" t="s">
        <v>500</v>
      </c>
      <c r="CM54" s="103" t="s">
        <v>500</v>
      </c>
      <c r="CN54" s="103" t="s">
        <v>500</v>
      </c>
      <c r="CO54" s="103" t="s">
        <v>500</v>
      </c>
      <c r="CP54" s="103" t="s">
        <v>500</v>
      </c>
      <c r="CQ54" s="103" t="s">
        <v>500</v>
      </c>
      <c r="CR54" s="103" t="s">
        <v>500</v>
      </c>
      <c r="CS54" s="103" t="s">
        <v>500</v>
      </c>
      <c r="CT54" s="103" t="s">
        <v>500</v>
      </c>
      <c r="CU54" s="103" t="s">
        <v>500</v>
      </c>
      <c r="CV54" s="103" t="s">
        <v>500</v>
      </c>
      <c r="CW54" s="103" t="s">
        <v>500</v>
      </c>
      <c r="CX54" s="103" t="s">
        <v>500</v>
      </c>
      <c r="CY54" s="103" t="s">
        <v>500</v>
      </c>
      <c r="CZ54" s="103" t="s">
        <v>500</v>
      </c>
      <c r="DA54" s="103" t="s">
        <v>500</v>
      </c>
      <c r="DB54" s="103" t="s">
        <v>500</v>
      </c>
      <c r="DC54" s="103" t="s">
        <v>500</v>
      </c>
      <c r="DD54" s="103" t="s">
        <v>500</v>
      </c>
      <c r="DE54" s="103" t="s">
        <v>500</v>
      </c>
      <c r="DF54" s="103" t="s">
        <v>500</v>
      </c>
      <c r="DG54" s="103" t="s">
        <v>500</v>
      </c>
      <c r="DH54" s="103" t="s">
        <v>500</v>
      </c>
      <c r="DI54" s="103" t="s">
        <v>500</v>
      </c>
      <c r="DJ54" s="103" t="s">
        <v>500</v>
      </c>
      <c r="DK54" s="103" t="s">
        <v>500</v>
      </c>
      <c r="DL54" s="103" t="s">
        <v>500</v>
      </c>
      <c r="DM54" s="103" t="s">
        <v>500</v>
      </c>
      <c r="DN54" s="103" t="s">
        <v>500</v>
      </c>
      <c r="DO54" s="103" t="s">
        <v>500</v>
      </c>
      <c r="DP54" s="103" t="s">
        <v>500</v>
      </c>
      <c r="DQ54" s="103" t="s">
        <v>500</v>
      </c>
      <c r="DR54" s="103" t="s">
        <v>500</v>
      </c>
      <c r="DS54" s="103" t="s">
        <v>500</v>
      </c>
      <c r="DT54" s="103" t="s">
        <v>500</v>
      </c>
      <c r="DU54" s="103" t="s">
        <v>500</v>
      </c>
      <c r="DV54" s="103" t="s">
        <v>500</v>
      </c>
      <c r="DW54" s="103" t="s">
        <v>500</v>
      </c>
      <c r="DX54" s="103" t="s">
        <v>500</v>
      </c>
      <c r="DY54" s="103" t="s">
        <v>500</v>
      </c>
      <c r="DZ54" s="103" t="s">
        <v>500</v>
      </c>
      <c r="EA54" s="103" t="s">
        <v>500</v>
      </c>
      <c r="EB54" s="103" t="s">
        <v>500</v>
      </c>
      <c r="EC54" s="103" t="s">
        <v>500</v>
      </c>
      <c r="ED54" s="103" t="s">
        <v>500</v>
      </c>
      <c r="EE54" s="103" t="s">
        <v>500</v>
      </c>
      <c r="EF54" s="103" t="s">
        <v>500</v>
      </c>
      <c r="EG54" s="103" t="s">
        <v>500</v>
      </c>
      <c r="EH54" s="103" t="s">
        <v>500</v>
      </c>
      <c r="EI54" s="103" t="s">
        <v>500</v>
      </c>
      <c r="EJ54" s="103" t="s">
        <v>500</v>
      </c>
      <c r="EK54" s="103" t="s">
        <v>500</v>
      </c>
      <c r="EL54" s="103" t="s">
        <v>500</v>
      </c>
      <c r="EM54" s="103" t="s">
        <v>500</v>
      </c>
      <c r="EN54" s="103" t="s">
        <v>500</v>
      </c>
      <c r="EO54" s="103" t="s">
        <v>500</v>
      </c>
      <c r="EP54" s="103" t="s">
        <v>500</v>
      </c>
      <c r="EQ54" s="103" t="s">
        <v>500</v>
      </c>
      <c r="ER54" s="103" t="s">
        <v>500</v>
      </c>
      <c r="ES54" s="103" t="s">
        <v>500</v>
      </c>
      <c r="ET54" s="103" t="s">
        <v>500</v>
      </c>
      <c r="EU54" s="103" t="s">
        <v>500</v>
      </c>
      <c r="EV54" s="103" t="s">
        <v>500</v>
      </c>
      <c r="EW54" s="103" t="s">
        <v>500</v>
      </c>
      <c r="EX54" s="103" t="s">
        <v>500</v>
      </c>
      <c r="EY54" s="103" t="s">
        <v>500</v>
      </c>
      <c r="EZ54" s="103" t="s">
        <v>500</v>
      </c>
      <c r="FA54" s="103" t="s">
        <v>500</v>
      </c>
      <c r="FB54" s="103" t="s">
        <v>500</v>
      </c>
      <c r="FC54" s="103" t="s">
        <v>500</v>
      </c>
      <c r="FD54" s="103" t="s">
        <v>500</v>
      </c>
      <c r="FE54" s="103" t="s">
        <v>500</v>
      </c>
      <c r="FF54" s="103" t="s">
        <v>500</v>
      </c>
      <c r="FG54" s="103" t="s">
        <v>500</v>
      </c>
      <c r="FH54" s="103" t="s">
        <v>500</v>
      </c>
      <c r="FI54" s="103" t="s">
        <v>500</v>
      </c>
      <c r="FJ54" s="103" t="s">
        <v>500</v>
      </c>
      <c r="FK54" s="103" t="s">
        <v>500</v>
      </c>
      <c r="FL54" s="103" t="s">
        <v>500</v>
      </c>
      <c r="FM54" s="103" t="s">
        <v>500</v>
      </c>
      <c r="FN54" s="103" t="s">
        <v>500</v>
      </c>
      <c r="FO54" s="103" t="s">
        <v>500</v>
      </c>
      <c r="FP54" s="103" t="s">
        <v>500</v>
      </c>
      <c r="FQ54" s="103" t="s">
        <v>500</v>
      </c>
      <c r="FR54" s="103" t="s">
        <v>500</v>
      </c>
      <c r="FS54" s="103" t="s">
        <v>500</v>
      </c>
      <c r="FT54" s="103" t="s">
        <v>500</v>
      </c>
      <c r="FU54" s="103" t="s">
        <v>500</v>
      </c>
      <c r="FV54" s="103" t="s">
        <v>500</v>
      </c>
      <c r="FW54" s="103" t="s">
        <v>500</v>
      </c>
      <c r="FX54" s="103" t="s">
        <v>500</v>
      </c>
      <c r="FY54" s="103" t="s">
        <v>500</v>
      </c>
      <c r="FZ54" s="103" t="s">
        <v>500</v>
      </c>
      <c r="GA54" s="103" t="s">
        <v>500</v>
      </c>
      <c r="GB54" s="103" t="s">
        <v>500</v>
      </c>
      <c r="GC54" s="103" t="s">
        <v>500</v>
      </c>
      <c r="GD54" s="103" t="s">
        <v>500</v>
      </c>
      <c r="GE54" s="103" t="s">
        <v>500</v>
      </c>
      <c r="GF54" s="103" t="s">
        <v>500</v>
      </c>
      <c r="GG54" s="103" t="s">
        <v>500</v>
      </c>
      <c r="GH54" s="103" t="s">
        <v>500</v>
      </c>
      <c r="GI54" s="103" t="s">
        <v>500</v>
      </c>
      <c r="GJ54" s="103" t="s">
        <v>500</v>
      </c>
      <c r="GK54" s="103" t="s">
        <v>500</v>
      </c>
      <c r="GL54" s="103" t="s">
        <v>500</v>
      </c>
      <c r="GM54" s="103" t="s">
        <v>500</v>
      </c>
      <c r="GN54" s="103" t="s">
        <v>500</v>
      </c>
      <c r="GO54" s="103" t="s">
        <v>500</v>
      </c>
      <c r="GP54" s="104" t="s">
        <v>500</v>
      </c>
      <c r="GQ54" s="104" t="s">
        <v>500</v>
      </c>
      <c r="GR54" s="104" t="s">
        <v>500</v>
      </c>
      <c r="GS54" s="104" t="s">
        <v>500</v>
      </c>
      <c r="GT54" s="104" t="s">
        <v>500</v>
      </c>
      <c r="GW54" s="116" t="s">
        <v>235</v>
      </c>
      <c r="GX54" s="116" t="s">
        <v>234</v>
      </c>
      <c r="GY54" s="122" t="s">
        <v>596</v>
      </c>
      <c r="GZ54" s="118">
        <v>35</v>
      </c>
      <c r="HA54" s="117">
        <v>105</v>
      </c>
      <c r="HB54" s="117">
        <v>7</v>
      </c>
      <c r="HC54" s="120">
        <v>4.59</v>
      </c>
      <c r="HD54" s="118">
        <v>32</v>
      </c>
      <c r="HE54" s="117">
        <v>117</v>
      </c>
      <c r="HF54" s="117">
        <v>7</v>
      </c>
      <c r="HG54" s="120">
        <v>4.04</v>
      </c>
      <c r="HH54" s="118">
        <v>34</v>
      </c>
      <c r="HI54" s="117">
        <v>6</v>
      </c>
      <c r="HJ54" s="120">
        <v>2.72</v>
      </c>
      <c r="HK54" s="118">
        <v>36</v>
      </c>
      <c r="HL54" s="117">
        <v>6</v>
      </c>
      <c r="HM54" s="120">
        <v>2.4700000000000002</v>
      </c>
      <c r="HN54" s="118">
        <v>37</v>
      </c>
      <c r="HO54" s="117">
        <v>6</v>
      </c>
      <c r="HP54" s="120">
        <v>2.91</v>
      </c>
      <c r="HQ54" s="118">
        <v>32</v>
      </c>
      <c r="HR54" s="117">
        <v>7</v>
      </c>
      <c r="HS54" s="120">
        <v>3.1</v>
      </c>
      <c r="HT54" s="118">
        <v>32</v>
      </c>
      <c r="HU54" s="117">
        <v>7</v>
      </c>
      <c r="HV54" s="120">
        <v>3.1</v>
      </c>
    </row>
    <row r="55" spans="8:230" ht="15.6">
      <c r="H55" s="60"/>
      <c r="I55" s="68">
        <v>2016</v>
      </c>
      <c r="J55" s="69" t="s">
        <v>248</v>
      </c>
      <c r="K55" s="70" t="s">
        <v>249</v>
      </c>
      <c r="L55" s="71">
        <v>5.8647935582229724</v>
      </c>
      <c r="M55" s="72">
        <v>6.244963135117807</v>
      </c>
      <c r="N55" s="73">
        <v>3.9025313410636855</v>
      </c>
      <c r="O55" s="73">
        <v>6.5898129951190612</v>
      </c>
      <c r="P55" s="73">
        <v>5.6919348765264406</v>
      </c>
      <c r="Q55" s="74">
        <v>6.8947254432878671</v>
      </c>
      <c r="R55" s="54"/>
      <c r="U55" s="102" t="s">
        <v>229</v>
      </c>
      <c r="V55" s="103" t="s">
        <v>503</v>
      </c>
      <c r="W55" s="103" t="s">
        <v>503</v>
      </c>
      <c r="X55" s="103" t="s">
        <v>503</v>
      </c>
      <c r="Y55" s="103" t="s">
        <v>503</v>
      </c>
      <c r="Z55" s="103" t="s">
        <v>503</v>
      </c>
      <c r="AA55" s="103" t="s">
        <v>503</v>
      </c>
      <c r="AB55" s="103" t="s">
        <v>503</v>
      </c>
      <c r="AC55" s="103" t="s">
        <v>503</v>
      </c>
      <c r="AD55" s="103" t="s">
        <v>503</v>
      </c>
      <c r="AE55" s="103" t="s">
        <v>503</v>
      </c>
      <c r="AF55" s="103" t="s">
        <v>503</v>
      </c>
      <c r="AG55" s="103" t="s">
        <v>503</v>
      </c>
      <c r="AH55" s="103" t="s">
        <v>503</v>
      </c>
      <c r="AI55" s="103" t="s">
        <v>503</v>
      </c>
      <c r="AJ55" s="103" t="s">
        <v>503</v>
      </c>
      <c r="AK55" s="103" t="s">
        <v>503</v>
      </c>
      <c r="AL55" s="103" t="s">
        <v>503</v>
      </c>
      <c r="AM55" s="103" t="s">
        <v>503</v>
      </c>
      <c r="AN55" s="103" t="s">
        <v>503</v>
      </c>
      <c r="AO55" s="103" t="s">
        <v>503</v>
      </c>
      <c r="AP55" s="103" t="s">
        <v>503</v>
      </c>
      <c r="AQ55" s="103">
        <v>1</v>
      </c>
      <c r="AR55" s="103">
        <v>1</v>
      </c>
      <c r="AS55" s="103">
        <v>1</v>
      </c>
      <c r="AT55" s="103">
        <v>1</v>
      </c>
      <c r="AU55" s="103">
        <v>4</v>
      </c>
      <c r="AV55" s="103">
        <v>1</v>
      </c>
      <c r="AW55" s="103">
        <v>1</v>
      </c>
      <c r="AX55" s="103">
        <v>1</v>
      </c>
      <c r="AY55" s="103">
        <v>11</v>
      </c>
      <c r="AZ55" s="103" t="s">
        <v>503</v>
      </c>
      <c r="BA55" s="103">
        <v>1</v>
      </c>
      <c r="BB55" s="103">
        <v>1</v>
      </c>
      <c r="BC55" s="103">
        <v>1</v>
      </c>
      <c r="BD55" s="103">
        <v>1</v>
      </c>
      <c r="BE55" s="103">
        <v>4</v>
      </c>
      <c r="BF55" s="103">
        <v>1</v>
      </c>
      <c r="BG55" s="103">
        <v>0</v>
      </c>
      <c r="BH55" s="103">
        <v>0</v>
      </c>
      <c r="BI55" s="103">
        <v>9</v>
      </c>
      <c r="BJ55" s="103" t="s">
        <v>503</v>
      </c>
      <c r="BK55" s="103">
        <v>1</v>
      </c>
      <c r="BL55" s="103">
        <v>1</v>
      </c>
      <c r="BM55" s="103">
        <v>1</v>
      </c>
      <c r="BN55" s="103">
        <v>1</v>
      </c>
      <c r="BO55" s="103">
        <v>4</v>
      </c>
      <c r="BP55" s="103">
        <v>1</v>
      </c>
      <c r="BQ55" s="103">
        <v>0</v>
      </c>
      <c r="BR55" s="103">
        <v>0</v>
      </c>
      <c r="BS55" s="103">
        <v>9</v>
      </c>
      <c r="BT55" s="103" t="s">
        <v>503</v>
      </c>
      <c r="BU55" s="103">
        <v>1</v>
      </c>
      <c r="BV55" s="103">
        <v>1</v>
      </c>
      <c r="BW55" s="103">
        <v>1</v>
      </c>
      <c r="BX55" s="103">
        <v>1</v>
      </c>
      <c r="BY55" s="103">
        <v>4</v>
      </c>
      <c r="BZ55" s="103">
        <v>1</v>
      </c>
      <c r="CA55" s="103">
        <v>0</v>
      </c>
      <c r="CB55" s="103">
        <v>0</v>
      </c>
      <c r="CC55" s="103">
        <v>9</v>
      </c>
      <c r="CD55" s="103" t="s">
        <v>503</v>
      </c>
      <c r="CE55" s="103">
        <v>1</v>
      </c>
      <c r="CF55" s="103">
        <v>1</v>
      </c>
      <c r="CG55" s="103">
        <v>1</v>
      </c>
      <c r="CH55" s="103">
        <v>1</v>
      </c>
      <c r="CI55" s="103">
        <v>4</v>
      </c>
      <c r="CJ55" s="103">
        <v>1</v>
      </c>
      <c r="CK55" s="103">
        <v>0</v>
      </c>
      <c r="CL55" s="103">
        <v>0</v>
      </c>
      <c r="CM55" s="103">
        <v>9</v>
      </c>
      <c r="CN55" s="103" t="s">
        <v>503</v>
      </c>
      <c r="CO55" s="103">
        <v>1</v>
      </c>
      <c r="CP55" s="103">
        <v>1</v>
      </c>
      <c r="CQ55" s="103">
        <v>1</v>
      </c>
      <c r="CR55" s="103">
        <v>1</v>
      </c>
      <c r="CS55" s="103">
        <v>4</v>
      </c>
      <c r="CT55" s="103">
        <v>1</v>
      </c>
      <c r="CU55" s="103">
        <v>0</v>
      </c>
      <c r="CV55" s="103">
        <v>0</v>
      </c>
      <c r="CW55" s="103">
        <v>9</v>
      </c>
      <c r="CX55" s="103" t="s">
        <v>503</v>
      </c>
      <c r="CY55" s="103">
        <v>1</v>
      </c>
      <c r="CZ55" s="103">
        <v>1</v>
      </c>
      <c r="DA55" s="103">
        <v>1</v>
      </c>
      <c r="DB55" s="103">
        <v>1</v>
      </c>
      <c r="DC55" s="103">
        <v>4</v>
      </c>
      <c r="DD55" s="103">
        <v>1</v>
      </c>
      <c r="DE55" s="103">
        <v>0</v>
      </c>
      <c r="DF55" s="103">
        <v>0</v>
      </c>
      <c r="DG55" s="103">
        <v>9</v>
      </c>
      <c r="DH55" s="103" t="s">
        <v>503</v>
      </c>
      <c r="DI55" s="103">
        <v>1</v>
      </c>
      <c r="DJ55" s="103">
        <v>1</v>
      </c>
      <c r="DK55" s="103">
        <v>1</v>
      </c>
      <c r="DL55" s="103">
        <v>1</v>
      </c>
      <c r="DM55" s="103">
        <v>4</v>
      </c>
      <c r="DN55" s="103">
        <v>1</v>
      </c>
      <c r="DO55" s="103">
        <v>0</v>
      </c>
      <c r="DP55" s="103">
        <v>0</v>
      </c>
      <c r="DQ55" s="103">
        <v>9</v>
      </c>
      <c r="DR55" s="103" t="s">
        <v>503</v>
      </c>
      <c r="DS55" s="103">
        <v>1</v>
      </c>
      <c r="DT55" s="103">
        <v>1</v>
      </c>
      <c r="DU55" s="103">
        <v>7</v>
      </c>
      <c r="DV55" s="103">
        <v>9</v>
      </c>
      <c r="DW55" s="103" t="s">
        <v>503</v>
      </c>
      <c r="DX55" s="103">
        <v>1</v>
      </c>
      <c r="DY55" s="103">
        <v>3</v>
      </c>
      <c r="DZ55" s="103">
        <v>7</v>
      </c>
      <c r="EA55" s="103">
        <v>11</v>
      </c>
      <c r="EB55" s="103" t="s">
        <v>503</v>
      </c>
      <c r="EC55" s="103">
        <v>1</v>
      </c>
      <c r="ED55" s="103">
        <v>1</v>
      </c>
      <c r="EE55" s="103">
        <v>6</v>
      </c>
      <c r="EF55" s="103">
        <v>8</v>
      </c>
      <c r="EG55" s="103" t="s">
        <v>503</v>
      </c>
      <c r="EH55" s="103">
        <v>2</v>
      </c>
      <c r="EI55" s="103">
        <v>3</v>
      </c>
      <c r="EJ55" s="103">
        <v>5</v>
      </c>
      <c r="EK55" s="103">
        <v>10</v>
      </c>
      <c r="EL55" s="103" t="s">
        <v>503</v>
      </c>
      <c r="EM55" s="103">
        <v>2</v>
      </c>
      <c r="EN55" s="103">
        <v>3</v>
      </c>
      <c r="EO55" s="103">
        <v>5</v>
      </c>
      <c r="EP55" s="103">
        <v>10</v>
      </c>
      <c r="EQ55" s="103" t="s">
        <v>503</v>
      </c>
      <c r="ER55" s="103">
        <v>2</v>
      </c>
      <c r="ES55" s="103">
        <v>4</v>
      </c>
      <c r="ET55" s="103">
        <v>5</v>
      </c>
      <c r="EU55" s="103">
        <v>11</v>
      </c>
      <c r="EV55" s="103" t="s">
        <v>503</v>
      </c>
      <c r="EW55" s="103">
        <v>2</v>
      </c>
      <c r="EX55" s="103">
        <v>3</v>
      </c>
      <c r="EY55" s="103">
        <v>5</v>
      </c>
      <c r="EZ55" s="103">
        <v>10</v>
      </c>
      <c r="FA55" s="103" t="s">
        <v>503</v>
      </c>
      <c r="FB55" s="103">
        <v>2</v>
      </c>
      <c r="FC55" s="103">
        <v>4</v>
      </c>
      <c r="FD55" s="103">
        <v>5</v>
      </c>
      <c r="FE55" s="103">
        <v>11</v>
      </c>
      <c r="FF55" s="103" t="s">
        <v>503</v>
      </c>
      <c r="FG55" s="103">
        <v>2</v>
      </c>
      <c r="FH55" s="103">
        <v>4</v>
      </c>
      <c r="FI55" s="103">
        <v>5</v>
      </c>
      <c r="FJ55" s="103">
        <v>11</v>
      </c>
      <c r="FK55" s="103" t="s">
        <v>503</v>
      </c>
      <c r="FL55" s="103">
        <v>2</v>
      </c>
      <c r="FM55" s="103">
        <v>6</v>
      </c>
      <c r="FN55" s="103">
        <v>5</v>
      </c>
      <c r="FO55" s="103">
        <v>13</v>
      </c>
      <c r="FP55" s="103" t="s">
        <v>503</v>
      </c>
      <c r="FQ55" s="103">
        <v>2</v>
      </c>
      <c r="FR55" s="103">
        <v>5</v>
      </c>
      <c r="FS55" s="103">
        <v>5</v>
      </c>
      <c r="FT55" s="103">
        <v>12</v>
      </c>
      <c r="FU55" s="103" t="s">
        <v>503</v>
      </c>
      <c r="FV55" s="103">
        <v>2</v>
      </c>
      <c r="FW55" s="103">
        <v>5</v>
      </c>
      <c r="FX55" s="103">
        <v>5</v>
      </c>
      <c r="FY55" s="103">
        <v>12</v>
      </c>
      <c r="FZ55" s="103" t="s">
        <v>503</v>
      </c>
      <c r="GA55" s="103">
        <v>2</v>
      </c>
      <c r="GB55" s="103">
        <v>5</v>
      </c>
      <c r="GC55" s="103">
        <v>5</v>
      </c>
      <c r="GD55" s="103">
        <v>12</v>
      </c>
      <c r="GE55" s="103" t="s">
        <v>503</v>
      </c>
      <c r="GF55" s="103">
        <v>2</v>
      </c>
      <c r="GG55" s="103">
        <v>5</v>
      </c>
      <c r="GH55" s="103">
        <v>5</v>
      </c>
      <c r="GI55" s="103">
        <v>12</v>
      </c>
      <c r="GJ55" s="103" t="s">
        <v>503</v>
      </c>
      <c r="GK55" s="103">
        <v>2</v>
      </c>
      <c r="GL55" s="103">
        <v>6</v>
      </c>
      <c r="GM55" s="103">
        <v>4</v>
      </c>
      <c r="GN55" s="103">
        <v>12</v>
      </c>
      <c r="GO55" s="103" t="s">
        <v>503</v>
      </c>
      <c r="GP55" s="104">
        <v>2</v>
      </c>
      <c r="GQ55" s="104">
        <v>6</v>
      </c>
      <c r="GR55" s="104">
        <v>4</v>
      </c>
      <c r="GS55" s="104">
        <v>12</v>
      </c>
      <c r="GT55" s="104" t="s">
        <v>503</v>
      </c>
      <c r="GW55" s="116" t="s">
        <v>237</v>
      </c>
      <c r="GX55" s="116" t="s">
        <v>236</v>
      </c>
      <c r="GY55" s="122" t="s">
        <v>594</v>
      </c>
      <c r="GZ55" s="118">
        <v>35</v>
      </c>
      <c r="HA55" s="117">
        <v>105</v>
      </c>
      <c r="HB55" s="117">
        <v>7</v>
      </c>
      <c r="HC55" s="120">
        <v>2.59</v>
      </c>
      <c r="HD55" s="118">
        <v>33</v>
      </c>
      <c r="HE55" s="117">
        <v>112</v>
      </c>
      <c r="HF55" s="117">
        <v>7</v>
      </c>
      <c r="HG55" s="120">
        <v>3.25</v>
      </c>
      <c r="HH55" s="118">
        <v>36</v>
      </c>
      <c r="HI55" s="117">
        <v>7</v>
      </c>
      <c r="HJ55" s="120">
        <v>2.76</v>
      </c>
      <c r="HK55" s="118">
        <v>39</v>
      </c>
      <c r="HL55" s="117">
        <v>6</v>
      </c>
      <c r="HM55" s="120">
        <v>2.2599999999999998</v>
      </c>
      <c r="HN55" s="118">
        <v>39</v>
      </c>
      <c r="HO55" s="117">
        <v>6</v>
      </c>
      <c r="HP55" s="120">
        <v>1.98</v>
      </c>
      <c r="HQ55" s="118">
        <v>38</v>
      </c>
      <c r="HR55" s="117">
        <v>6</v>
      </c>
      <c r="HS55" s="120">
        <v>2</v>
      </c>
      <c r="HT55" s="118">
        <v>38</v>
      </c>
      <c r="HU55" s="117">
        <v>6</v>
      </c>
      <c r="HV55" s="120">
        <v>2.8</v>
      </c>
    </row>
    <row r="56" spans="8:230" ht="15.6">
      <c r="H56" s="60"/>
      <c r="I56" s="61">
        <v>2016</v>
      </c>
      <c r="J56" s="62" t="s">
        <v>250</v>
      </c>
      <c r="K56" s="63" t="s">
        <v>251</v>
      </c>
      <c r="L56" s="75">
        <v>7.3597036029603231</v>
      </c>
      <c r="M56" s="76">
        <v>7.4757598653929946</v>
      </c>
      <c r="N56" s="77">
        <v>5.4866558887335364</v>
      </c>
      <c r="O56" s="77">
        <v>9.2503864950912167</v>
      </c>
      <c r="P56" s="77">
        <v>7.4772582276779227</v>
      </c>
      <c r="Q56" s="78">
        <v>7.1084575379059416</v>
      </c>
      <c r="R56" s="54"/>
      <c r="U56" s="102" t="s">
        <v>516</v>
      </c>
      <c r="V56" s="103" t="s">
        <v>500</v>
      </c>
      <c r="W56" s="103" t="s">
        <v>500</v>
      </c>
      <c r="X56" s="103" t="s">
        <v>500</v>
      </c>
      <c r="Y56" s="103" t="s">
        <v>500</v>
      </c>
      <c r="Z56" s="103" t="s">
        <v>500</v>
      </c>
      <c r="AA56" s="103" t="s">
        <v>500</v>
      </c>
      <c r="AB56" s="103" t="s">
        <v>500</v>
      </c>
      <c r="AC56" s="103" t="s">
        <v>500</v>
      </c>
      <c r="AD56" s="103" t="s">
        <v>500</v>
      </c>
      <c r="AE56" s="103" t="s">
        <v>500</v>
      </c>
      <c r="AF56" s="103" t="s">
        <v>500</v>
      </c>
      <c r="AG56" s="103" t="s">
        <v>500</v>
      </c>
      <c r="AH56" s="103" t="s">
        <v>500</v>
      </c>
      <c r="AI56" s="103" t="s">
        <v>500</v>
      </c>
      <c r="AJ56" s="103" t="s">
        <v>500</v>
      </c>
      <c r="AK56" s="103" t="s">
        <v>500</v>
      </c>
      <c r="AL56" s="103" t="s">
        <v>500</v>
      </c>
      <c r="AM56" s="103" t="s">
        <v>500</v>
      </c>
      <c r="AN56" s="103" t="s">
        <v>500</v>
      </c>
      <c r="AO56" s="103" t="s">
        <v>500</v>
      </c>
      <c r="AP56" s="103" t="s">
        <v>500</v>
      </c>
      <c r="AQ56" s="103">
        <v>5</v>
      </c>
      <c r="AR56" s="103">
        <v>5</v>
      </c>
      <c r="AS56" s="103">
        <v>8</v>
      </c>
      <c r="AT56" s="103">
        <v>8</v>
      </c>
      <c r="AU56" s="103">
        <v>5</v>
      </c>
      <c r="AV56" s="103">
        <v>5</v>
      </c>
      <c r="AW56" s="103">
        <v>17</v>
      </c>
      <c r="AX56" s="103">
        <v>18</v>
      </c>
      <c r="AY56" s="103">
        <v>71</v>
      </c>
      <c r="AZ56" s="103" t="s">
        <v>499</v>
      </c>
      <c r="BA56" s="103">
        <v>9</v>
      </c>
      <c r="BB56" s="103">
        <v>7</v>
      </c>
      <c r="BC56" s="103">
        <v>8</v>
      </c>
      <c r="BD56" s="103">
        <v>8</v>
      </c>
      <c r="BE56" s="103">
        <v>9</v>
      </c>
      <c r="BF56" s="103">
        <v>7</v>
      </c>
      <c r="BG56" s="103">
        <v>5</v>
      </c>
      <c r="BH56" s="103">
        <v>5</v>
      </c>
      <c r="BI56" s="103">
        <v>58</v>
      </c>
      <c r="BJ56" s="103" t="s">
        <v>501</v>
      </c>
      <c r="BK56" s="103">
        <v>9</v>
      </c>
      <c r="BL56" s="103">
        <v>7</v>
      </c>
      <c r="BM56" s="103">
        <v>8</v>
      </c>
      <c r="BN56" s="103">
        <v>8</v>
      </c>
      <c r="BO56" s="103">
        <v>9</v>
      </c>
      <c r="BP56" s="103">
        <v>7</v>
      </c>
      <c r="BQ56" s="103">
        <v>2</v>
      </c>
      <c r="BR56" s="103">
        <v>2</v>
      </c>
      <c r="BS56" s="103">
        <v>52</v>
      </c>
      <c r="BT56" s="103" t="s">
        <v>501</v>
      </c>
      <c r="BU56" s="103">
        <v>10</v>
      </c>
      <c r="BV56" s="103">
        <v>7</v>
      </c>
      <c r="BW56" s="103">
        <v>10</v>
      </c>
      <c r="BX56" s="103">
        <v>9</v>
      </c>
      <c r="BY56" s="103">
        <v>9</v>
      </c>
      <c r="BZ56" s="103">
        <v>7</v>
      </c>
      <c r="CA56" s="103">
        <v>0</v>
      </c>
      <c r="CB56" s="103">
        <v>0</v>
      </c>
      <c r="CC56" s="103">
        <v>52</v>
      </c>
      <c r="CD56" s="103" t="s">
        <v>501</v>
      </c>
      <c r="CE56" s="103">
        <v>15</v>
      </c>
      <c r="CF56" s="103">
        <v>7</v>
      </c>
      <c r="CG56" s="103">
        <v>15</v>
      </c>
      <c r="CH56" s="103">
        <v>9</v>
      </c>
      <c r="CI56" s="103">
        <v>9</v>
      </c>
      <c r="CJ56" s="103">
        <v>7</v>
      </c>
      <c r="CK56" s="103">
        <v>0</v>
      </c>
      <c r="CL56" s="103">
        <v>0</v>
      </c>
      <c r="CM56" s="103">
        <v>62</v>
      </c>
      <c r="CN56" s="103" t="s">
        <v>499</v>
      </c>
      <c r="CO56" s="103">
        <v>15</v>
      </c>
      <c r="CP56" s="103">
        <v>7</v>
      </c>
      <c r="CQ56" s="103">
        <v>11</v>
      </c>
      <c r="CR56" s="103">
        <v>9</v>
      </c>
      <c r="CS56" s="103">
        <v>9</v>
      </c>
      <c r="CT56" s="103">
        <v>7</v>
      </c>
      <c r="CU56" s="103">
        <v>0</v>
      </c>
      <c r="CV56" s="103">
        <v>4</v>
      </c>
      <c r="CW56" s="103">
        <v>62</v>
      </c>
      <c r="CX56" s="103" t="s">
        <v>499</v>
      </c>
      <c r="CY56" s="103">
        <v>15</v>
      </c>
      <c r="CZ56" s="103">
        <v>7</v>
      </c>
      <c r="DA56" s="103">
        <v>11</v>
      </c>
      <c r="DB56" s="103">
        <v>9</v>
      </c>
      <c r="DC56" s="103">
        <v>9</v>
      </c>
      <c r="DD56" s="103">
        <v>7</v>
      </c>
      <c r="DE56" s="103">
        <v>1</v>
      </c>
      <c r="DF56" s="103">
        <v>4</v>
      </c>
      <c r="DG56" s="103">
        <v>63</v>
      </c>
      <c r="DH56" s="103" t="s">
        <v>499</v>
      </c>
      <c r="DI56" s="103">
        <v>15</v>
      </c>
      <c r="DJ56" s="103">
        <v>7</v>
      </c>
      <c r="DK56" s="103">
        <v>11</v>
      </c>
      <c r="DL56" s="103">
        <v>10</v>
      </c>
      <c r="DM56" s="103">
        <v>9</v>
      </c>
      <c r="DN56" s="103">
        <v>7</v>
      </c>
      <c r="DO56" s="103">
        <v>0</v>
      </c>
      <c r="DP56" s="103">
        <v>4</v>
      </c>
      <c r="DQ56" s="103">
        <v>63</v>
      </c>
      <c r="DR56" s="103" t="s">
        <v>499</v>
      </c>
      <c r="DS56" s="103">
        <v>26</v>
      </c>
      <c r="DT56" s="103">
        <v>23</v>
      </c>
      <c r="DU56" s="103">
        <v>18</v>
      </c>
      <c r="DV56" s="103">
        <v>67</v>
      </c>
      <c r="DW56" s="103" t="s">
        <v>499</v>
      </c>
      <c r="DX56" s="103">
        <v>21</v>
      </c>
      <c r="DY56" s="103">
        <v>25</v>
      </c>
      <c r="DZ56" s="103">
        <v>19</v>
      </c>
      <c r="EA56" s="103">
        <v>65</v>
      </c>
      <c r="EB56" s="103" t="s">
        <v>499</v>
      </c>
      <c r="EC56" s="103">
        <v>21</v>
      </c>
      <c r="ED56" s="103">
        <v>25</v>
      </c>
      <c r="EE56" s="103">
        <v>20</v>
      </c>
      <c r="EF56" s="103">
        <v>66</v>
      </c>
      <c r="EG56" s="103" t="s">
        <v>499</v>
      </c>
      <c r="EH56" s="103">
        <v>22</v>
      </c>
      <c r="EI56" s="103">
        <v>24</v>
      </c>
      <c r="EJ56" s="103">
        <v>21</v>
      </c>
      <c r="EK56" s="103">
        <v>67</v>
      </c>
      <c r="EL56" s="103" t="s">
        <v>499</v>
      </c>
      <c r="EM56" s="103">
        <v>23</v>
      </c>
      <c r="EN56" s="103">
        <v>25</v>
      </c>
      <c r="EO56" s="103">
        <v>21</v>
      </c>
      <c r="EP56" s="103">
        <v>69</v>
      </c>
      <c r="EQ56" s="103" t="s">
        <v>499</v>
      </c>
      <c r="ER56" s="103">
        <v>23</v>
      </c>
      <c r="ES56" s="103">
        <v>25</v>
      </c>
      <c r="ET56" s="103">
        <v>21</v>
      </c>
      <c r="EU56" s="103">
        <v>69</v>
      </c>
      <c r="EV56" s="103" t="s">
        <v>499</v>
      </c>
      <c r="EW56" s="103">
        <v>24</v>
      </c>
      <c r="EX56" s="103">
        <v>25</v>
      </c>
      <c r="EY56" s="103">
        <v>23</v>
      </c>
      <c r="EZ56" s="103">
        <v>72</v>
      </c>
      <c r="FA56" s="103" t="s">
        <v>499</v>
      </c>
      <c r="FB56" s="103">
        <v>24</v>
      </c>
      <c r="FC56" s="103">
        <v>26</v>
      </c>
      <c r="FD56" s="103">
        <v>23</v>
      </c>
      <c r="FE56" s="103">
        <v>73</v>
      </c>
      <c r="FF56" s="103" t="s">
        <v>499</v>
      </c>
      <c r="FG56" s="103">
        <v>24</v>
      </c>
      <c r="FH56" s="103">
        <v>26</v>
      </c>
      <c r="FI56" s="103">
        <v>23</v>
      </c>
      <c r="FJ56" s="103">
        <v>73</v>
      </c>
      <c r="FK56" s="103" t="s">
        <v>499</v>
      </c>
      <c r="FL56" s="103">
        <v>24</v>
      </c>
      <c r="FM56" s="103">
        <v>26</v>
      </c>
      <c r="FN56" s="103">
        <v>23</v>
      </c>
      <c r="FO56" s="103">
        <v>73</v>
      </c>
      <c r="FP56" s="103" t="s">
        <v>499</v>
      </c>
      <c r="FQ56" s="103">
        <v>24</v>
      </c>
      <c r="FR56" s="103">
        <v>27</v>
      </c>
      <c r="FS56" s="103">
        <v>23</v>
      </c>
      <c r="FT56" s="103">
        <v>74</v>
      </c>
      <c r="FU56" s="103" t="s">
        <v>499</v>
      </c>
      <c r="FV56" s="103">
        <v>24</v>
      </c>
      <c r="FW56" s="103">
        <v>27</v>
      </c>
      <c r="FX56" s="103">
        <v>23</v>
      </c>
      <c r="FY56" s="103">
        <v>74</v>
      </c>
      <c r="FZ56" s="103" t="s">
        <v>499</v>
      </c>
      <c r="GA56" s="103">
        <v>24</v>
      </c>
      <c r="GB56" s="103">
        <v>28</v>
      </c>
      <c r="GC56" s="103">
        <v>23</v>
      </c>
      <c r="GD56" s="103">
        <v>75</v>
      </c>
      <c r="GE56" s="103" t="s">
        <v>499</v>
      </c>
      <c r="GF56" s="103">
        <v>24</v>
      </c>
      <c r="GG56" s="103">
        <v>28</v>
      </c>
      <c r="GH56" s="103">
        <v>23</v>
      </c>
      <c r="GI56" s="103">
        <v>75</v>
      </c>
      <c r="GJ56" s="103" t="s">
        <v>499</v>
      </c>
      <c r="GK56" s="103">
        <v>24</v>
      </c>
      <c r="GL56" s="103">
        <v>28</v>
      </c>
      <c r="GM56" s="103">
        <v>23</v>
      </c>
      <c r="GN56" s="103">
        <v>75</v>
      </c>
      <c r="GO56" s="103" t="s">
        <v>499</v>
      </c>
      <c r="GP56" s="104">
        <v>24</v>
      </c>
      <c r="GQ56" s="104">
        <v>29</v>
      </c>
      <c r="GR56" s="104">
        <v>24</v>
      </c>
      <c r="GS56" s="104">
        <v>77</v>
      </c>
      <c r="GT56" s="104" t="s">
        <v>499</v>
      </c>
      <c r="GW56" s="116" t="s">
        <v>519</v>
      </c>
      <c r="GX56" s="116" t="s">
        <v>621</v>
      </c>
      <c r="GY56" s="122" t="s">
        <v>598</v>
      </c>
      <c r="GZ56" s="118">
        <v>16</v>
      </c>
      <c r="HA56" s="117">
        <v>172</v>
      </c>
      <c r="HB56" s="117">
        <v>3</v>
      </c>
      <c r="HC56" s="120">
        <v>2.82</v>
      </c>
      <c r="HD56" s="118">
        <v>17</v>
      </c>
      <c r="HE56" s="117">
        <v>171</v>
      </c>
      <c r="HF56" s="117">
        <v>3</v>
      </c>
      <c r="HG56" s="120">
        <v>3.56</v>
      </c>
      <c r="HH56" s="118"/>
      <c r="HJ56" s="120"/>
      <c r="HK56" s="118"/>
      <c r="HM56" s="120"/>
      <c r="HN56" s="118"/>
      <c r="HP56" s="120"/>
      <c r="HQ56" s="118">
        <v>19</v>
      </c>
      <c r="HR56" s="117">
        <v>3</v>
      </c>
      <c r="HS56" s="120">
        <v>2.2000000000000002</v>
      </c>
      <c r="HT56" s="118">
        <v>20</v>
      </c>
      <c r="HU56" s="117">
        <v>3</v>
      </c>
      <c r="HV56" s="120">
        <v>1.3</v>
      </c>
    </row>
    <row r="57" spans="8:230" ht="15.6">
      <c r="H57" s="60"/>
      <c r="I57" s="68">
        <v>2016</v>
      </c>
      <c r="J57" s="69" t="s">
        <v>252</v>
      </c>
      <c r="K57" s="70" t="s">
        <v>253</v>
      </c>
      <c r="L57" s="71">
        <v>8.02</v>
      </c>
      <c r="M57" s="72">
        <v>7.5338721803479043</v>
      </c>
      <c r="N57" s="73">
        <v>6.3140216434331862</v>
      </c>
      <c r="O57" s="73">
        <v>9.2228023184801806</v>
      </c>
      <c r="P57" s="73">
        <v>8.5631363686299995</v>
      </c>
      <c r="Q57" s="74">
        <v>8.486254973355349</v>
      </c>
      <c r="R57" s="54"/>
      <c r="U57" s="102" t="s">
        <v>517</v>
      </c>
      <c r="V57" s="103" t="s">
        <v>503</v>
      </c>
      <c r="W57" s="103" t="s">
        <v>503</v>
      </c>
      <c r="X57" s="103" t="s">
        <v>503</v>
      </c>
      <c r="Y57" s="103" t="s">
        <v>503</v>
      </c>
      <c r="Z57" s="103" t="s">
        <v>503</v>
      </c>
      <c r="AA57" s="103" t="s">
        <v>503</v>
      </c>
      <c r="AB57" s="103" t="s">
        <v>503</v>
      </c>
      <c r="AC57" s="103" t="s">
        <v>503</v>
      </c>
      <c r="AD57" s="103" t="s">
        <v>503</v>
      </c>
      <c r="AE57" s="103" t="s">
        <v>503</v>
      </c>
      <c r="AF57" s="103" t="s">
        <v>503</v>
      </c>
      <c r="AG57" s="103" t="s">
        <v>503</v>
      </c>
      <c r="AH57" s="103" t="s">
        <v>503</v>
      </c>
      <c r="AI57" s="103" t="s">
        <v>503</v>
      </c>
      <c r="AJ57" s="103" t="s">
        <v>503</v>
      </c>
      <c r="AK57" s="103" t="s">
        <v>503</v>
      </c>
      <c r="AL57" s="103" t="s">
        <v>503</v>
      </c>
      <c r="AM57" s="103" t="s">
        <v>503</v>
      </c>
      <c r="AN57" s="103" t="s">
        <v>503</v>
      </c>
      <c r="AO57" s="103" t="s">
        <v>503</v>
      </c>
      <c r="AP57" s="103" t="s">
        <v>503</v>
      </c>
      <c r="AQ57" s="103">
        <v>1</v>
      </c>
      <c r="AR57" s="103">
        <v>1</v>
      </c>
      <c r="AS57" s="103">
        <v>4</v>
      </c>
      <c r="AT57" s="103">
        <v>4</v>
      </c>
      <c r="AU57" s="103">
        <v>2</v>
      </c>
      <c r="AV57" s="103">
        <v>4</v>
      </c>
      <c r="AW57" s="103">
        <v>2</v>
      </c>
      <c r="AX57" s="103">
        <v>2</v>
      </c>
      <c r="AY57" s="103">
        <v>20</v>
      </c>
      <c r="AZ57" s="103" t="s">
        <v>503</v>
      </c>
      <c r="BA57" s="103">
        <v>1</v>
      </c>
      <c r="BB57" s="103">
        <v>1</v>
      </c>
      <c r="BC57" s="103">
        <v>4</v>
      </c>
      <c r="BD57" s="103">
        <v>4</v>
      </c>
      <c r="BE57" s="103">
        <v>2</v>
      </c>
      <c r="BF57" s="103">
        <v>4</v>
      </c>
      <c r="BG57" s="103">
        <v>0</v>
      </c>
      <c r="BH57" s="103">
        <v>0</v>
      </c>
      <c r="BI57" s="103">
        <v>16</v>
      </c>
      <c r="BJ57" s="103" t="s">
        <v>503</v>
      </c>
      <c r="BK57" s="103">
        <v>1</v>
      </c>
      <c r="BL57" s="103">
        <v>1</v>
      </c>
      <c r="BM57" s="103">
        <v>4</v>
      </c>
      <c r="BN57" s="103">
        <v>4</v>
      </c>
      <c r="BO57" s="103">
        <v>2</v>
      </c>
      <c r="BP57" s="103">
        <v>4</v>
      </c>
      <c r="BQ57" s="103">
        <v>0</v>
      </c>
      <c r="BR57" s="103">
        <v>0</v>
      </c>
      <c r="BS57" s="103">
        <v>16</v>
      </c>
      <c r="BT57" s="103" t="s">
        <v>503</v>
      </c>
      <c r="BU57" s="103">
        <v>1</v>
      </c>
      <c r="BV57" s="103">
        <v>1</v>
      </c>
      <c r="BW57" s="103">
        <v>4</v>
      </c>
      <c r="BX57" s="103">
        <v>4</v>
      </c>
      <c r="BY57" s="103">
        <v>2</v>
      </c>
      <c r="BZ57" s="103">
        <v>4</v>
      </c>
      <c r="CA57" s="103">
        <v>0</v>
      </c>
      <c r="CB57" s="103">
        <v>0</v>
      </c>
      <c r="CC57" s="103">
        <v>16</v>
      </c>
      <c r="CD57" s="103" t="s">
        <v>503</v>
      </c>
      <c r="CE57" s="103">
        <v>1</v>
      </c>
      <c r="CF57" s="103">
        <v>1</v>
      </c>
      <c r="CG57" s="103">
        <v>4</v>
      </c>
      <c r="CH57" s="103">
        <v>4</v>
      </c>
      <c r="CI57" s="103">
        <v>2</v>
      </c>
      <c r="CJ57" s="103">
        <v>4</v>
      </c>
      <c r="CK57" s="103">
        <v>0</v>
      </c>
      <c r="CL57" s="103">
        <v>0</v>
      </c>
      <c r="CM57" s="103">
        <v>16</v>
      </c>
      <c r="CN57" s="103" t="s">
        <v>503</v>
      </c>
      <c r="CO57" s="103">
        <v>1</v>
      </c>
      <c r="CP57" s="103">
        <v>1</v>
      </c>
      <c r="CQ57" s="103">
        <v>4</v>
      </c>
      <c r="CR57" s="103">
        <v>4</v>
      </c>
      <c r="CS57" s="103">
        <v>2</v>
      </c>
      <c r="CT57" s="103">
        <v>4</v>
      </c>
      <c r="CU57" s="103">
        <v>0</v>
      </c>
      <c r="CV57" s="103">
        <v>0</v>
      </c>
      <c r="CW57" s="103">
        <v>16</v>
      </c>
      <c r="CX57" s="103" t="s">
        <v>503</v>
      </c>
      <c r="CY57" s="103">
        <v>1</v>
      </c>
      <c r="CZ57" s="103">
        <v>1</v>
      </c>
      <c r="DA57" s="103">
        <v>4</v>
      </c>
      <c r="DB57" s="103">
        <v>4</v>
      </c>
      <c r="DC57" s="103">
        <v>2</v>
      </c>
      <c r="DD57" s="103">
        <v>4</v>
      </c>
      <c r="DE57" s="103">
        <v>0</v>
      </c>
      <c r="DF57" s="103">
        <v>0</v>
      </c>
      <c r="DG57" s="103">
        <v>16</v>
      </c>
      <c r="DH57" s="103" t="s">
        <v>503</v>
      </c>
      <c r="DI57" s="103">
        <v>1</v>
      </c>
      <c r="DJ57" s="103">
        <v>1</v>
      </c>
      <c r="DK57" s="103">
        <v>4</v>
      </c>
      <c r="DL57" s="103">
        <v>4</v>
      </c>
      <c r="DM57" s="103">
        <v>2</v>
      </c>
      <c r="DN57" s="103">
        <v>4</v>
      </c>
      <c r="DO57" s="103">
        <v>0</v>
      </c>
      <c r="DP57" s="103">
        <v>0</v>
      </c>
      <c r="DQ57" s="103">
        <v>16</v>
      </c>
      <c r="DR57" s="103" t="s">
        <v>503</v>
      </c>
      <c r="DS57" s="103">
        <v>0</v>
      </c>
      <c r="DT57" s="103">
        <v>6</v>
      </c>
      <c r="DU57" s="103">
        <v>10</v>
      </c>
      <c r="DV57" s="103">
        <v>16</v>
      </c>
      <c r="DW57" s="103" t="s">
        <v>503</v>
      </c>
      <c r="DX57" s="103">
        <v>0</v>
      </c>
      <c r="DY57" s="103">
        <v>6</v>
      </c>
      <c r="DZ57" s="103">
        <v>8</v>
      </c>
      <c r="EA57" s="103">
        <v>14</v>
      </c>
      <c r="EB57" s="103" t="s">
        <v>503</v>
      </c>
      <c r="EC57" s="103">
        <v>3</v>
      </c>
      <c r="ED57" s="103">
        <v>7</v>
      </c>
      <c r="EE57" s="103">
        <v>7</v>
      </c>
      <c r="EF57" s="103">
        <v>17</v>
      </c>
      <c r="EG57" s="103" t="s">
        <v>503</v>
      </c>
      <c r="EH57" s="103">
        <v>2</v>
      </c>
      <c r="EI57" s="103">
        <v>8</v>
      </c>
      <c r="EJ57" s="103">
        <v>7</v>
      </c>
      <c r="EK57" s="103">
        <v>17</v>
      </c>
      <c r="EL57" s="103" t="s">
        <v>503</v>
      </c>
      <c r="EM57" s="103">
        <v>3</v>
      </c>
      <c r="EN57" s="103">
        <v>10</v>
      </c>
      <c r="EO57" s="103">
        <v>6</v>
      </c>
      <c r="EP57" s="103">
        <v>19</v>
      </c>
      <c r="EQ57" s="103" t="s">
        <v>503</v>
      </c>
      <c r="ER57" s="103">
        <v>4</v>
      </c>
      <c r="ES57" s="103">
        <v>10</v>
      </c>
      <c r="ET57" s="103">
        <v>6</v>
      </c>
      <c r="EU57" s="103">
        <v>20</v>
      </c>
      <c r="EV57" s="103" t="s">
        <v>503</v>
      </c>
      <c r="EW57" s="103">
        <v>5</v>
      </c>
      <c r="EX57" s="103">
        <v>11</v>
      </c>
      <c r="EY57" s="103">
        <v>6</v>
      </c>
      <c r="EZ57" s="103">
        <v>22</v>
      </c>
      <c r="FA57" s="103" t="s">
        <v>503</v>
      </c>
      <c r="FB57" s="103">
        <v>5</v>
      </c>
      <c r="FC57" s="103">
        <v>11</v>
      </c>
      <c r="FD57" s="103">
        <v>6</v>
      </c>
      <c r="FE57" s="103">
        <v>22</v>
      </c>
      <c r="FF57" s="103" t="s">
        <v>503</v>
      </c>
      <c r="FG57" s="103">
        <v>5</v>
      </c>
      <c r="FH57" s="103">
        <v>11</v>
      </c>
      <c r="FI57" s="103">
        <v>7</v>
      </c>
      <c r="FJ57" s="103">
        <v>23</v>
      </c>
      <c r="FK57" s="103" t="s">
        <v>503</v>
      </c>
      <c r="FL57" s="103">
        <v>5</v>
      </c>
      <c r="FM57" s="103">
        <v>11</v>
      </c>
      <c r="FN57" s="103">
        <v>7</v>
      </c>
      <c r="FO57" s="103">
        <v>23</v>
      </c>
      <c r="FP57" s="103" t="s">
        <v>503</v>
      </c>
      <c r="FQ57" s="103">
        <v>5</v>
      </c>
      <c r="FR57" s="103">
        <v>11</v>
      </c>
      <c r="FS57" s="103">
        <v>7</v>
      </c>
      <c r="FT57" s="103">
        <v>23</v>
      </c>
      <c r="FU57" s="103" t="s">
        <v>503</v>
      </c>
      <c r="FV57" s="103">
        <v>6</v>
      </c>
      <c r="FW57" s="103">
        <v>11</v>
      </c>
      <c r="FX57" s="103">
        <v>7</v>
      </c>
      <c r="FY57" s="103">
        <v>24</v>
      </c>
      <c r="FZ57" s="103" t="s">
        <v>503</v>
      </c>
      <c r="GA57" s="103">
        <v>6</v>
      </c>
      <c r="GB57" s="103">
        <v>11</v>
      </c>
      <c r="GC57" s="103">
        <v>8</v>
      </c>
      <c r="GD57" s="103">
        <v>25</v>
      </c>
      <c r="GE57" s="103" t="s">
        <v>503</v>
      </c>
      <c r="GF57" s="103">
        <v>6</v>
      </c>
      <c r="GG57" s="103">
        <v>11</v>
      </c>
      <c r="GH57" s="103">
        <v>8</v>
      </c>
      <c r="GI57" s="103">
        <v>25</v>
      </c>
      <c r="GJ57" s="103" t="s">
        <v>503</v>
      </c>
      <c r="GK57" s="103">
        <v>6</v>
      </c>
      <c r="GL57" s="103">
        <v>12</v>
      </c>
      <c r="GM57" s="103">
        <v>8</v>
      </c>
      <c r="GN57" s="103">
        <v>26</v>
      </c>
      <c r="GO57" s="103" t="s">
        <v>503</v>
      </c>
      <c r="GP57" s="104">
        <v>6</v>
      </c>
      <c r="GQ57" s="104">
        <v>11</v>
      </c>
      <c r="GR57" s="104">
        <v>8</v>
      </c>
      <c r="GS57" s="104">
        <v>25</v>
      </c>
      <c r="GT57" s="104" t="s">
        <v>503</v>
      </c>
      <c r="GW57" s="116" t="s">
        <v>520</v>
      </c>
      <c r="GX57" s="116" t="s">
        <v>615</v>
      </c>
      <c r="GY57" s="122" t="s">
        <v>598</v>
      </c>
      <c r="GZ57" s="118">
        <v>24</v>
      </c>
      <c r="HA57" s="117">
        <v>157</v>
      </c>
      <c r="HB57" s="117">
        <v>5</v>
      </c>
      <c r="HC57" s="120">
        <v>8.24</v>
      </c>
      <c r="HD57" s="118">
        <v>20</v>
      </c>
      <c r="HE57" s="117">
        <v>165</v>
      </c>
      <c r="HF57" s="117">
        <v>5</v>
      </c>
      <c r="HG57" s="120">
        <v>5.74</v>
      </c>
      <c r="HH57" s="118">
        <v>18</v>
      </c>
      <c r="HI57" s="117">
        <v>5</v>
      </c>
      <c r="HJ57" s="120">
        <v>6.24</v>
      </c>
      <c r="HK57" s="118">
        <v>18</v>
      </c>
      <c r="HL57" s="117">
        <v>4</v>
      </c>
      <c r="HM57" s="120">
        <v>8.15</v>
      </c>
      <c r="HN57" s="118">
        <v>18</v>
      </c>
      <c r="HO57" s="117">
        <v>4</v>
      </c>
      <c r="HP57" s="120">
        <v>7.91</v>
      </c>
      <c r="HQ57" s="118">
        <v>20</v>
      </c>
      <c r="HR57" s="117">
        <v>4</v>
      </c>
      <c r="HS57" s="120">
        <v>11</v>
      </c>
      <c r="HT57" s="118">
        <v>25</v>
      </c>
      <c r="HU57" s="117">
        <v>4</v>
      </c>
      <c r="HV57" s="120">
        <v>9.1999999999999993</v>
      </c>
    </row>
    <row r="58" spans="8:230" ht="15.6">
      <c r="H58" s="60"/>
      <c r="I58" s="61">
        <v>2016</v>
      </c>
      <c r="J58" s="62" t="s">
        <v>254</v>
      </c>
      <c r="K58" s="63" t="s">
        <v>255</v>
      </c>
      <c r="L58" s="75">
        <v>7.6797053056298683</v>
      </c>
      <c r="M58" s="76">
        <v>5.4808711532033572</v>
      </c>
      <c r="N58" s="77">
        <v>7.4386946663917151</v>
      </c>
      <c r="O58" s="77">
        <v>9.4796731155340659</v>
      </c>
      <c r="P58" s="77">
        <v>8.0484424957859222</v>
      </c>
      <c r="Q58" s="78">
        <v>7.9508450972342812</v>
      </c>
      <c r="R58" s="54"/>
      <c r="U58" s="102" t="s">
        <v>518</v>
      </c>
      <c r="V58" s="103" t="s">
        <v>503</v>
      </c>
      <c r="W58" s="103" t="s">
        <v>501</v>
      </c>
      <c r="X58" s="103" t="s">
        <v>503</v>
      </c>
      <c r="Y58" s="103" t="s">
        <v>501</v>
      </c>
      <c r="Z58" s="103" t="s">
        <v>503</v>
      </c>
      <c r="AA58" s="103" t="s">
        <v>501</v>
      </c>
      <c r="AB58" s="103" t="s">
        <v>503</v>
      </c>
      <c r="AC58" s="103" t="s">
        <v>501</v>
      </c>
      <c r="AD58" s="103" t="s">
        <v>503</v>
      </c>
      <c r="AE58" s="103" t="s">
        <v>501</v>
      </c>
      <c r="AF58" s="103" t="s">
        <v>503</v>
      </c>
      <c r="AG58" s="103" t="s">
        <v>501</v>
      </c>
      <c r="AH58" s="103" t="s">
        <v>503</v>
      </c>
      <c r="AI58" s="103" t="s">
        <v>501</v>
      </c>
      <c r="AJ58" s="103" t="s">
        <v>503</v>
      </c>
      <c r="AK58" s="103" t="s">
        <v>501</v>
      </c>
      <c r="AL58" s="103" t="s">
        <v>503</v>
      </c>
      <c r="AM58" s="103" t="s">
        <v>503</v>
      </c>
      <c r="AN58" s="103" t="s">
        <v>503</v>
      </c>
      <c r="AO58" s="103" t="s">
        <v>503</v>
      </c>
      <c r="AP58" s="103" t="s">
        <v>503</v>
      </c>
      <c r="AQ58" s="103">
        <v>2</v>
      </c>
      <c r="AR58" s="103">
        <v>2</v>
      </c>
      <c r="AS58" s="103">
        <v>4</v>
      </c>
      <c r="AT58" s="103">
        <v>5</v>
      </c>
      <c r="AU58" s="103">
        <v>6</v>
      </c>
      <c r="AV58" s="103">
        <v>6</v>
      </c>
      <c r="AW58" s="103">
        <v>1</v>
      </c>
      <c r="AX58" s="103">
        <v>1</v>
      </c>
      <c r="AY58" s="103">
        <v>27</v>
      </c>
      <c r="AZ58" s="103" t="s">
        <v>503</v>
      </c>
      <c r="BA58" s="103">
        <v>2</v>
      </c>
      <c r="BB58" s="103">
        <v>2</v>
      </c>
      <c r="BC58" s="103">
        <v>6</v>
      </c>
      <c r="BD58" s="103">
        <v>6</v>
      </c>
      <c r="BE58" s="103">
        <v>6</v>
      </c>
      <c r="BF58" s="103">
        <v>6</v>
      </c>
      <c r="BG58" s="103">
        <v>0</v>
      </c>
      <c r="BH58" s="103">
        <v>7</v>
      </c>
      <c r="BI58" s="103">
        <v>35</v>
      </c>
      <c r="BJ58" s="103" t="s">
        <v>501</v>
      </c>
      <c r="BK58" s="103">
        <v>2</v>
      </c>
      <c r="BL58" s="103">
        <v>2</v>
      </c>
      <c r="BM58" s="103">
        <v>6</v>
      </c>
      <c r="BN58" s="103">
        <v>6</v>
      </c>
      <c r="BO58" s="103">
        <v>6</v>
      </c>
      <c r="BP58" s="103">
        <v>6</v>
      </c>
      <c r="BQ58" s="103">
        <v>0</v>
      </c>
      <c r="BR58" s="103">
        <v>10</v>
      </c>
      <c r="BS58" s="103">
        <v>38</v>
      </c>
      <c r="BT58" s="103" t="s">
        <v>501</v>
      </c>
      <c r="BU58" s="103">
        <v>4</v>
      </c>
      <c r="BV58" s="103">
        <v>2</v>
      </c>
      <c r="BW58" s="103">
        <v>6</v>
      </c>
      <c r="BX58" s="103">
        <v>4</v>
      </c>
      <c r="BY58" s="103">
        <v>6</v>
      </c>
      <c r="BZ58" s="103">
        <v>8</v>
      </c>
      <c r="CA58" s="103">
        <v>0</v>
      </c>
      <c r="CB58" s="103">
        <v>2</v>
      </c>
      <c r="CC58" s="103">
        <v>32</v>
      </c>
      <c r="CD58" s="103" t="s">
        <v>501</v>
      </c>
      <c r="CE58" s="103">
        <v>4</v>
      </c>
      <c r="CF58" s="103">
        <v>2</v>
      </c>
      <c r="CG58" s="103">
        <v>6</v>
      </c>
      <c r="CH58" s="103">
        <v>4</v>
      </c>
      <c r="CI58" s="103">
        <v>6</v>
      </c>
      <c r="CJ58" s="103">
        <v>8</v>
      </c>
      <c r="CK58" s="103">
        <v>0</v>
      </c>
      <c r="CL58" s="103">
        <v>0</v>
      </c>
      <c r="CM58" s="103">
        <v>30</v>
      </c>
      <c r="CN58" s="103" t="s">
        <v>503</v>
      </c>
      <c r="CO58" s="103">
        <v>4</v>
      </c>
      <c r="CP58" s="103">
        <v>2</v>
      </c>
      <c r="CQ58" s="103">
        <v>6</v>
      </c>
      <c r="CR58" s="103">
        <v>4</v>
      </c>
      <c r="CS58" s="103">
        <v>6</v>
      </c>
      <c r="CT58" s="103">
        <v>8</v>
      </c>
      <c r="CU58" s="103">
        <v>0</v>
      </c>
      <c r="CV58" s="103">
        <v>0</v>
      </c>
      <c r="CW58" s="103">
        <v>30</v>
      </c>
      <c r="CX58" s="103" t="s">
        <v>503</v>
      </c>
      <c r="CY58" s="103">
        <v>4</v>
      </c>
      <c r="CZ58" s="103">
        <v>2</v>
      </c>
      <c r="DA58" s="103">
        <v>6</v>
      </c>
      <c r="DB58" s="103">
        <v>4</v>
      </c>
      <c r="DC58" s="103">
        <v>6</v>
      </c>
      <c r="DD58" s="103">
        <v>8</v>
      </c>
      <c r="DE58" s="103">
        <v>0</v>
      </c>
      <c r="DF58" s="103">
        <v>0</v>
      </c>
      <c r="DG58" s="103">
        <v>30</v>
      </c>
      <c r="DH58" s="103" t="s">
        <v>503</v>
      </c>
      <c r="DI58" s="103">
        <v>4</v>
      </c>
      <c r="DJ58" s="103">
        <v>2</v>
      </c>
      <c r="DK58" s="103">
        <v>6</v>
      </c>
      <c r="DL58" s="103">
        <v>4</v>
      </c>
      <c r="DM58" s="103">
        <v>6</v>
      </c>
      <c r="DN58" s="103">
        <v>8</v>
      </c>
      <c r="DO58" s="103">
        <v>0</v>
      </c>
      <c r="DP58" s="103">
        <v>0</v>
      </c>
      <c r="DQ58" s="103">
        <v>30</v>
      </c>
      <c r="DR58" s="103" t="s">
        <v>503</v>
      </c>
      <c r="DS58" s="103">
        <v>5</v>
      </c>
      <c r="DT58" s="103">
        <v>12</v>
      </c>
      <c r="DU58" s="103">
        <v>13</v>
      </c>
      <c r="DV58" s="103">
        <v>30</v>
      </c>
      <c r="DW58" s="103" t="s">
        <v>503</v>
      </c>
      <c r="DX58" s="103">
        <v>5</v>
      </c>
      <c r="DY58" s="103">
        <v>10</v>
      </c>
      <c r="DZ58" s="103">
        <v>18</v>
      </c>
      <c r="EA58" s="103">
        <v>33</v>
      </c>
      <c r="EB58" s="103" t="s">
        <v>501</v>
      </c>
      <c r="EC58" s="103">
        <v>8</v>
      </c>
      <c r="ED58" s="103">
        <v>16</v>
      </c>
      <c r="EE58" s="103">
        <v>15</v>
      </c>
      <c r="EF58" s="103">
        <v>39</v>
      </c>
      <c r="EG58" s="103" t="s">
        <v>501</v>
      </c>
      <c r="EH58" s="103">
        <v>7</v>
      </c>
      <c r="EI58" s="103">
        <v>16</v>
      </c>
      <c r="EJ58" s="103">
        <v>15</v>
      </c>
      <c r="EK58" s="103">
        <v>38</v>
      </c>
      <c r="EL58" s="103" t="s">
        <v>501</v>
      </c>
      <c r="EM58" s="103">
        <v>7</v>
      </c>
      <c r="EN58" s="103">
        <v>16</v>
      </c>
      <c r="EO58" s="103">
        <v>14</v>
      </c>
      <c r="EP58" s="103">
        <v>37</v>
      </c>
      <c r="EQ58" s="103" t="s">
        <v>501</v>
      </c>
      <c r="ER58" s="103">
        <v>8</v>
      </c>
      <c r="ES58" s="103">
        <v>18</v>
      </c>
      <c r="ET58" s="103">
        <v>14</v>
      </c>
      <c r="EU58" s="103">
        <v>40</v>
      </c>
      <c r="EV58" s="103" t="s">
        <v>501</v>
      </c>
      <c r="EW58" s="103">
        <v>7</v>
      </c>
      <c r="EX58" s="103">
        <v>19</v>
      </c>
      <c r="EY58" s="103">
        <v>13</v>
      </c>
      <c r="EZ58" s="103">
        <v>39</v>
      </c>
      <c r="FA58" s="103" t="s">
        <v>501</v>
      </c>
      <c r="FB58" s="103">
        <v>8</v>
      </c>
      <c r="FC58" s="103">
        <v>19</v>
      </c>
      <c r="FD58" s="103">
        <v>13</v>
      </c>
      <c r="FE58" s="103">
        <v>40</v>
      </c>
      <c r="FF58" s="103" t="s">
        <v>501</v>
      </c>
      <c r="FG58" s="103">
        <v>8</v>
      </c>
      <c r="FH58" s="103">
        <v>18</v>
      </c>
      <c r="FI58" s="103">
        <v>13</v>
      </c>
      <c r="FJ58" s="103">
        <v>39</v>
      </c>
      <c r="FK58" s="103" t="s">
        <v>501</v>
      </c>
      <c r="FL58" s="103">
        <v>7</v>
      </c>
      <c r="FM58" s="103">
        <v>20</v>
      </c>
      <c r="FN58" s="103">
        <v>13</v>
      </c>
      <c r="FO58" s="103">
        <v>40</v>
      </c>
      <c r="FP58" s="103" t="s">
        <v>501</v>
      </c>
      <c r="FQ58" s="103">
        <v>7</v>
      </c>
      <c r="FR58" s="103">
        <v>21</v>
      </c>
      <c r="FS58" s="103">
        <v>13</v>
      </c>
      <c r="FT58" s="103">
        <v>41</v>
      </c>
      <c r="FU58" s="103" t="s">
        <v>501</v>
      </c>
      <c r="FV58" s="103">
        <v>7</v>
      </c>
      <c r="FW58" s="103">
        <v>20</v>
      </c>
      <c r="FX58" s="103">
        <v>13</v>
      </c>
      <c r="FY58" s="103">
        <v>40</v>
      </c>
      <c r="FZ58" s="103" t="s">
        <v>501</v>
      </c>
      <c r="GA58" s="103">
        <v>8</v>
      </c>
      <c r="GB58" s="103">
        <v>20</v>
      </c>
      <c r="GC58" s="103">
        <v>13</v>
      </c>
      <c r="GD58" s="103">
        <v>41</v>
      </c>
      <c r="GE58" s="103" t="s">
        <v>501</v>
      </c>
      <c r="GF58" s="103">
        <v>8</v>
      </c>
      <c r="GG58" s="103">
        <v>21</v>
      </c>
      <c r="GH58" s="103">
        <v>13</v>
      </c>
      <c r="GI58" s="103">
        <v>42</v>
      </c>
      <c r="GJ58" s="103" t="s">
        <v>501</v>
      </c>
      <c r="GK58" s="103">
        <v>8</v>
      </c>
      <c r="GL58" s="103">
        <v>21</v>
      </c>
      <c r="GM58" s="103">
        <v>13</v>
      </c>
      <c r="GN58" s="103">
        <v>42</v>
      </c>
      <c r="GO58" s="103" t="s">
        <v>501</v>
      </c>
      <c r="GP58" s="104">
        <v>8</v>
      </c>
      <c r="GQ58" s="104">
        <v>21</v>
      </c>
      <c r="GR58" s="104">
        <v>13</v>
      </c>
      <c r="GS58" s="104">
        <v>42</v>
      </c>
      <c r="GT58" s="104" t="s">
        <v>501</v>
      </c>
      <c r="GW58" s="116" t="s">
        <v>239</v>
      </c>
      <c r="GX58" s="116" t="s">
        <v>238</v>
      </c>
      <c r="GY58" s="122" t="s">
        <v>592</v>
      </c>
      <c r="GZ58" s="118">
        <v>73</v>
      </c>
      <c r="HA58" s="117">
        <v>18</v>
      </c>
      <c r="HB58" s="117">
        <v>10</v>
      </c>
      <c r="HC58" s="120">
        <v>1.44</v>
      </c>
      <c r="HD58" s="118">
        <v>71</v>
      </c>
      <c r="HE58" s="117">
        <v>21</v>
      </c>
      <c r="HF58" s="117">
        <v>10</v>
      </c>
      <c r="HG58" s="120">
        <v>2.21</v>
      </c>
      <c r="HH58" s="118">
        <v>70</v>
      </c>
      <c r="HI58" s="117">
        <v>10</v>
      </c>
      <c r="HJ58" s="120">
        <v>2.16</v>
      </c>
      <c r="HK58" s="118">
        <v>70</v>
      </c>
      <c r="HL58" s="117">
        <v>9</v>
      </c>
      <c r="HM58" s="120">
        <v>2.79</v>
      </c>
      <c r="HN58" s="118">
        <v>69</v>
      </c>
      <c r="HO58" s="117">
        <v>9</v>
      </c>
      <c r="HP58" s="120">
        <v>2.89</v>
      </c>
      <c r="HQ58" s="118">
        <v>68</v>
      </c>
      <c r="HR58" s="117">
        <v>9</v>
      </c>
      <c r="HS58" s="120">
        <v>2.7</v>
      </c>
      <c r="HT58" s="118">
        <v>64</v>
      </c>
      <c r="HU58" s="117">
        <v>8</v>
      </c>
      <c r="HV58" s="120">
        <v>3</v>
      </c>
    </row>
    <row r="59" spans="8:230" ht="15.6">
      <c r="H59" s="60"/>
      <c r="I59" s="68">
        <v>2016</v>
      </c>
      <c r="J59" s="69" t="s">
        <v>256</v>
      </c>
      <c r="K59" s="70" t="s">
        <v>257</v>
      </c>
      <c r="L59" s="71">
        <v>6.6010151023910968</v>
      </c>
      <c r="M59" s="72">
        <v>7.0196946626061871</v>
      </c>
      <c r="N59" s="73">
        <v>5.3568731680906616</v>
      </c>
      <c r="O59" s="73">
        <v>6.9728444921177726</v>
      </c>
      <c r="P59" s="73">
        <v>6.4943752403006654</v>
      </c>
      <c r="Q59" s="74">
        <v>7.1612879488401902</v>
      </c>
      <c r="R59" s="54"/>
      <c r="U59" s="102" t="s">
        <v>233</v>
      </c>
      <c r="V59" s="103" t="s">
        <v>503</v>
      </c>
      <c r="W59" s="103" t="s">
        <v>503</v>
      </c>
      <c r="X59" s="103" t="s">
        <v>503</v>
      </c>
      <c r="Y59" s="103" t="s">
        <v>503</v>
      </c>
      <c r="Z59" s="103" t="s">
        <v>503</v>
      </c>
      <c r="AA59" s="103" t="s">
        <v>503</v>
      </c>
      <c r="AB59" s="103" t="s">
        <v>503</v>
      </c>
      <c r="AC59" s="103" t="s">
        <v>503</v>
      </c>
      <c r="AD59" s="103" t="s">
        <v>503</v>
      </c>
      <c r="AE59" s="103" t="s">
        <v>503</v>
      </c>
      <c r="AF59" s="103" t="s">
        <v>503</v>
      </c>
      <c r="AG59" s="103" t="s">
        <v>503</v>
      </c>
      <c r="AH59" s="103" t="s">
        <v>503</v>
      </c>
      <c r="AI59" s="103" t="s">
        <v>503</v>
      </c>
      <c r="AJ59" s="103" t="s">
        <v>503</v>
      </c>
      <c r="AK59" s="103" t="s">
        <v>503</v>
      </c>
      <c r="AL59" s="103" t="s">
        <v>503</v>
      </c>
      <c r="AM59" s="103" t="s">
        <v>503</v>
      </c>
      <c r="AN59" s="103" t="s">
        <v>503</v>
      </c>
      <c r="AO59" s="103" t="s">
        <v>503</v>
      </c>
      <c r="AP59" s="103" t="s">
        <v>503</v>
      </c>
      <c r="AQ59" s="103">
        <v>2</v>
      </c>
      <c r="AR59" s="103">
        <v>3</v>
      </c>
      <c r="AS59" s="103">
        <v>5</v>
      </c>
      <c r="AT59" s="103">
        <v>3</v>
      </c>
      <c r="AU59" s="103">
        <v>2</v>
      </c>
      <c r="AV59" s="103">
        <v>4</v>
      </c>
      <c r="AW59" s="103">
        <v>2</v>
      </c>
      <c r="AX59" s="103">
        <v>2</v>
      </c>
      <c r="AY59" s="103">
        <v>23</v>
      </c>
      <c r="AZ59" s="103" t="s">
        <v>503</v>
      </c>
      <c r="BA59" s="103">
        <v>3</v>
      </c>
      <c r="BB59" s="103">
        <v>4</v>
      </c>
      <c r="BC59" s="103">
        <v>5</v>
      </c>
      <c r="BD59" s="103">
        <v>5</v>
      </c>
      <c r="BE59" s="103">
        <v>2</v>
      </c>
      <c r="BF59" s="103">
        <v>4</v>
      </c>
      <c r="BG59" s="103">
        <v>18</v>
      </c>
      <c r="BH59" s="103">
        <v>0</v>
      </c>
      <c r="BI59" s="103">
        <v>41</v>
      </c>
      <c r="BJ59" s="103" t="s">
        <v>501</v>
      </c>
      <c r="BK59" s="103">
        <v>3</v>
      </c>
      <c r="BL59" s="103">
        <v>4</v>
      </c>
      <c r="BM59" s="103">
        <v>5</v>
      </c>
      <c r="BN59" s="103">
        <v>5</v>
      </c>
      <c r="BO59" s="103">
        <v>2</v>
      </c>
      <c r="BP59" s="103">
        <v>4</v>
      </c>
      <c r="BQ59" s="103">
        <v>15</v>
      </c>
      <c r="BR59" s="103">
        <v>0</v>
      </c>
      <c r="BS59" s="103">
        <v>38</v>
      </c>
      <c r="BT59" s="103" t="s">
        <v>501</v>
      </c>
      <c r="BU59" s="103">
        <v>7</v>
      </c>
      <c r="BV59" s="103">
        <v>9</v>
      </c>
      <c r="BW59" s="103">
        <v>8</v>
      </c>
      <c r="BX59" s="103">
        <v>10</v>
      </c>
      <c r="BY59" s="103">
        <v>2</v>
      </c>
      <c r="BZ59" s="103">
        <v>4</v>
      </c>
      <c r="CA59" s="103">
        <v>0</v>
      </c>
      <c r="CB59" s="103">
        <v>0</v>
      </c>
      <c r="CC59" s="103">
        <v>40</v>
      </c>
      <c r="CD59" s="103" t="s">
        <v>501</v>
      </c>
      <c r="CE59" s="103">
        <v>7</v>
      </c>
      <c r="CF59" s="103">
        <v>9</v>
      </c>
      <c r="CG59" s="103">
        <v>8</v>
      </c>
      <c r="CH59" s="103">
        <v>10</v>
      </c>
      <c r="CI59" s="103">
        <v>2</v>
      </c>
      <c r="CJ59" s="103">
        <v>4</v>
      </c>
      <c r="CK59" s="103">
        <v>0</v>
      </c>
      <c r="CL59" s="103">
        <v>0</v>
      </c>
      <c r="CM59" s="103">
        <v>40</v>
      </c>
      <c r="CN59" s="103" t="s">
        <v>501</v>
      </c>
      <c r="CO59" s="103">
        <v>7</v>
      </c>
      <c r="CP59" s="103">
        <v>9</v>
      </c>
      <c r="CQ59" s="103">
        <v>8</v>
      </c>
      <c r="CR59" s="103">
        <v>8</v>
      </c>
      <c r="CS59" s="103">
        <v>2</v>
      </c>
      <c r="CT59" s="103">
        <v>4</v>
      </c>
      <c r="CU59" s="103">
        <v>1</v>
      </c>
      <c r="CV59" s="103">
        <v>1</v>
      </c>
      <c r="CW59" s="103">
        <v>40</v>
      </c>
      <c r="CX59" s="103" t="s">
        <v>501</v>
      </c>
      <c r="CY59" s="103">
        <v>7</v>
      </c>
      <c r="CZ59" s="103">
        <v>9</v>
      </c>
      <c r="DA59" s="103">
        <v>9</v>
      </c>
      <c r="DB59" s="103">
        <v>9</v>
      </c>
      <c r="DC59" s="103">
        <v>3</v>
      </c>
      <c r="DD59" s="103">
        <v>5</v>
      </c>
      <c r="DE59" s="103">
        <v>1</v>
      </c>
      <c r="DF59" s="103">
        <v>1</v>
      </c>
      <c r="DG59" s="103">
        <v>44</v>
      </c>
      <c r="DH59" s="103" t="s">
        <v>501</v>
      </c>
      <c r="DI59" s="103">
        <v>7</v>
      </c>
      <c r="DJ59" s="103">
        <v>7</v>
      </c>
      <c r="DK59" s="103">
        <v>6</v>
      </c>
      <c r="DL59" s="103">
        <v>7</v>
      </c>
      <c r="DM59" s="103">
        <v>5</v>
      </c>
      <c r="DN59" s="103">
        <v>8</v>
      </c>
      <c r="DO59" s="103">
        <v>0</v>
      </c>
      <c r="DP59" s="103">
        <v>0</v>
      </c>
      <c r="DQ59" s="103">
        <v>40</v>
      </c>
      <c r="DR59" s="103" t="s">
        <v>501</v>
      </c>
      <c r="DS59" s="103">
        <v>15</v>
      </c>
      <c r="DT59" s="103">
        <v>10</v>
      </c>
      <c r="DU59" s="103">
        <v>15</v>
      </c>
      <c r="DV59" s="103">
        <v>40</v>
      </c>
      <c r="DW59" s="103" t="s">
        <v>501</v>
      </c>
      <c r="DX59" s="103">
        <v>14</v>
      </c>
      <c r="DY59" s="103">
        <v>14</v>
      </c>
      <c r="DZ59" s="103">
        <v>13</v>
      </c>
      <c r="EA59" s="103">
        <v>41</v>
      </c>
      <c r="EB59" s="103" t="s">
        <v>501</v>
      </c>
      <c r="EC59" s="103">
        <v>12</v>
      </c>
      <c r="ED59" s="103">
        <v>18</v>
      </c>
      <c r="EE59" s="103">
        <v>12</v>
      </c>
      <c r="EF59" s="103">
        <v>42</v>
      </c>
      <c r="EG59" s="103" t="s">
        <v>501</v>
      </c>
      <c r="EH59" s="103">
        <v>11</v>
      </c>
      <c r="EI59" s="103">
        <v>19</v>
      </c>
      <c r="EJ59" s="103">
        <v>11</v>
      </c>
      <c r="EK59" s="103">
        <v>41</v>
      </c>
      <c r="EL59" s="103" t="s">
        <v>501</v>
      </c>
      <c r="EM59" s="103">
        <v>13</v>
      </c>
      <c r="EN59" s="103">
        <v>18</v>
      </c>
      <c r="EO59" s="103">
        <v>10</v>
      </c>
      <c r="EP59" s="103">
        <v>41</v>
      </c>
      <c r="EQ59" s="103" t="s">
        <v>501</v>
      </c>
      <c r="ER59" s="103">
        <v>13</v>
      </c>
      <c r="ES59" s="103">
        <v>18</v>
      </c>
      <c r="ET59" s="103">
        <v>10</v>
      </c>
      <c r="EU59" s="103">
        <v>41</v>
      </c>
      <c r="EV59" s="103" t="s">
        <v>501</v>
      </c>
      <c r="EW59" s="103">
        <v>14</v>
      </c>
      <c r="EX59" s="103">
        <v>17</v>
      </c>
      <c r="EY59" s="103">
        <v>10</v>
      </c>
      <c r="EZ59" s="103">
        <v>41</v>
      </c>
      <c r="FA59" s="103" t="s">
        <v>501</v>
      </c>
      <c r="FB59" s="103">
        <v>15</v>
      </c>
      <c r="FC59" s="103">
        <v>18</v>
      </c>
      <c r="FD59" s="103">
        <v>11</v>
      </c>
      <c r="FE59" s="103">
        <v>44</v>
      </c>
      <c r="FF59" s="103" t="s">
        <v>501</v>
      </c>
      <c r="FG59" s="103">
        <v>16</v>
      </c>
      <c r="FH59" s="103">
        <v>20</v>
      </c>
      <c r="FI59" s="103">
        <v>11</v>
      </c>
      <c r="FJ59" s="103">
        <v>47</v>
      </c>
      <c r="FK59" s="103" t="s">
        <v>501</v>
      </c>
      <c r="FL59" s="103">
        <v>17</v>
      </c>
      <c r="FM59" s="103">
        <v>23</v>
      </c>
      <c r="FN59" s="103">
        <v>12</v>
      </c>
      <c r="FO59" s="103">
        <v>52</v>
      </c>
      <c r="FP59" s="103" t="s">
        <v>501</v>
      </c>
      <c r="FQ59" s="103">
        <v>20</v>
      </c>
      <c r="FR59" s="103">
        <v>24</v>
      </c>
      <c r="FS59" s="103">
        <v>14</v>
      </c>
      <c r="FT59" s="103">
        <v>58</v>
      </c>
      <c r="FU59" s="103" t="s">
        <v>501</v>
      </c>
      <c r="FV59" s="103">
        <v>21</v>
      </c>
      <c r="FW59" s="103">
        <v>25</v>
      </c>
      <c r="FX59" s="103">
        <v>15</v>
      </c>
      <c r="FY59" s="103">
        <v>61</v>
      </c>
      <c r="FZ59" s="103" t="s">
        <v>499</v>
      </c>
      <c r="GA59" s="103">
        <v>22</v>
      </c>
      <c r="GB59" s="103">
        <v>25</v>
      </c>
      <c r="GC59" s="103">
        <v>15</v>
      </c>
      <c r="GD59" s="103">
        <v>62</v>
      </c>
      <c r="GE59" s="103" t="s">
        <v>499</v>
      </c>
      <c r="GF59" s="103">
        <v>23</v>
      </c>
      <c r="GG59" s="103">
        <v>26</v>
      </c>
      <c r="GH59" s="103">
        <v>15</v>
      </c>
      <c r="GI59" s="103">
        <v>64</v>
      </c>
      <c r="GJ59" s="103" t="s">
        <v>499</v>
      </c>
      <c r="GK59" s="103">
        <v>23</v>
      </c>
      <c r="GL59" s="103">
        <v>27</v>
      </c>
      <c r="GM59" s="103">
        <v>16</v>
      </c>
      <c r="GN59" s="103">
        <v>66</v>
      </c>
      <c r="GO59" s="103" t="s">
        <v>499</v>
      </c>
      <c r="GP59" s="104">
        <v>23</v>
      </c>
      <c r="GQ59" s="104">
        <v>27</v>
      </c>
      <c r="GR59" s="104">
        <v>16</v>
      </c>
      <c r="GS59" s="104">
        <v>66</v>
      </c>
      <c r="GT59" s="104" t="s">
        <v>499</v>
      </c>
      <c r="GW59" s="116" t="s">
        <v>241</v>
      </c>
      <c r="GX59" s="116" t="s">
        <v>240</v>
      </c>
      <c r="GY59" s="122" t="s">
        <v>598</v>
      </c>
      <c r="GZ59" s="118">
        <v>34</v>
      </c>
      <c r="HA59" s="117">
        <v>114</v>
      </c>
      <c r="HB59" s="117">
        <v>8</v>
      </c>
      <c r="HC59" s="120">
        <v>1.52</v>
      </c>
      <c r="HD59" s="118">
        <v>35</v>
      </c>
      <c r="HE59" s="117">
        <v>107</v>
      </c>
      <c r="HF59" s="117">
        <v>9</v>
      </c>
      <c r="HG59" s="120">
        <v>1.36</v>
      </c>
      <c r="HH59" s="118">
        <v>34</v>
      </c>
      <c r="HI59" s="117">
        <v>9</v>
      </c>
      <c r="HJ59" s="120">
        <v>1.37</v>
      </c>
      <c r="HK59" s="118">
        <v>33</v>
      </c>
      <c r="HL59" s="117">
        <v>8</v>
      </c>
      <c r="HM59" s="120">
        <v>2.73</v>
      </c>
      <c r="HN59" s="118">
        <v>33</v>
      </c>
      <c r="HO59" s="117">
        <v>8</v>
      </c>
      <c r="HP59" s="120">
        <v>2.54</v>
      </c>
      <c r="HQ59" s="118">
        <v>33</v>
      </c>
      <c r="HR59" s="117">
        <v>8</v>
      </c>
      <c r="HS59" s="120">
        <v>2.5</v>
      </c>
      <c r="HT59" s="118">
        <v>33</v>
      </c>
      <c r="HU59" s="117">
        <v>8</v>
      </c>
      <c r="HV59" s="120">
        <v>1.6</v>
      </c>
    </row>
    <row r="60" spans="8:230" ht="15.6">
      <c r="H60" s="60"/>
      <c r="I60" s="61">
        <v>2016</v>
      </c>
      <c r="J60" s="62" t="s">
        <v>258</v>
      </c>
      <c r="K60" s="63" t="s">
        <v>259</v>
      </c>
      <c r="L60" s="75">
        <v>6.492319706679365</v>
      </c>
      <c r="M60" s="76">
        <v>4.3794502967902398</v>
      </c>
      <c r="N60" s="77">
        <v>5.7785098152015619</v>
      </c>
      <c r="O60" s="77">
        <v>8.0373899261855435</v>
      </c>
      <c r="P60" s="77">
        <v>7.6789586251106847</v>
      </c>
      <c r="Q60" s="78">
        <v>6.5872898701087941</v>
      </c>
      <c r="R60" s="54"/>
      <c r="U60" s="102" t="s">
        <v>235</v>
      </c>
      <c r="V60" s="103" t="s">
        <v>501</v>
      </c>
      <c r="W60" s="103" t="s">
        <v>499</v>
      </c>
      <c r="X60" s="103" t="s">
        <v>501</v>
      </c>
      <c r="Y60" s="103" t="s">
        <v>499</v>
      </c>
      <c r="Z60" s="103" t="s">
        <v>501</v>
      </c>
      <c r="AA60" s="103" t="s">
        <v>499</v>
      </c>
      <c r="AB60" s="103" t="s">
        <v>501</v>
      </c>
      <c r="AC60" s="103" t="s">
        <v>499</v>
      </c>
      <c r="AD60" s="103" t="s">
        <v>501</v>
      </c>
      <c r="AE60" s="103" t="s">
        <v>499</v>
      </c>
      <c r="AF60" s="103" t="s">
        <v>501</v>
      </c>
      <c r="AG60" s="103" t="s">
        <v>501</v>
      </c>
      <c r="AH60" s="103" t="s">
        <v>501</v>
      </c>
      <c r="AI60" s="103" t="s">
        <v>501</v>
      </c>
      <c r="AJ60" s="103" t="s">
        <v>501</v>
      </c>
      <c r="AK60" s="103" t="s">
        <v>501</v>
      </c>
      <c r="AL60" s="103" t="s">
        <v>501</v>
      </c>
      <c r="AM60" s="103" t="s">
        <v>501</v>
      </c>
      <c r="AN60" s="103" t="s">
        <v>501</v>
      </c>
      <c r="AO60" s="103" t="s">
        <v>501</v>
      </c>
      <c r="AP60" s="103" t="s">
        <v>501</v>
      </c>
      <c r="AQ60" s="103">
        <v>5</v>
      </c>
      <c r="AR60" s="103">
        <v>6</v>
      </c>
      <c r="AS60" s="103">
        <v>10</v>
      </c>
      <c r="AT60" s="103">
        <v>9</v>
      </c>
      <c r="AU60" s="103">
        <v>9</v>
      </c>
      <c r="AV60" s="103">
        <v>9</v>
      </c>
      <c r="AW60" s="103">
        <v>10</v>
      </c>
      <c r="AX60" s="103">
        <v>17</v>
      </c>
      <c r="AY60" s="103">
        <v>75</v>
      </c>
      <c r="AZ60" s="103" t="s">
        <v>499</v>
      </c>
      <c r="BA60" s="103">
        <v>8</v>
      </c>
      <c r="BB60" s="103">
        <v>7</v>
      </c>
      <c r="BC60" s="103">
        <v>10</v>
      </c>
      <c r="BD60" s="103">
        <v>8</v>
      </c>
      <c r="BE60" s="103">
        <v>9</v>
      </c>
      <c r="BF60" s="103">
        <v>9</v>
      </c>
      <c r="BG60" s="103">
        <v>11</v>
      </c>
      <c r="BH60" s="103">
        <v>19</v>
      </c>
      <c r="BI60" s="103">
        <v>81</v>
      </c>
      <c r="BJ60" s="103" t="s">
        <v>499</v>
      </c>
      <c r="BK60" s="103">
        <v>8</v>
      </c>
      <c r="BL60" s="103">
        <v>10</v>
      </c>
      <c r="BM60" s="103">
        <v>10</v>
      </c>
      <c r="BN60" s="103">
        <v>9</v>
      </c>
      <c r="BO60" s="103">
        <v>9</v>
      </c>
      <c r="BP60" s="103">
        <v>9</v>
      </c>
      <c r="BQ60" s="103">
        <v>10</v>
      </c>
      <c r="BR60" s="103">
        <v>15</v>
      </c>
      <c r="BS60" s="103">
        <v>80</v>
      </c>
      <c r="BT60" s="103" t="s">
        <v>499</v>
      </c>
      <c r="BU60" s="103">
        <v>8</v>
      </c>
      <c r="BV60" s="103">
        <v>8</v>
      </c>
      <c r="BW60" s="103">
        <v>15</v>
      </c>
      <c r="BX60" s="103">
        <v>15</v>
      </c>
      <c r="BY60" s="103">
        <v>9</v>
      </c>
      <c r="BZ60" s="103">
        <v>9</v>
      </c>
      <c r="CA60" s="103">
        <v>1</v>
      </c>
      <c r="CB60" s="103">
        <v>5</v>
      </c>
      <c r="CC60" s="103">
        <v>70</v>
      </c>
      <c r="CD60" s="103" t="s">
        <v>499</v>
      </c>
      <c r="CE60" s="103">
        <v>8</v>
      </c>
      <c r="CF60" s="103">
        <v>8</v>
      </c>
      <c r="CG60" s="103">
        <v>15</v>
      </c>
      <c r="CH60" s="103">
        <v>15</v>
      </c>
      <c r="CI60" s="103">
        <v>9</v>
      </c>
      <c r="CJ60" s="103">
        <v>9</v>
      </c>
      <c r="CK60" s="103">
        <v>0</v>
      </c>
      <c r="CL60" s="103">
        <v>5</v>
      </c>
      <c r="CM60" s="103">
        <v>69</v>
      </c>
      <c r="CN60" s="103" t="s">
        <v>499</v>
      </c>
      <c r="CO60" s="103">
        <v>8</v>
      </c>
      <c r="CP60" s="103">
        <v>11</v>
      </c>
      <c r="CQ60" s="103">
        <v>14</v>
      </c>
      <c r="CR60" s="103">
        <v>12</v>
      </c>
      <c r="CS60" s="103">
        <v>9</v>
      </c>
      <c r="CT60" s="103">
        <v>10</v>
      </c>
      <c r="CU60" s="103">
        <v>0</v>
      </c>
      <c r="CV60" s="103">
        <v>5</v>
      </c>
      <c r="CW60" s="103">
        <v>69</v>
      </c>
      <c r="CX60" s="103" t="s">
        <v>499</v>
      </c>
      <c r="CY60" s="103">
        <v>8</v>
      </c>
      <c r="CZ60" s="103">
        <v>11</v>
      </c>
      <c r="DA60" s="103">
        <v>14</v>
      </c>
      <c r="DB60" s="103">
        <v>12</v>
      </c>
      <c r="DC60" s="103">
        <v>9</v>
      </c>
      <c r="DD60" s="103">
        <v>10</v>
      </c>
      <c r="DE60" s="103">
        <v>0</v>
      </c>
      <c r="DF60" s="103">
        <v>5</v>
      </c>
      <c r="DG60" s="103">
        <v>69</v>
      </c>
      <c r="DH60" s="103" t="s">
        <v>499</v>
      </c>
      <c r="DI60" s="103">
        <v>10</v>
      </c>
      <c r="DJ60" s="103">
        <v>11</v>
      </c>
      <c r="DK60" s="103">
        <v>14</v>
      </c>
      <c r="DL60" s="103">
        <v>10</v>
      </c>
      <c r="DM60" s="103">
        <v>9</v>
      </c>
      <c r="DN60" s="103">
        <v>10</v>
      </c>
      <c r="DO60" s="103">
        <v>0</v>
      </c>
      <c r="DP60" s="103">
        <v>5</v>
      </c>
      <c r="DQ60" s="103">
        <v>69</v>
      </c>
      <c r="DR60" s="103" t="s">
        <v>499</v>
      </c>
      <c r="DS60" s="103">
        <v>26</v>
      </c>
      <c r="DT60" s="103">
        <v>28</v>
      </c>
      <c r="DU60" s="103">
        <v>23</v>
      </c>
      <c r="DV60" s="103">
        <v>77</v>
      </c>
      <c r="DW60" s="103" t="s">
        <v>499</v>
      </c>
      <c r="DX60" s="103">
        <v>28</v>
      </c>
      <c r="DY60" s="103">
        <v>27</v>
      </c>
      <c r="DZ60" s="103">
        <v>24</v>
      </c>
      <c r="EA60" s="103">
        <v>79</v>
      </c>
      <c r="EB60" s="103" t="s">
        <v>499</v>
      </c>
      <c r="EC60" s="103">
        <v>26</v>
      </c>
      <c r="ED60" s="103">
        <v>28</v>
      </c>
      <c r="EE60" s="103">
        <v>22</v>
      </c>
      <c r="EF60" s="103">
        <v>76</v>
      </c>
      <c r="EG60" s="103" t="s">
        <v>499</v>
      </c>
      <c r="EH60" s="103">
        <v>24</v>
      </c>
      <c r="EI60" s="103">
        <v>24</v>
      </c>
      <c r="EJ60" s="103">
        <v>20</v>
      </c>
      <c r="EK60" s="103">
        <v>68</v>
      </c>
      <c r="EL60" s="103" t="s">
        <v>499</v>
      </c>
      <c r="EM60" s="103">
        <v>22</v>
      </c>
      <c r="EN60" s="103">
        <v>21</v>
      </c>
      <c r="EO60" s="103">
        <v>18</v>
      </c>
      <c r="EP60" s="103">
        <v>61</v>
      </c>
      <c r="EQ60" s="103" t="s">
        <v>499</v>
      </c>
      <c r="ER60" s="103">
        <v>22</v>
      </c>
      <c r="ES60" s="103">
        <v>22</v>
      </c>
      <c r="ET60" s="103">
        <v>18</v>
      </c>
      <c r="EU60" s="103">
        <v>62</v>
      </c>
      <c r="EV60" s="103" t="s">
        <v>499</v>
      </c>
      <c r="EW60" s="103">
        <v>21</v>
      </c>
      <c r="EX60" s="103">
        <v>20</v>
      </c>
      <c r="EY60" s="103">
        <v>18</v>
      </c>
      <c r="EZ60" s="103">
        <v>59</v>
      </c>
      <c r="FA60" s="103" t="s">
        <v>501</v>
      </c>
      <c r="FB60" s="103">
        <v>21</v>
      </c>
      <c r="FC60" s="103">
        <v>21</v>
      </c>
      <c r="FD60" s="103">
        <v>18</v>
      </c>
      <c r="FE60" s="103">
        <v>60</v>
      </c>
      <c r="FF60" s="103" t="s">
        <v>501</v>
      </c>
      <c r="FG60" s="103">
        <v>21</v>
      </c>
      <c r="FH60" s="103">
        <v>21</v>
      </c>
      <c r="FI60" s="103">
        <v>18</v>
      </c>
      <c r="FJ60" s="103">
        <v>60</v>
      </c>
      <c r="FK60" s="103" t="s">
        <v>501</v>
      </c>
      <c r="FL60" s="103">
        <v>23</v>
      </c>
      <c r="FM60" s="103">
        <v>24</v>
      </c>
      <c r="FN60" s="103">
        <v>18</v>
      </c>
      <c r="FO60" s="103">
        <v>65</v>
      </c>
      <c r="FP60" s="103" t="s">
        <v>499</v>
      </c>
      <c r="FQ60" s="103">
        <v>20</v>
      </c>
      <c r="FR60" s="103">
        <v>22</v>
      </c>
      <c r="FS60" s="103">
        <v>15</v>
      </c>
      <c r="FT60" s="103">
        <v>57</v>
      </c>
      <c r="FU60" s="103" t="s">
        <v>501</v>
      </c>
      <c r="FV60" s="103">
        <v>22</v>
      </c>
      <c r="FW60" s="103">
        <v>24</v>
      </c>
      <c r="FX60" s="103">
        <v>16</v>
      </c>
      <c r="FY60" s="103">
        <v>62</v>
      </c>
      <c r="FZ60" s="103" t="s">
        <v>499</v>
      </c>
      <c r="GA60" s="103">
        <v>22</v>
      </c>
      <c r="GB60" s="103">
        <v>30</v>
      </c>
      <c r="GC60" s="103">
        <v>16</v>
      </c>
      <c r="GD60" s="103">
        <v>68</v>
      </c>
      <c r="GE60" s="103" t="s">
        <v>499</v>
      </c>
      <c r="GF60" s="103">
        <v>24</v>
      </c>
      <c r="GG60" s="103">
        <v>33</v>
      </c>
      <c r="GH60" s="103">
        <v>16</v>
      </c>
      <c r="GI60" s="103">
        <v>73</v>
      </c>
      <c r="GJ60" s="103" t="s">
        <v>499</v>
      </c>
      <c r="GK60" s="103">
        <v>25</v>
      </c>
      <c r="GL60" s="103">
        <v>35</v>
      </c>
      <c r="GM60" s="103">
        <v>17</v>
      </c>
      <c r="GN60" s="103">
        <v>77</v>
      </c>
      <c r="GO60" s="103" t="s">
        <v>499</v>
      </c>
      <c r="GP60" s="104">
        <v>26</v>
      </c>
      <c r="GQ60" s="104">
        <v>34</v>
      </c>
      <c r="GR60" s="104">
        <v>17</v>
      </c>
      <c r="GS60" s="104">
        <v>77</v>
      </c>
      <c r="GT60" s="104" t="s">
        <v>499</v>
      </c>
      <c r="GW60" s="116" t="s">
        <v>245</v>
      </c>
      <c r="GX60" s="116" t="s">
        <v>244</v>
      </c>
      <c r="GY60" s="122" t="s">
        <v>592</v>
      </c>
      <c r="GZ60" s="118">
        <v>85</v>
      </c>
      <c r="HA60" s="117">
        <v>3</v>
      </c>
      <c r="HB60" s="117">
        <v>8</v>
      </c>
      <c r="HC60" s="120">
        <v>2.74</v>
      </c>
      <c r="HD60" s="118">
        <v>85</v>
      </c>
      <c r="HE60" s="117">
        <v>3</v>
      </c>
      <c r="HF60" s="117">
        <v>8</v>
      </c>
      <c r="HG60" s="120">
        <v>2.84</v>
      </c>
      <c r="HH60" s="118">
        <v>89</v>
      </c>
      <c r="HI60" s="117">
        <v>7</v>
      </c>
      <c r="HJ60" s="120">
        <v>1.46</v>
      </c>
      <c r="HK60" s="118">
        <v>90</v>
      </c>
      <c r="HL60" s="117">
        <v>7</v>
      </c>
      <c r="HM60" s="120">
        <v>1.77</v>
      </c>
      <c r="HN60" s="118">
        <v>89</v>
      </c>
      <c r="HO60" s="117">
        <v>7</v>
      </c>
      <c r="HP60" s="120">
        <v>2.0499999999999998</v>
      </c>
      <c r="HQ60" s="118">
        <v>89</v>
      </c>
      <c r="HR60" s="117">
        <v>7</v>
      </c>
      <c r="HS60" s="120">
        <v>1.7</v>
      </c>
      <c r="HT60" s="118">
        <v>90</v>
      </c>
      <c r="HU60" s="117">
        <v>7</v>
      </c>
      <c r="HV60" s="120">
        <v>3</v>
      </c>
    </row>
    <row r="61" spans="8:230" ht="15.6">
      <c r="H61" s="60"/>
      <c r="I61" s="68">
        <v>2016</v>
      </c>
      <c r="J61" s="69" t="s">
        <v>260</v>
      </c>
      <c r="K61" s="70" t="s">
        <v>261</v>
      </c>
      <c r="L61" s="71">
        <v>7.6230244210117277</v>
      </c>
      <c r="M61" s="72">
        <v>9.5284850101881311</v>
      </c>
      <c r="N61" s="73">
        <v>4.3824900532413853</v>
      </c>
      <c r="O61" s="73">
        <v>9.5574837115013</v>
      </c>
      <c r="P61" s="73">
        <v>8.1939379195276612</v>
      </c>
      <c r="Q61" s="74">
        <v>6.4527254106001593</v>
      </c>
      <c r="R61" s="54"/>
      <c r="U61" s="102" t="s">
        <v>237</v>
      </c>
      <c r="V61" s="103" t="s">
        <v>501</v>
      </c>
      <c r="W61" s="103" t="s">
        <v>501</v>
      </c>
      <c r="X61" s="103" t="s">
        <v>501</v>
      </c>
      <c r="Y61" s="103" t="s">
        <v>501</v>
      </c>
      <c r="Z61" s="103" t="s">
        <v>501</v>
      </c>
      <c r="AA61" s="103" t="s">
        <v>501</v>
      </c>
      <c r="AB61" s="103" t="s">
        <v>501</v>
      </c>
      <c r="AC61" s="103" t="s">
        <v>501</v>
      </c>
      <c r="AD61" s="103" t="s">
        <v>501</v>
      </c>
      <c r="AE61" s="103" t="s">
        <v>501</v>
      </c>
      <c r="AF61" s="103" t="s">
        <v>501</v>
      </c>
      <c r="AG61" s="103" t="s">
        <v>501</v>
      </c>
      <c r="AH61" s="103" t="s">
        <v>501</v>
      </c>
      <c r="AI61" s="103" t="s">
        <v>501</v>
      </c>
      <c r="AJ61" s="103" t="s">
        <v>501</v>
      </c>
      <c r="AK61" s="103" t="s">
        <v>501</v>
      </c>
      <c r="AL61" s="103" t="s">
        <v>501</v>
      </c>
      <c r="AM61" s="103" t="s">
        <v>501</v>
      </c>
      <c r="AN61" s="103" t="s">
        <v>501</v>
      </c>
      <c r="AO61" s="103" t="s">
        <v>501</v>
      </c>
      <c r="AP61" s="103" t="s">
        <v>501</v>
      </c>
      <c r="AQ61" s="103">
        <v>2</v>
      </c>
      <c r="AR61" s="103">
        <v>2</v>
      </c>
      <c r="AS61" s="103">
        <v>8</v>
      </c>
      <c r="AT61" s="103">
        <v>7</v>
      </c>
      <c r="AU61" s="103">
        <v>7</v>
      </c>
      <c r="AV61" s="103">
        <v>6</v>
      </c>
      <c r="AW61" s="103">
        <v>4</v>
      </c>
      <c r="AX61" s="103">
        <v>5</v>
      </c>
      <c r="AY61" s="103">
        <v>41</v>
      </c>
      <c r="AZ61" s="103" t="s">
        <v>501</v>
      </c>
      <c r="BA61" s="103">
        <v>2</v>
      </c>
      <c r="BB61" s="103">
        <v>2</v>
      </c>
      <c r="BC61" s="103">
        <v>6</v>
      </c>
      <c r="BD61" s="103">
        <v>7</v>
      </c>
      <c r="BE61" s="103">
        <v>7</v>
      </c>
      <c r="BF61" s="103">
        <v>6</v>
      </c>
      <c r="BG61" s="103">
        <v>0</v>
      </c>
      <c r="BH61" s="103">
        <v>2</v>
      </c>
      <c r="BI61" s="103">
        <v>32</v>
      </c>
      <c r="BJ61" s="103" t="s">
        <v>501</v>
      </c>
      <c r="BK61" s="103">
        <v>2</v>
      </c>
      <c r="BL61" s="103">
        <v>4</v>
      </c>
      <c r="BM61" s="103">
        <v>6</v>
      </c>
      <c r="BN61" s="103">
        <v>7</v>
      </c>
      <c r="BO61" s="103">
        <v>7</v>
      </c>
      <c r="BP61" s="103">
        <v>6</v>
      </c>
      <c r="BQ61" s="103">
        <v>7</v>
      </c>
      <c r="BR61" s="103">
        <v>2</v>
      </c>
      <c r="BS61" s="103">
        <v>41</v>
      </c>
      <c r="BT61" s="103" t="s">
        <v>501</v>
      </c>
      <c r="BU61" s="103">
        <v>4</v>
      </c>
      <c r="BV61" s="103">
        <v>9</v>
      </c>
      <c r="BW61" s="103">
        <v>9</v>
      </c>
      <c r="BX61" s="103">
        <v>12</v>
      </c>
      <c r="BY61" s="103">
        <v>7</v>
      </c>
      <c r="BZ61" s="103">
        <v>6</v>
      </c>
      <c r="CA61" s="103">
        <v>5</v>
      </c>
      <c r="CB61" s="103">
        <v>1</v>
      </c>
      <c r="CC61" s="103">
        <v>53</v>
      </c>
      <c r="CD61" s="103" t="s">
        <v>501</v>
      </c>
      <c r="CE61" s="103">
        <v>4</v>
      </c>
      <c r="CF61" s="103">
        <v>9</v>
      </c>
      <c r="CG61" s="103">
        <v>12</v>
      </c>
      <c r="CH61" s="103">
        <v>12</v>
      </c>
      <c r="CI61" s="103">
        <v>7</v>
      </c>
      <c r="CJ61" s="103">
        <v>6</v>
      </c>
      <c r="CK61" s="103">
        <v>3</v>
      </c>
      <c r="CL61" s="103">
        <v>0</v>
      </c>
      <c r="CM61" s="103">
        <v>53</v>
      </c>
      <c r="CN61" s="103" t="s">
        <v>501</v>
      </c>
      <c r="CO61" s="103">
        <v>4</v>
      </c>
      <c r="CP61" s="103">
        <v>9</v>
      </c>
      <c r="CQ61" s="103">
        <v>12</v>
      </c>
      <c r="CR61" s="103">
        <v>12</v>
      </c>
      <c r="CS61" s="103">
        <v>7</v>
      </c>
      <c r="CT61" s="103">
        <v>6</v>
      </c>
      <c r="CU61" s="103">
        <v>3</v>
      </c>
      <c r="CV61" s="103">
        <v>0</v>
      </c>
      <c r="CW61" s="103">
        <v>53</v>
      </c>
      <c r="CX61" s="103" t="s">
        <v>501</v>
      </c>
      <c r="CY61" s="103">
        <v>4</v>
      </c>
      <c r="CZ61" s="103">
        <v>9</v>
      </c>
      <c r="DA61" s="103">
        <v>7</v>
      </c>
      <c r="DB61" s="103">
        <v>7</v>
      </c>
      <c r="DC61" s="103">
        <v>7</v>
      </c>
      <c r="DD61" s="103">
        <v>6</v>
      </c>
      <c r="DE61" s="103">
        <v>0</v>
      </c>
      <c r="DF61" s="103">
        <v>0</v>
      </c>
      <c r="DG61" s="103">
        <v>40</v>
      </c>
      <c r="DH61" s="103" t="s">
        <v>501</v>
      </c>
      <c r="DI61" s="103">
        <v>4</v>
      </c>
      <c r="DJ61" s="103">
        <v>5</v>
      </c>
      <c r="DK61" s="103">
        <v>7</v>
      </c>
      <c r="DL61" s="103">
        <v>7</v>
      </c>
      <c r="DM61" s="103">
        <v>7</v>
      </c>
      <c r="DN61" s="103">
        <v>7</v>
      </c>
      <c r="DO61" s="103">
        <v>0</v>
      </c>
      <c r="DP61" s="103">
        <v>0</v>
      </c>
      <c r="DQ61" s="103">
        <v>37</v>
      </c>
      <c r="DR61" s="103" t="s">
        <v>501</v>
      </c>
      <c r="DS61" s="103">
        <v>5</v>
      </c>
      <c r="DT61" s="103">
        <v>22</v>
      </c>
      <c r="DU61" s="103">
        <v>8</v>
      </c>
      <c r="DV61" s="103">
        <v>35</v>
      </c>
      <c r="DW61" s="103" t="s">
        <v>501</v>
      </c>
      <c r="DX61" s="103">
        <v>9</v>
      </c>
      <c r="DY61" s="103">
        <v>18</v>
      </c>
      <c r="DZ61" s="103">
        <v>11</v>
      </c>
      <c r="EA61" s="103">
        <v>38</v>
      </c>
      <c r="EB61" s="103" t="s">
        <v>501</v>
      </c>
      <c r="EC61" s="103">
        <v>11</v>
      </c>
      <c r="ED61" s="103">
        <v>17</v>
      </c>
      <c r="EE61" s="103">
        <v>14</v>
      </c>
      <c r="EF61" s="103">
        <v>42</v>
      </c>
      <c r="EG61" s="103" t="s">
        <v>499</v>
      </c>
      <c r="EH61" s="103">
        <v>11</v>
      </c>
      <c r="EI61" s="103">
        <v>16</v>
      </c>
      <c r="EJ61" s="103">
        <v>14</v>
      </c>
      <c r="EK61" s="103">
        <v>41</v>
      </c>
      <c r="EL61" s="103" t="s">
        <v>501</v>
      </c>
      <c r="EM61" s="103">
        <v>11</v>
      </c>
      <c r="EN61" s="103">
        <v>17</v>
      </c>
      <c r="EO61" s="103">
        <v>15</v>
      </c>
      <c r="EP61" s="103">
        <v>43</v>
      </c>
      <c r="EQ61" s="103" t="s">
        <v>501</v>
      </c>
      <c r="ER61" s="103">
        <v>10</v>
      </c>
      <c r="ES61" s="103">
        <v>18</v>
      </c>
      <c r="ET61" s="103">
        <v>14</v>
      </c>
      <c r="EU61" s="103">
        <v>42</v>
      </c>
      <c r="EV61" s="103" t="s">
        <v>501</v>
      </c>
      <c r="EW61" s="103">
        <v>10</v>
      </c>
      <c r="EX61" s="103">
        <v>18</v>
      </c>
      <c r="EY61" s="103">
        <v>14</v>
      </c>
      <c r="EZ61" s="103">
        <v>42</v>
      </c>
      <c r="FA61" s="103" t="s">
        <v>501</v>
      </c>
      <c r="FB61" s="103">
        <v>10</v>
      </c>
      <c r="FC61" s="103">
        <v>18</v>
      </c>
      <c r="FD61" s="103">
        <v>14</v>
      </c>
      <c r="FE61" s="103">
        <v>42</v>
      </c>
      <c r="FF61" s="103" t="s">
        <v>501</v>
      </c>
      <c r="FG61" s="103">
        <v>10</v>
      </c>
      <c r="FH61" s="103">
        <v>19</v>
      </c>
      <c r="FI61" s="103">
        <v>14</v>
      </c>
      <c r="FJ61" s="103">
        <v>43</v>
      </c>
      <c r="FK61" s="103" t="s">
        <v>501</v>
      </c>
      <c r="FL61" s="103">
        <v>11</v>
      </c>
      <c r="FM61" s="103">
        <v>17</v>
      </c>
      <c r="FN61" s="103">
        <v>14</v>
      </c>
      <c r="FO61" s="103">
        <v>42</v>
      </c>
      <c r="FP61" s="103" t="s">
        <v>501</v>
      </c>
      <c r="FQ61" s="103">
        <v>9</v>
      </c>
      <c r="FR61" s="103">
        <v>17</v>
      </c>
      <c r="FS61" s="103">
        <v>14</v>
      </c>
      <c r="FT61" s="103">
        <v>40</v>
      </c>
      <c r="FU61" s="103" t="s">
        <v>501</v>
      </c>
      <c r="FV61" s="103">
        <v>10</v>
      </c>
      <c r="FW61" s="103">
        <v>17</v>
      </c>
      <c r="FX61" s="103">
        <v>14</v>
      </c>
      <c r="FY61" s="103">
        <v>41</v>
      </c>
      <c r="FZ61" s="103" t="s">
        <v>501</v>
      </c>
      <c r="GA61" s="103">
        <v>9</v>
      </c>
      <c r="GB61" s="103">
        <v>16</v>
      </c>
      <c r="GC61" s="103">
        <v>14</v>
      </c>
      <c r="GD61" s="103">
        <v>39</v>
      </c>
      <c r="GE61" s="103" t="s">
        <v>501</v>
      </c>
      <c r="GF61" s="103">
        <v>9</v>
      </c>
      <c r="GG61" s="103">
        <v>16</v>
      </c>
      <c r="GH61" s="103">
        <v>14</v>
      </c>
      <c r="GI61" s="103">
        <v>39</v>
      </c>
      <c r="GJ61" s="103" t="s">
        <v>501</v>
      </c>
      <c r="GK61" s="103">
        <v>9</v>
      </c>
      <c r="GL61" s="103">
        <v>17</v>
      </c>
      <c r="GM61" s="103">
        <v>13</v>
      </c>
      <c r="GN61" s="103">
        <v>39</v>
      </c>
      <c r="GO61" s="103" t="s">
        <v>501</v>
      </c>
      <c r="GP61" s="104">
        <v>10</v>
      </c>
      <c r="GQ61" s="104">
        <v>18</v>
      </c>
      <c r="GR61" s="104">
        <v>13</v>
      </c>
      <c r="GS61" s="104">
        <v>41</v>
      </c>
      <c r="GT61" s="104" t="s">
        <v>501</v>
      </c>
      <c r="GW61" s="116" t="s">
        <v>247</v>
      </c>
      <c r="GX61" s="116" t="s">
        <v>246</v>
      </c>
      <c r="GY61" s="122" t="s">
        <v>592</v>
      </c>
      <c r="GZ61" s="118">
        <v>72</v>
      </c>
      <c r="HA61" s="117">
        <v>21</v>
      </c>
      <c r="HB61" s="117">
        <v>8</v>
      </c>
      <c r="HC61" s="120">
        <v>1.17</v>
      </c>
      <c r="HD61" s="118">
        <v>70</v>
      </c>
      <c r="HE61" s="117">
        <v>23</v>
      </c>
      <c r="HF61" s="117">
        <v>8</v>
      </c>
      <c r="HG61" s="120">
        <v>1.36</v>
      </c>
      <c r="HH61" s="118">
        <v>69</v>
      </c>
      <c r="HI61" s="117">
        <v>7</v>
      </c>
      <c r="HJ61" s="120">
        <v>2.97</v>
      </c>
      <c r="HK61" s="118">
        <v>70</v>
      </c>
      <c r="HL61" s="117">
        <v>7</v>
      </c>
      <c r="HM61" s="120">
        <v>2.4900000000000002</v>
      </c>
      <c r="HN61" s="118">
        <v>69</v>
      </c>
      <c r="HO61" s="117">
        <v>7</v>
      </c>
      <c r="HP61" s="120">
        <v>2.17</v>
      </c>
      <c r="HQ61" s="118">
        <v>71</v>
      </c>
      <c r="HR61" s="117">
        <v>8</v>
      </c>
      <c r="HS61" s="120">
        <v>2.4</v>
      </c>
      <c r="HT61" s="118">
        <v>71</v>
      </c>
      <c r="HU61" s="117">
        <v>8</v>
      </c>
      <c r="HV61" s="120">
        <v>2.4</v>
      </c>
    </row>
    <row r="62" spans="8:230" ht="15.6">
      <c r="H62" s="60"/>
      <c r="I62" s="61">
        <v>2016</v>
      </c>
      <c r="J62" s="62" t="s">
        <v>262</v>
      </c>
      <c r="K62" s="63" t="s">
        <v>263</v>
      </c>
      <c r="L62" s="75">
        <v>5.9311292004383622</v>
      </c>
      <c r="M62" s="76">
        <v>6.5462140101558361</v>
      </c>
      <c r="N62" s="77">
        <v>3.2279791813277812</v>
      </c>
      <c r="O62" s="77">
        <v>7.9448940215542727</v>
      </c>
      <c r="P62" s="77">
        <v>5.0767724703555217</v>
      </c>
      <c r="Q62" s="78">
        <v>6.8597863187984016</v>
      </c>
      <c r="R62" s="54"/>
      <c r="U62" s="102" t="s">
        <v>519</v>
      </c>
      <c r="V62" s="103" t="s">
        <v>499</v>
      </c>
      <c r="W62" s="103" t="s">
        <v>499</v>
      </c>
      <c r="X62" s="103" t="s">
        <v>499</v>
      </c>
      <c r="Y62" s="103" t="s">
        <v>499</v>
      </c>
      <c r="Z62" s="103" t="s">
        <v>499</v>
      </c>
      <c r="AA62" s="103" t="s">
        <v>499</v>
      </c>
      <c r="AB62" s="103" t="s">
        <v>499</v>
      </c>
      <c r="AC62" s="103" t="s">
        <v>499</v>
      </c>
      <c r="AD62" s="103" t="s">
        <v>499</v>
      </c>
      <c r="AE62" s="103" t="s">
        <v>499</v>
      </c>
      <c r="AF62" s="103" t="s">
        <v>499</v>
      </c>
      <c r="AG62" s="103" t="s">
        <v>499</v>
      </c>
      <c r="AH62" s="103" t="s">
        <v>499</v>
      </c>
      <c r="AI62" s="103" t="s">
        <v>499</v>
      </c>
      <c r="AJ62" s="103" t="s">
        <v>499</v>
      </c>
      <c r="AK62" s="103" t="s">
        <v>499</v>
      </c>
      <c r="AL62" s="103" t="s">
        <v>499</v>
      </c>
      <c r="AM62" s="103" t="s">
        <v>499</v>
      </c>
      <c r="AN62" s="103" t="s">
        <v>499</v>
      </c>
      <c r="AO62" s="103" t="s">
        <v>499</v>
      </c>
      <c r="AP62" s="103" t="s">
        <v>499</v>
      </c>
      <c r="AQ62" s="103">
        <v>5</v>
      </c>
      <c r="AR62" s="103">
        <v>5</v>
      </c>
      <c r="AS62" s="103">
        <v>9</v>
      </c>
      <c r="AT62" s="103">
        <v>10</v>
      </c>
      <c r="AU62" s="103">
        <v>5</v>
      </c>
      <c r="AV62" s="103">
        <v>5</v>
      </c>
      <c r="AW62" s="103">
        <v>19</v>
      </c>
      <c r="AX62" s="103">
        <v>18</v>
      </c>
      <c r="AY62" s="103">
        <v>76</v>
      </c>
      <c r="AZ62" s="103" t="s">
        <v>499</v>
      </c>
      <c r="BA62" s="103">
        <v>6</v>
      </c>
      <c r="BB62" s="103">
        <v>8</v>
      </c>
      <c r="BC62" s="103">
        <v>10</v>
      </c>
      <c r="BD62" s="103">
        <v>10</v>
      </c>
      <c r="BE62" s="103">
        <v>5</v>
      </c>
      <c r="BF62" s="103">
        <v>5</v>
      </c>
      <c r="BG62" s="103">
        <v>10</v>
      </c>
      <c r="BH62" s="103">
        <v>20</v>
      </c>
      <c r="BI62" s="103">
        <v>74</v>
      </c>
      <c r="BJ62" s="103" t="s">
        <v>499</v>
      </c>
      <c r="BK62" s="103">
        <v>9</v>
      </c>
      <c r="BL62" s="103">
        <v>9</v>
      </c>
      <c r="BM62" s="103">
        <v>10</v>
      </c>
      <c r="BN62" s="103">
        <v>10</v>
      </c>
      <c r="BO62" s="103">
        <v>5</v>
      </c>
      <c r="BP62" s="103">
        <v>5</v>
      </c>
      <c r="BQ62" s="103">
        <v>10</v>
      </c>
      <c r="BR62" s="103">
        <v>20</v>
      </c>
      <c r="BS62" s="103">
        <v>78</v>
      </c>
      <c r="BT62" s="103" t="s">
        <v>499</v>
      </c>
      <c r="BU62" s="103">
        <v>15</v>
      </c>
      <c r="BV62" s="103">
        <v>15</v>
      </c>
      <c r="BW62" s="103">
        <v>10</v>
      </c>
      <c r="BX62" s="103">
        <v>10</v>
      </c>
      <c r="BY62" s="103">
        <v>8</v>
      </c>
      <c r="BZ62" s="103">
        <v>15</v>
      </c>
      <c r="CA62" s="103">
        <v>0</v>
      </c>
      <c r="CB62" s="103">
        <v>5</v>
      </c>
      <c r="CC62" s="103">
        <v>78</v>
      </c>
      <c r="CD62" s="103" t="s">
        <v>499</v>
      </c>
      <c r="CE62" s="103">
        <v>15</v>
      </c>
      <c r="CF62" s="103">
        <v>15</v>
      </c>
      <c r="CG62" s="103">
        <v>10</v>
      </c>
      <c r="CH62" s="103">
        <v>10</v>
      </c>
      <c r="CI62" s="103">
        <v>8</v>
      </c>
      <c r="CJ62" s="103">
        <v>15</v>
      </c>
      <c r="CK62" s="103">
        <v>0</v>
      </c>
      <c r="CL62" s="103">
        <v>5</v>
      </c>
      <c r="CM62" s="103">
        <v>78</v>
      </c>
      <c r="CN62" s="103" t="s">
        <v>499</v>
      </c>
      <c r="CO62" s="103">
        <v>15</v>
      </c>
      <c r="CP62" s="103">
        <v>15</v>
      </c>
      <c r="CQ62" s="103">
        <v>10</v>
      </c>
      <c r="CR62" s="103">
        <v>15</v>
      </c>
      <c r="CS62" s="103">
        <v>8</v>
      </c>
      <c r="CT62" s="103">
        <v>15</v>
      </c>
      <c r="CU62" s="103">
        <v>0</v>
      </c>
      <c r="CV62" s="103">
        <v>0</v>
      </c>
      <c r="CW62" s="103">
        <v>78</v>
      </c>
      <c r="CX62" s="103" t="s">
        <v>499</v>
      </c>
      <c r="CY62" s="103">
        <v>15</v>
      </c>
      <c r="CZ62" s="103">
        <v>15</v>
      </c>
      <c r="DA62" s="103">
        <v>10</v>
      </c>
      <c r="DB62" s="103">
        <v>15</v>
      </c>
      <c r="DC62" s="103">
        <v>8</v>
      </c>
      <c r="DD62" s="103">
        <v>15</v>
      </c>
      <c r="DE62" s="103">
        <v>0</v>
      </c>
      <c r="DF62" s="103">
        <v>0</v>
      </c>
      <c r="DG62" s="103">
        <v>78</v>
      </c>
      <c r="DH62" s="103" t="s">
        <v>499</v>
      </c>
      <c r="DI62" s="103">
        <v>14</v>
      </c>
      <c r="DJ62" s="103">
        <v>14</v>
      </c>
      <c r="DK62" s="103">
        <v>13</v>
      </c>
      <c r="DL62" s="103">
        <v>15</v>
      </c>
      <c r="DM62" s="103">
        <v>8</v>
      </c>
      <c r="DN62" s="103">
        <v>15</v>
      </c>
      <c r="DO62" s="103">
        <v>0</v>
      </c>
      <c r="DP62" s="103">
        <v>0</v>
      </c>
      <c r="DQ62" s="103">
        <v>79</v>
      </c>
      <c r="DR62" s="103" t="s">
        <v>499</v>
      </c>
      <c r="DS62" s="103">
        <v>26</v>
      </c>
      <c r="DT62" s="103">
        <v>29</v>
      </c>
      <c r="DU62" s="103">
        <v>25</v>
      </c>
      <c r="DV62" s="103">
        <v>80</v>
      </c>
      <c r="DW62" s="103" t="s">
        <v>499</v>
      </c>
      <c r="DX62" s="103">
        <v>26</v>
      </c>
      <c r="DY62" s="103">
        <v>32</v>
      </c>
      <c r="DZ62" s="103">
        <v>23</v>
      </c>
      <c r="EA62" s="103">
        <v>81</v>
      </c>
      <c r="EB62" s="103" t="s">
        <v>499</v>
      </c>
      <c r="EC62" s="103">
        <v>26</v>
      </c>
      <c r="ED62" s="103">
        <v>35</v>
      </c>
      <c r="EE62" s="103">
        <v>28</v>
      </c>
      <c r="EF62" s="103">
        <v>89</v>
      </c>
      <c r="EG62" s="103" t="s">
        <v>499</v>
      </c>
      <c r="EH62" s="103">
        <v>26</v>
      </c>
      <c r="EI62" s="103">
        <v>34</v>
      </c>
      <c r="EJ62" s="103">
        <v>28</v>
      </c>
      <c r="EK62" s="103">
        <v>88</v>
      </c>
      <c r="EL62" s="103" t="s">
        <v>499</v>
      </c>
      <c r="EM62" s="103">
        <v>27</v>
      </c>
      <c r="EN62" s="103">
        <v>34</v>
      </c>
      <c r="EO62" s="103">
        <v>27</v>
      </c>
      <c r="EP62" s="103">
        <v>88</v>
      </c>
      <c r="EQ62" s="103" t="s">
        <v>499</v>
      </c>
      <c r="ER62" s="103">
        <v>27</v>
      </c>
      <c r="ES62" s="103">
        <v>35</v>
      </c>
      <c r="ET62" s="103">
        <v>27</v>
      </c>
      <c r="EU62" s="103">
        <v>89</v>
      </c>
      <c r="EV62" s="103" t="s">
        <v>499</v>
      </c>
      <c r="EW62" s="103">
        <v>27</v>
      </c>
      <c r="EX62" s="103">
        <v>35</v>
      </c>
      <c r="EY62" s="103">
        <v>27</v>
      </c>
      <c r="EZ62" s="103">
        <v>89</v>
      </c>
      <c r="FA62" s="103" t="s">
        <v>499</v>
      </c>
      <c r="FB62" s="103">
        <v>27</v>
      </c>
      <c r="FC62" s="103">
        <v>36</v>
      </c>
      <c r="FD62" s="103">
        <v>27</v>
      </c>
      <c r="FE62" s="103">
        <v>90</v>
      </c>
      <c r="FF62" s="103" t="s">
        <v>499</v>
      </c>
      <c r="FG62" s="103">
        <v>27</v>
      </c>
      <c r="FH62" s="103">
        <v>36</v>
      </c>
      <c r="FI62" s="103">
        <v>27</v>
      </c>
      <c r="FJ62" s="103">
        <v>90</v>
      </c>
      <c r="FK62" s="103" t="s">
        <v>499</v>
      </c>
      <c r="FL62" s="103">
        <v>27</v>
      </c>
      <c r="FM62" s="103">
        <v>36</v>
      </c>
      <c r="FN62" s="103">
        <v>27</v>
      </c>
      <c r="FO62" s="103">
        <v>90</v>
      </c>
      <c r="FP62" s="103" t="s">
        <v>499</v>
      </c>
      <c r="FQ62" s="103">
        <v>27</v>
      </c>
      <c r="FR62" s="103">
        <v>37</v>
      </c>
      <c r="FS62" s="103">
        <v>27</v>
      </c>
      <c r="FT62" s="103">
        <v>91</v>
      </c>
      <c r="FU62" s="103" t="s">
        <v>499</v>
      </c>
      <c r="FV62" s="103">
        <v>27</v>
      </c>
      <c r="FW62" s="103">
        <v>37</v>
      </c>
      <c r="FX62" s="103">
        <v>27</v>
      </c>
      <c r="FY62" s="103">
        <v>91</v>
      </c>
      <c r="FZ62" s="103" t="s">
        <v>499</v>
      </c>
      <c r="GA62" s="103">
        <v>27</v>
      </c>
      <c r="GB62" s="103">
        <v>36</v>
      </c>
      <c r="GC62" s="103">
        <v>27</v>
      </c>
      <c r="GD62" s="103">
        <v>90</v>
      </c>
      <c r="GE62" s="103" t="s">
        <v>499</v>
      </c>
      <c r="GF62" s="103">
        <v>27</v>
      </c>
      <c r="GG62" s="103">
        <v>36</v>
      </c>
      <c r="GH62" s="103">
        <v>27</v>
      </c>
      <c r="GI62" s="103">
        <v>90</v>
      </c>
      <c r="GJ62" s="103" t="s">
        <v>499</v>
      </c>
      <c r="GK62" s="103">
        <v>27</v>
      </c>
      <c r="GL62" s="103">
        <v>36</v>
      </c>
      <c r="GM62" s="103">
        <v>28</v>
      </c>
      <c r="GN62" s="103">
        <v>91</v>
      </c>
      <c r="GO62" s="103" t="s">
        <v>499</v>
      </c>
      <c r="GP62" s="104">
        <v>27</v>
      </c>
      <c r="GQ62" s="104">
        <v>36</v>
      </c>
      <c r="GR62" s="104">
        <v>28</v>
      </c>
      <c r="GS62" s="104">
        <v>91</v>
      </c>
      <c r="GT62" s="104" t="s">
        <v>499</v>
      </c>
      <c r="GW62" s="116" t="s">
        <v>249</v>
      </c>
      <c r="GX62" s="116" t="s">
        <v>248</v>
      </c>
      <c r="GY62" s="122" t="s">
        <v>598</v>
      </c>
      <c r="GZ62" s="118">
        <v>31</v>
      </c>
      <c r="HA62" s="117">
        <v>124</v>
      </c>
      <c r="HB62" s="117">
        <v>4</v>
      </c>
      <c r="HC62" s="120">
        <v>3.92</v>
      </c>
      <c r="HD62" s="118">
        <v>32</v>
      </c>
      <c r="HE62" s="117">
        <v>117</v>
      </c>
      <c r="HF62" s="117">
        <v>4</v>
      </c>
      <c r="HG62" s="120">
        <v>3.22</v>
      </c>
      <c r="HH62" s="118">
        <v>35</v>
      </c>
      <c r="HI62" s="117">
        <v>4</v>
      </c>
      <c r="HJ62" s="120">
        <v>0.97</v>
      </c>
      <c r="HK62" s="118">
        <v>34</v>
      </c>
      <c r="HL62" s="117">
        <v>4</v>
      </c>
      <c r="HM62" s="120">
        <v>1.65</v>
      </c>
      <c r="HN62" s="118">
        <v>37</v>
      </c>
      <c r="HO62" s="117">
        <v>4</v>
      </c>
      <c r="HP62" s="120">
        <v>4.1900000000000004</v>
      </c>
      <c r="HQ62" s="118">
        <v>34</v>
      </c>
      <c r="HR62" s="117">
        <v>5</v>
      </c>
      <c r="HS62" s="120">
        <v>1.5</v>
      </c>
      <c r="HT62" s="118">
        <v>35</v>
      </c>
      <c r="HU62" s="117">
        <v>5</v>
      </c>
      <c r="HV62" s="120">
        <v>2.1</v>
      </c>
    </row>
    <row r="63" spans="8:230" ht="15.6">
      <c r="H63" s="60"/>
      <c r="I63" s="68">
        <v>2016</v>
      </c>
      <c r="J63" s="69" t="s">
        <v>264</v>
      </c>
      <c r="K63" s="70" t="s">
        <v>265</v>
      </c>
      <c r="L63" s="71">
        <v>5.2047642323041199</v>
      </c>
      <c r="M63" s="72">
        <v>4.7107843137254903</v>
      </c>
      <c r="N63" s="73">
        <v>3.8201350797579487</v>
      </c>
      <c r="O63" s="73">
        <v>6.023988402498385</v>
      </c>
      <c r="P63" s="73">
        <v>5.7350582989531826</v>
      </c>
      <c r="Q63" s="74">
        <v>5.7338550665855932</v>
      </c>
      <c r="R63" s="54"/>
      <c r="U63" s="102" t="s">
        <v>520</v>
      </c>
      <c r="V63" s="103" t="s">
        <v>500</v>
      </c>
      <c r="W63" s="103" t="s">
        <v>500</v>
      </c>
      <c r="X63" s="103" t="s">
        <v>500</v>
      </c>
      <c r="Y63" s="103" t="s">
        <v>500</v>
      </c>
      <c r="Z63" s="103" t="s">
        <v>500</v>
      </c>
      <c r="AA63" s="103" t="s">
        <v>500</v>
      </c>
      <c r="AB63" s="103" t="s">
        <v>500</v>
      </c>
      <c r="AC63" s="103" t="s">
        <v>500</v>
      </c>
      <c r="AD63" s="103" t="s">
        <v>500</v>
      </c>
      <c r="AE63" s="103" t="s">
        <v>500</v>
      </c>
      <c r="AF63" s="103" t="s">
        <v>500</v>
      </c>
      <c r="AG63" s="103" t="s">
        <v>500</v>
      </c>
      <c r="AH63" s="103" t="s">
        <v>500</v>
      </c>
      <c r="AI63" s="103" t="s">
        <v>500</v>
      </c>
      <c r="AJ63" s="103" t="s">
        <v>500</v>
      </c>
      <c r="AK63" s="103" t="s">
        <v>500</v>
      </c>
      <c r="AL63" s="103" t="s">
        <v>500</v>
      </c>
      <c r="AM63" s="103" t="s">
        <v>500</v>
      </c>
      <c r="AN63" s="103" t="s">
        <v>500</v>
      </c>
      <c r="AO63" s="103" t="s">
        <v>500</v>
      </c>
      <c r="AP63" s="103" t="s">
        <v>500</v>
      </c>
      <c r="AQ63" s="103">
        <v>10</v>
      </c>
      <c r="AR63" s="103">
        <v>10</v>
      </c>
      <c r="AS63" s="103">
        <v>10</v>
      </c>
      <c r="AT63" s="103">
        <v>10</v>
      </c>
      <c r="AU63" s="103">
        <v>5</v>
      </c>
      <c r="AV63" s="103">
        <v>5</v>
      </c>
      <c r="AW63" s="103">
        <v>20</v>
      </c>
      <c r="AX63" s="103">
        <v>20</v>
      </c>
      <c r="AY63" s="103">
        <v>80</v>
      </c>
      <c r="AZ63" s="103" t="s">
        <v>499</v>
      </c>
      <c r="BA63" s="103">
        <v>10</v>
      </c>
      <c r="BB63" s="103">
        <v>10</v>
      </c>
      <c r="BC63" s="103">
        <v>7</v>
      </c>
      <c r="BD63" s="103">
        <v>7</v>
      </c>
      <c r="BE63" s="103">
        <v>10</v>
      </c>
      <c r="BF63" s="103">
        <v>10</v>
      </c>
      <c r="BG63" s="103">
        <v>7</v>
      </c>
      <c r="BH63" s="103">
        <v>7</v>
      </c>
      <c r="BI63" s="103">
        <v>68</v>
      </c>
      <c r="BJ63" s="103" t="s">
        <v>499</v>
      </c>
      <c r="BK63" s="103">
        <v>10</v>
      </c>
      <c r="BL63" s="103">
        <v>10</v>
      </c>
      <c r="BM63" s="103">
        <v>7</v>
      </c>
      <c r="BN63" s="103">
        <v>7</v>
      </c>
      <c r="BO63" s="103">
        <v>10</v>
      </c>
      <c r="BP63" s="103">
        <v>10</v>
      </c>
      <c r="BQ63" s="103">
        <v>7</v>
      </c>
      <c r="BR63" s="103">
        <v>7</v>
      </c>
      <c r="BS63" s="103">
        <v>68</v>
      </c>
      <c r="BT63" s="103" t="s">
        <v>499</v>
      </c>
      <c r="BU63" s="103">
        <v>15</v>
      </c>
      <c r="BV63" s="103">
        <v>15</v>
      </c>
      <c r="BW63" s="103">
        <v>15</v>
      </c>
      <c r="BX63" s="103">
        <v>15</v>
      </c>
      <c r="BY63" s="103">
        <v>4</v>
      </c>
      <c r="BZ63" s="103">
        <v>4</v>
      </c>
      <c r="CA63" s="103">
        <v>0</v>
      </c>
      <c r="CB63" s="103">
        <v>0</v>
      </c>
      <c r="CC63" s="103">
        <v>68</v>
      </c>
      <c r="CD63" s="103" t="s">
        <v>499</v>
      </c>
      <c r="CE63" s="103">
        <v>15</v>
      </c>
      <c r="CF63" s="103">
        <v>15</v>
      </c>
      <c r="CG63" s="103">
        <v>15</v>
      </c>
      <c r="CH63" s="103">
        <v>15</v>
      </c>
      <c r="CI63" s="103">
        <v>4</v>
      </c>
      <c r="CJ63" s="103">
        <v>4</v>
      </c>
      <c r="CK63" s="103">
        <v>0</v>
      </c>
      <c r="CL63" s="103">
        <v>1</v>
      </c>
      <c r="CM63" s="103">
        <v>69</v>
      </c>
      <c r="CN63" s="103" t="s">
        <v>499</v>
      </c>
      <c r="CO63" s="103">
        <v>15</v>
      </c>
      <c r="CP63" s="103">
        <v>15</v>
      </c>
      <c r="CQ63" s="103">
        <v>15</v>
      </c>
      <c r="CR63" s="103">
        <v>15</v>
      </c>
      <c r="CS63" s="103">
        <v>4</v>
      </c>
      <c r="CT63" s="103">
        <v>4</v>
      </c>
      <c r="CU63" s="103">
        <v>0</v>
      </c>
      <c r="CV63" s="103">
        <v>0</v>
      </c>
      <c r="CW63" s="103">
        <v>68</v>
      </c>
      <c r="CX63" s="103" t="s">
        <v>499</v>
      </c>
      <c r="CY63" s="103">
        <v>15</v>
      </c>
      <c r="CZ63" s="103">
        <v>15</v>
      </c>
      <c r="DA63" s="103">
        <v>15</v>
      </c>
      <c r="DB63" s="103">
        <v>15</v>
      </c>
      <c r="DC63" s="103">
        <v>4</v>
      </c>
      <c r="DD63" s="103">
        <v>4</v>
      </c>
      <c r="DE63" s="103">
        <v>0</v>
      </c>
      <c r="DF63" s="103">
        <v>0</v>
      </c>
      <c r="DG63" s="103">
        <v>68</v>
      </c>
      <c r="DH63" s="103" t="s">
        <v>499</v>
      </c>
      <c r="DI63" s="103">
        <v>15</v>
      </c>
      <c r="DJ63" s="103">
        <v>13</v>
      </c>
      <c r="DK63" s="103">
        <v>14</v>
      </c>
      <c r="DL63" s="103">
        <v>13</v>
      </c>
      <c r="DM63" s="103">
        <v>4</v>
      </c>
      <c r="DN63" s="103">
        <v>9</v>
      </c>
      <c r="DO63" s="103">
        <v>0</v>
      </c>
      <c r="DP63" s="103">
        <v>0</v>
      </c>
      <c r="DQ63" s="103">
        <v>68</v>
      </c>
      <c r="DR63" s="103" t="s">
        <v>499</v>
      </c>
      <c r="DS63" s="103">
        <v>26</v>
      </c>
      <c r="DT63" s="103">
        <v>33</v>
      </c>
      <c r="DU63" s="103">
        <v>20</v>
      </c>
      <c r="DV63" s="103">
        <v>79</v>
      </c>
      <c r="DW63" s="103" t="s">
        <v>499</v>
      </c>
      <c r="DX63" s="103">
        <v>26</v>
      </c>
      <c r="DY63" s="103">
        <v>36</v>
      </c>
      <c r="DZ63" s="103">
        <v>21</v>
      </c>
      <c r="EA63" s="103">
        <v>83</v>
      </c>
      <c r="EB63" s="103" t="s">
        <v>499</v>
      </c>
      <c r="EC63" s="103">
        <v>28</v>
      </c>
      <c r="ED63" s="103">
        <v>38</v>
      </c>
      <c r="EE63" s="103">
        <v>23</v>
      </c>
      <c r="EF63" s="103">
        <v>89</v>
      </c>
      <c r="EG63" s="103" t="s">
        <v>499</v>
      </c>
      <c r="EH63" s="103">
        <v>28</v>
      </c>
      <c r="EI63" s="103">
        <v>39</v>
      </c>
      <c r="EJ63" s="103">
        <v>24</v>
      </c>
      <c r="EK63" s="103">
        <v>91</v>
      </c>
      <c r="EL63" s="103" t="s">
        <v>499</v>
      </c>
      <c r="EM63" s="103">
        <v>28</v>
      </c>
      <c r="EN63" s="103">
        <v>39</v>
      </c>
      <c r="EO63" s="103">
        <v>24</v>
      </c>
      <c r="EP63" s="103">
        <v>91</v>
      </c>
      <c r="EQ63" s="103" t="s">
        <v>499</v>
      </c>
      <c r="ER63" s="103">
        <v>30</v>
      </c>
      <c r="ES63" s="103">
        <v>40</v>
      </c>
      <c r="ET63" s="103">
        <v>24</v>
      </c>
      <c r="EU63" s="103">
        <v>94</v>
      </c>
      <c r="EV63" s="103" t="s">
        <v>499</v>
      </c>
      <c r="EW63" s="103">
        <v>30</v>
      </c>
      <c r="EX63" s="103">
        <v>40</v>
      </c>
      <c r="EY63" s="103">
        <v>24</v>
      </c>
      <c r="EZ63" s="103">
        <v>94</v>
      </c>
      <c r="FA63" s="103" t="s">
        <v>499</v>
      </c>
      <c r="FB63" s="103">
        <v>30</v>
      </c>
      <c r="FC63" s="103">
        <v>40</v>
      </c>
      <c r="FD63" s="103">
        <v>24</v>
      </c>
      <c r="FE63" s="103">
        <v>94</v>
      </c>
      <c r="FF63" s="103" t="s">
        <v>499</v>
      </c>
      <c r="FG63" s="103">
        <v>30</v>
      </c>
      <c r="FH63" s="103">
        <v>40</v>
      </c>
      <c r="FI63" s="103">
        <v>24</v>
      </c>
      <c r="FJ63" s="103">
        <v>94</v>
      </c>
      <c r="FK63" s="103" t="s">
        <v>499</v>
      </c>
      <c r="FL63" s="103">
        <v>30</v>
      </c>
      <c r="FM63" s="103">
        <v>40</v>
      </c>
      <c r="FN63" s="103">
        <v>24</v>
      </c>
      <c r="FO63" s="103">
        <v>94</v>
      </c>
      <c r="FP63" s="103" t="s">
        <v>499</v>
      </c>
      <c r="FQ63" s="103">
        <v>30</v>
      </c>
      <c r="FR63" s="103">
        <v>40</v>
      </c>
      <c r="FS63" s="103">
        <v>24</v>
      </c>
      <c r="FT63" s="103">
        <v>94</v>
      </c>
      <c r="FU63" s="103" t="s">
        <v>499</v>
      </c>
      <c r="FV63" s="103">
        <v>30</v>
      </c>
      <c r="FW63" s="103">
        <v>40</v>
      </c>
      <c r="FX63" s="103">
        <v>24</v>
      </c>
      <c r="FY63" s="103">
        <v>94</v>
      </c>
      <c r="FZ63" s="103" t="s">
        <v>499</v>
      </c>
      <c r="GA63" s="103">
        <v>30</v>
      </c>
      <c r="GB63" s="103">
        <v>40</v>
      </c>
      <c r="GC63" s="103">
        <v>24</v>
      </c>
      <c r="GD63" s="103">
        <v>94</v>
      </c>
      <c r="GE63" s="103" t="s">
        <v>499</v>
      </c>
      <c r="GF63" s="103">
        <v>30</v>
      </c>
      <c r="GG63" s="103">
        <v>40</v>
      </c>
      <c r="GH63" s="103">
        <v>24</v>
      </c>
      <c r="GI63" s="103">
        <v>94</v>
      </c>
      <c r="GJ63" s="103" t="s">
        <v>499</v>
      </c>
      <c r="GK63" s="103">
        <v>30</v>
      </c>
      <c r="GL63" s="103">
        <v>40</v>
      </c>
      <c r="GM63" s="103">
        <v>24</v>
      </c>
      <c r="GN63" s="103">
        <v>94</v>
      </c>
      <c r="GO63" s="103" t="s">
        <v>499</v>
      </c>
      <c r="GP63" s="104">
        <v>30</v>
      </c>
      <c r="GQ63" s="104">
        <v>40</v>
      </c>
      <c r="GR63" s="104">
        <v>24</v>
      </c>
      <c r="GS63" s="104">
        <v>94</v>
      </c>
      <c r="GT63" s="104" t="s">
        <v>499</v>
      </c>
      <c r="GW63" s="116" t="s">
        <v>610</v>
      </c>
      <c r="GX63" s="116" t="s">
        <v>250</v>
      </c>
      <c r="GY63" s="122" t="s">
        <v>598</v>
      </c>
      <c r="GZ63" s="118">
        <v>37</v>
      </c>
      <c r="HA63" s="117">
        <v>93</v>
      </c>
      <c r="HB63" s="117">
        <v>6</v>
      </c>
      <c r="HC63" s="120">
        <v>9.44</v>
      </c>
      <c r="HD63" s="118">
        <v>30</v>
      </c>
      <c r="HE63" s="117">
        <v>130</v>
      </c>
      <c r="HF63" s="117">
        <v>6</v>
      </c>
      <c r="HG63" s="120">
        <v>6.22</v>
      </c>
      <c r="HH63" s="118">
        <v>26</v>
      </c>
      <c r="HI63" s="117">
        <v>5</v>
      </c>
      <c r="HJ63" s="120">
        <v>7.2</v>
      </c>
      <c r="HK63" s="118">
        <v>28</v>
      </c>
      <c r="HL63" s="117">
        <v>5</v>
      </c>
      <c r="HM63" s="120">
        <v>6.67</v>
      </c>
      <c r="HN63" s="118">
        <v>29</v>
      </c>
      <c r="HO63" s="117">
        <v>5</v>
      </c>
      <c r="HP63" s="120">
        <v>7.55</v>
      </c>
      <c r="HQ63" s="118">
        <v>28</v>
      </c>
      <c r="HR63" s="117">
        <v>5</v>
      </c>
      <c r="HS63" s="120">
        <v>6.7</v>
      </c>
      <c r="HT63" s="118">
        <v>34</v>
      </c>
      <c r="HU63" s="117">
        <v>5</v>
      </c>
      <c r="HV63" s="120">
        <v>7</v>
      </c>
    </row>
    <row r="64" spans="8:230" ht="15.6">
      <c r="H64" s="60"/>
      <c r="I64" s="61">
        <v>2016</v>
      </c>
      <c r="J64" s="62" t="s">
        <v>266</v>
      </c>
      <c r="K64" s="63" t="s">
        <v>267</v>
      </c>
      <c r="L64" s="75">
        <v>6.3192155727778792</v>
      </c>
      <c r="M64" s="76">
        <v>5.9245098039215689</v>
      </c>
      <c r="N64" s="77">
        <v>4.3941413097585089</v>
      </c>
      <c r="O64" s="77">
        <v>8.3295734651305544</v>
      </c>
      <c r="P64" s="77">
        <v>6.4128245877656482</v>
      </c>
      <c r="Q64" s="78">
        <v>6.5350286973131126</v>
      </c>
      <c r="R64" s="54"/>
      <c r="U64" s="102" t="s">
        <v>239</v>
      </c>
      <c r="V64" s="103" t="s">
        <v>500</v>
      </c>
      <c r="W64" s="103" t="s">
        <v>500</v>
      </c>
      <c r="X64" s="103" t="s">
        <v>500</v>
      </c>
      <c r="Y64" s="103" t="s">
        <v>500</v>
      </c>
      <c r="Z64" s="103" t="s">
        <v>500</v>
      </c>
      <c r="AA64" s="103" t="s">
        <v>500</v>
      </c>
      <c r="AB64" s="103" t="s">
        <v>500</v>
      </c>
      <c r="AC64" s="103" t="s">
        <v>500</v>
      </c>
      <c r="AD64" s="103" t="s">
        <v>500</v>
      </c>
      <c r="AE64" s="103" t="s">
        <v>500</v>
      </c>
      <c r="AF64" s="103" t="s">
        <v>500</v>
      </c>
      <c r="AG64" s="103" t="s">
        <v>500</v>
      </c>
      <c r="AH64" s="103" t="s">
        <v>500</v>
      </c>
      <c r="AI64" s="103" t="s">
        <v>500</v>
      </c>
      <c r="AJ64" s="103" t="s">
        <v>500</v>
      </c>
      <c r="AK64" s="103" t="s">
        <v>500</v>
      </c>
      <c r="AL64" s="103" t="s">
        <v>500</v>
      </c>
      <c r="AM64" s="103" t="s">
        <v>500</v>
      </c>
      <c r="AN64" s="103" t="s">
        <v>500</v>
      </c>
      <c r="AO64" s="103" t="s">
        <v>503</v>
      </c>
      <c r="AP64" s="103" t="s">
        <v>501</v>
      </c>
      <c r="AQ64" s="103">
        <v>2</v>
      </c>
      <c r="AR64" s="103">
        <v>3</v>
      </c>
      <c r="AS64" s="103">
        <v>5</v>
      </c>
      <c r="AT64" s="103">
        <v>3</v>
      </c>
      <c r="AU64" s="103">
        <v>2</v>
      </c>
      <c r="AV64" s="103">
        <v>7</v>
      </c>
      <c r="AW64" s="103">
        <v>3</v>
      </c>
      <c r="AX64" s="103">
        <v>3</v>
      </c>
      <c r="AY64" s="103">
        <v>28</v>
      </c>
      <c r="AZ64" s="103" t="s">
        <v>503</v>
      </c>
      <c r="BA64" s="103">
        <v>2</v>
      </c>
      <c r="BB64" s="103">
        <v>3</v>
      </c>
      <c r="BC64" s="103">
        <v>5</v>
      </c>
      <c r="BD64" s="103">
        <v>5</v>
      </c>
      <c r="BE64" s="103">
        <v>2</v>
      </c>
      <c r="BF64" s="103">
        <v>7</v>
      </c>
      <c r="BG64" s="103">
        <v>0</v>
      </c>
      <c r="BH64" s="103">
        <v>1</v>
      </c>
      <c r="BI64" s="103">
        <v>25</v>
      </c>
      <c r="BJ64" s="103" t="s">
        <v>503</v>
      </c>
      <c r="BK64" s="103">
        <v>2</v>
      </c>
      <c r="BL64" s="103">
        <v>3</v>
      </c>
      <c r="BM64" s="103">
        <v>5</v>
      </c>
      <c r="BN64" s="103">
        <v>5</v>
      </c>
      <c r="BO64" s="103">
        <v>2</v>
      </c>
      <c r="BP64" s="103">
        <v>7</v>
      </c>
      <c r="BQ64" s="103">
        <v>0</v>
      </c>
      <c r="BR64" s="103">
        <v>0</v>
      </c>
      <c r="BS64" s="103">
        <v>24</v>
      </c>
      <c r="BT64" s="103" t="s">
        <v>503</v>
      </c>
      <c r="BU64" s="103">
        <v>2</v>
      </c>
      <c r="BV64" s="103">
        <v>3</v>
      </c>
      <c r="BW64" s="103">
        <v>3</v>
      </c>
      <c r="BX64" s="103">
        <v>3</v>
      </c>
      <c r="BY64" s="103">
        <v>2</v>
      </c>
      <c r="BZ64" s="103">
        <v>7</v>
      </c>
      <c r="CA64" s="103">
        <v>0</v>
      </c>
      <c r="CB64" s="103">
        <v>2</v>
      </c>
      <c r="CC64" s="103">
        <v>22</v>
      </c>
      <c r="CD64" s="103" t="s">
        <v>503</v>
      </c>
      <c r="CE64" s="103">
        <v>2</v>
      </c>
      <c r="CF64" s="103">
        <v>3</v>
      </c>
      <c r="CG64" s="103">
        <v>3</v>
      </c>
      <c r="CH64" s="103">
        <v>3</v>
      </c>
      <c r="CI64" s="103">
        <v>2</v>
      </c>
      <c r="CJ64" s="103">
        <v>7</v>
      </c>
      <c r="CK64" s="103">
        <v>0</v>
      </c>
      <c r="CL64" s="103">
        <v>0</v>
      </c>
      <c r="CM64" s="103">
        <v>20</v>
      </c>
      <c r="CN64" s="103" t="s">
        <v>503</v>
      </c>
      <c r="CO64" s="103">
        <v>2</v>
      </c>
      <c r="CP64" s="103">
        <v>3</v>
      </c>
      <c r="CQ64" s="103">
        <v>3</v>
      </c>
      <c r="CR64" s="103">
        <v>3</v>
      </c>
      <c r="CS64" s="103">
        <v>2</v>
      </c>
      <c r="CT64" s="103">
        <v>7</v>
      </c>
      <c r="CU64" s="103">
        <v>0</v>
      </c>
      <c r="CV64" s="103">
        <v>0</v>
      </c>
      <c r="CW64" s="103">
        <v>20</v>
      </c>
      <c r="CX64" s="103" t="s">
        <v>503</v>
      </c>
      <c r="CY64" s="103">
        <v>2</v>
      </c>
      <c r="CZ64" s="103">
        <v>3</v>
      </c>
      <c r="DA64" s="103">
        <v>3</v>
      </c>
      <c r="DB64" s="103">
        <v>3</v>
      </c>
      <c r="DC64" s="103">
        <v>2</v>
      </c>
      <c r="DD64" s="103">
        <v>7</v>
      </c>
      <c r="DE64" s="103">
        <v>0</v>
      </c>
      <c r="DF64" s="103">
        <v>0</v>
      </c>
      <c r="DG64" s="103">
        <v>20</v>
      </c>
      <c r="DH64" s="103" t="s">
        <v>503</v>
      </c>
      <c r="DI64" s="103">
        <v>2</v>
      </c>
      <c r="DJ64" s="103">
        <v>3</v>
      </c>
      <c r="DK64" s="103">
        <v>3</v>
      </c>
      <c r="DL64" s="103">
        <v>3</v>
      </c>
      <c r="DM64" s="103">
        <v>2</v>
      </c>
      <c r="DN64" s="103">
        <v>7</v>
      </c>
      <c r="DO64" s="103">
        <v>0</v>
      </c>
      <c r="DP64" s="103">
        <v>0</v>
      </c>
      <c r="DQ64" s="103">
        <v>20</v>
      </c>
      <c r="DR64" s="103" t="s">
        <v>503</v>
      </c>
      <c r="DS64" s="103">
        <v>2</v>
      </c>
      <c r="DT64" s="103">
        <v>5</v>
      </c>
      <c r="DU64" s="103">
        <v>11</v>
      </c>
      <c r="DV64" s="103">
        <v>18</v>
      </c>
      <c r="DW64" s="103" t="s">
        <v>503</v>
      </c>
      <c r="DX64" s="103">
        <v>7</v>
      </c>
      <c r="DY64" s="103">
        <v>4</v>
      </c>
      <c r="DZ64" s="103">
        <v>6</v>
      </c>
      <c r="EA64" s="103">
        <v>17</v>
      </c>
      <c r="EB64" s="103" t="s">
        <v>503</v>
      </c>
      <c r="EC64" s="103">
        <v>6</v>
      </c>
      <c r="ED64" s="103">
        <v>5</v>
      </c>
      <c r="EE64" s="103">
        <v>6</v>
      </c>
      <c r="EF64" s="103">
        <v>17</v>
      </c>
      <c r="EG64" s="103" t="s">
        <v>503</v>
      </c>
      <c r="EH64" s="103">
        <v>5</v>
      </c>
      <c r="EI64" s="103">
        <v>6</v>
      </c>
      <c r="EJ64" s="103">
        <v>6</v>
      </c>
      <c r="EK64" s="103">
        <v>17</v>
      </c>
      <c r="EL64" s="103" t="s">
        <v>503</v>
      </c>
      <c r="EM64" s="103">
        <v>5</v>
      </c>
      <c r="EN64" s="103">
        <v>5</v>
      </c>
      <c r="EO64" s="103">
        <v>6</v>
      </c>
      <c r="EP64" s="103">
        <v>16</v>
      </c>
      <c r="EQ64" s="103" t="s">
        <v>503</v>
      </c>
      <c r="ER64" s="103">
        <v>5</v>
      </c>
      <c r="ES64" s="103">
        <v>5</v>
      </c>
      <c r="ET64" s="103">
        <v>6</v>
      </c>
      <c r="EU64" s="103">
        <v>16</v>
      </c>
      <c r="EV64" s="103" t="s">
        <v>503</v>
      </c>
      <c r="EW64" s="103">
        <v>4</v>
      </c>
      <c r="EX64" s="103">
        <v>6</v>
      </c>
      <c r="EY64" s="103">
        <v>6</v>
      </c>
      <c r="EZ64" s="103">
        <v>16</v>
      </c>
      <c r="FA64" s="103" t="s">
        <v>503</v>
      </c>
      <c r="FB64" s="103">
        <v>4</v>
      </c>
      <c r="FC64" s="103">
        <v>5</v>
      </c>
      <c r="FD64" s="103">
        <v>6</v>
      </c>
      <c r="FE64" s="103">
        <v>15</v>
      </c>
      <c r="FF64" s="103" t="s">
        <v>503</v>
      </c>
      <c r="FG64" s="103">
        <v>4</v>
      </c>
      <c r="FH64" s="103">
        <v>6</v>
      </c>
      <c r="FI64" s="103">
        <v>7</v>
      </c>
      <c r="FJ64" s="103">
        <v>17</v>
      </c>
      <c r="FK64" s="103" t="s">
        <v>503</v>
      </c>
      <c r="FL64" s="103">
        <v>5</v>
      </c>
      <c r="FM64" s="103">
        <v>6</v>
      </c>
      <c r="FN64" s="103">
        <v>7</v>
      </c>
      <c r="FO64" s="103">
        <v>18</v>
      </c>
      <c r="FP64" s="103" t="s">
        <v>503</v>
      </c>
      <c r="FQ64" s="103">
        <v>5</v>
      </c>
      <c r="FR64" s="103">
        <v>6</v>
      </c>
      <c r="FS64" s="103">
        <v>7</v>
      </c>
      <c r="FT64" s="103">
        <v>18</v>
      </c>
      <c r="FU64" s="103" t="s">
        <v>503</v>
      </c>
      <c r="FV64" s="103">
        <v>5</v>
      </c>
      <c r="FW64" s="103">
        <v>4</v>
      </c>
      <c r="FX64" s="103">
        <v>7</v>
      </c>
      <c r="FY64" s="103">
        <v>16</v>
      </c>
      <c r="FZ64" s="103" t="s">
        <v>503</v>
      </c>
      <c r="GA64" s="103">
        <v>5</v>
      </c>
      <c r="GB64" s="103">
        <v>4</v>
      </c>
      <c r="GC64" s="103">
        <v>7</v>
      </c>
      <c r="GD64" s="103">
        <v>16</v>
      </c>
      <c r="GE64" s="103" t="s">
        <v>503</v>
      </c>
      <c r="GF64" s="103">
        <v>5</v>
      </c>
      <c r="GG64" s="103">
        <v>4</v>
      </c>
      <c r="GH64" s="103">
        <v>7</v>
      </c>
      <c r="GI64" s="103">
        <v>16</v>
      </c>
      <c r="GJ64" s="103" t="s">
        <v>503</v>
      </c>
      <c r="GK64" s="103">
        <v>5</v>
      </c>
      <c r="GL64" s="103">
        <v>4</v>
      </c>
      <c r="GM64" s="103">
        <v>7</v>
      </c>
      <c r="GN64" s="103">
        <v>16</v>
      </c>
      <c r="GO64" s="103" t="s">
        <v>503</v>
      </c>
      <c r="GP64" s="104">
        <v>5</v>
      </c>
      <c r="GQ64" s="104">
        <v>4</v>
      </c>
      <c r="GR64" s="104">
        <v>7</v>
      </c>
      <c r="GS64" s="104">
        <v>16</v>
      </c>
      <c r="GT64" s="104" t="s">
        <v>503</v>
      </c>
      <c r="GW64" s="116" t="s">
        <v>253</v>
      </c>
      <c r="GX64" s="116" t="s">
        <v>252</v>
      </c>
      <c r="GY64" s="122" t="s">
        <v>599</v>
      </c>
      <c r="GZ64" s="118">
        <v>58</v>
      </c>
      <c r="HA64" s="117">
        <v>41</v>
      </c>
      <c r="HB64" s="117">
        <v>6</v>
      </c>
      <c r="HC64" s="120">
        <v>3.92</v>
      </c>
      <c r="HD64" s="118">
        <v>56</v>
      </c>
      <c r="HE64" s="117">
        <v>46</v>
      </c>
      <c r="HF64" s="117">
        <v>6</v>
      </c>
      <c r="HG64" s="120">
        <v>3.1</v>
      </c>
      <c r="HH64" s="118">
        <v>57</v>
      </c>
      <c r="HI64" s="117">
        <v>6</v>
      </c>
      <c r="HJ64" s="120">
        <v>3.61</v>
      </c>
      <c r="HK64" s="118">
        <v>52</v>
      </c>
      <c r="HL64" s="117">
        <v>5</v>
      </c>
      <c r="HM64" s="120">
        <v>6.53</v>
      </c>
      <c r="HN64" s="118">
        <v>52</v>
      </c>
      <c r="HO64" s="117">
        <v>6</v>
      </c>
      <c r="HP64" s="120">
        <v>6.47</v>
      </c>
      <c r="HQ64" s="118">
        <v>49</v>
      </c>
      <c r="HR64" s="117">
        <v>6</v>
      </c>
      <c r="HS64" s="120">
        <v>6.9</v>
      </c>
      <c r="HT64" s="118">
        <v>52</v>
      </c>
      <c r="HU64" s="117">
        <v>6</v>
      </c>
      <c r="HV64" s="120">
        <v>6</v>
      </c>
    </row>
    <row r="65" spans="8:230" ht="15.6">
      <c r="H65" s="60"/>
      <c r="I65" s="68">
        <v>2016</v>
      </c>
      <c r="J65" s="69" t="s">
        <v>268</v>
      </c>
      <c r="K65" s="70" t="s">
        <v>269</v>
      </c>
      <c r="L65" s="71">
        <v>6.5404836442308731</v>
      </c>
      <c r="M65" s="72">
        <v>8.4306940214778017</v>
      </c>
      <c r="N65" s="73">
        <v>2.5004706086432082</v>
      </c>
      <c r="O65" s="73">
        <v>7.2161294459068541</v>
      </c>
      <c r="P65" s="73">
        <v>7.5040849028239034</v>
      </c>
      <c r="Q65" s="74">
        <v>7.0510392423026031</v>
      </c>
      <c r="R65" s="54"/>
      <c r="U65" s="102" t="s">
        <v>241</v>
      </c>
      <c r="V65" s="103" t="s">
        <v>499</v>
      </c>
      <c r="W65" s="103" t="s">
        <v>499</v>
      </c>
      <c r="X65" s="103" t="s">
        <v>499</v>
      </c>
      <c r="Y65" s="103" t="s">
        <v>499</v>
      </c>
      <c r="Z65" s="103" t="s">
        <v>499</v>
      </c>
      <c r="AA65" s="103" t="s">
        <v>499</v>
      </c>
      <c r="AB65" s="103" t="s">
        <v>499</v>
      </c>
      <c r="AC65" s="103" t="s">
        <v>499</v>
      </c>
      <c r="AD65" s="103" t="s">
        <v>499</v>
      </c>
      <c r="AE65" s="103" t="s">
        <v>499</v>
      </c>
      <c r="AF65" s="103" t="s">
        <v>499</v>
      </c>
      <c r="AG65" s="103" t="s">
        <v>499</v>
      </c>
      <c r="AH65" s="103" t="s">
        <v>499</v>
      </c>
      <c r="AI65" s="103" t="s">
        <v>499</v>
      </c>
      <c r="AJ65" s="103" t="s">
        <v>499</v>
      </c>
      <c r="AK65" s="103" t="s">
        <v>499</v>
      </c>
      <c r="AL65" s="103" t="s">
        <v>499</v>
      </c>
      <c r="AM65" s="103" t="s">
        <v>499</v>
      </c>
      <c r="AN65" s="103" t="s">
        <v>499</v>
      </c>
      <c r="AO65" s="103" t="s">
        <v>499</v>
      </c>
      <c r="AP65" s="103" t="s">
        <v>499</v>
      </c>
      <c r="AQ65" s="103">
        <v>10</v>
      </c>
      <c r="AR65" s="103">
        <v>9</v>
      </c>
      <c r="AS65" s="103">
        <v>8</v>
      </c>
      <c r="AT65" s="103">
        <v>9</v>
      </c>
      <c r="AU65" s="103">
        <v>10</v>
      </c>
      <c r="AV65" s="103">
        <v>8</v>
      </c>
      <c r="AW65" s="103">
        <v>3</v>
      </c>
      <c r="AX65" s="103">
        <v>16</v>
      </c>
      <c r="AY65" s="103">
        <v>73</v>
      </c>
      <c r="AZ65" s="103" t="s">
        <v>499</v>
      </c>
      <c r="BA65" s="103">
        <v>10</v>
      </c>
      <c r="BB65" s="103">
        <v>8</v>
      </c>
      <c r="BC65" s="103">
        <v>10</v>
      </c>
      <c r="BD65" s="103">
        <v>3</v>
      </c>
      <c r="BE65" s="103">
        <v>10</v>
      </c>
      <c r="BF65" s="103">
        <v>4</v>
      </c>
      <c r="BG65" s="103">
        <v>5</v>
      </c>
      <c r="BH65" s="103">
        <v>9</v>
      </c>
      <c r="BI65" s="103">
        <v>59</v>
      </c>
      <c r="BJ65" s="103" t="s">
        <v>501</v>
      </c>
      <c r="BK65" s="103">
        <v>10</v>
      </c>
      <c r="BL65" s="103">
        <v>8</v>
      </c>
      <c r="BM65" s="103">
        <v>10</v>
      </c>
      <c r="BN65" s="103">
        <v>5</v>
      </c>
      <c r="BO65" s="103">
        <v>10</v>
      </c>
      <c r="BP65" s="103">
        <v>4</v>
      </c>
      <c r="BQ65" s="103">
        <v>0</v>
      </c>
      <c r="BR65" s="103">
        <v>10</v>
      </c>
      <c r="BS65" s="103">
        <v>57</v>
      </c>
      <c r="BT65" s="103" t="s">
        <v>501</v>
      </c>
      <c r="BU65" s="103">
        <v>10</v>
      </c>
      <c r="BV65" s="103">
        <v>8</v>
      </c>
      <c r="BW65" s="103">
        <v>10</v>
      </c>
      <c r="BX65" s="103">
        <v>15</v>
      </c>
      <c r="BY65" s="103">
        <v>10</v>
      </c>
      <c r="BZ65" s="103">
        <v>4</v>
      </c>
      <c r="CA65" s="103">
        <v>0</v>
      </c>
      <c r="CB65" s="103">
        <v>5</v>
      </c>
      <c r="CC65" s="103">
        <v>62</v>
      </c>
      <c r="CD65" s="103" t="s">
        <v>499</v>
      </c>
      <c r="CE65" s="103">
        <v>10</v>
      </c>
      <c r="CF65" s="103">
        <v>8</v>
      </c>
      <c r="CG65" s="103">
        <v>10</v>
      </c>
      <c r="CH65" s="103">
        <v>15</v>
      </c>
      <c r="CI65" s="103">
        <v>10</v>
      </c>
      <c r="CJ65" s="103">
        <v>4</v>
      </c>
      <c r="CK65" s="103">
        <v>0</v>
      </c>
      <c r="CL65" s="103">
        <v>5</v>
      </c>
      <c r="CM65" s="103">
        <v>62</v>
      </c>
      <c r="CN65" s="103" t="s">
        <v>499</v>
      </c>
      <c r="CO65" s="103">
        <v>10</v>
      </c>
      <c r="CP65" s="103">
        <v>10</v>
      </c>
      <c r="CQ65" s="103">
        <v>10</v>
      </c>
      <c r="CR65" s="103">
        <v>15</v>
      </c>
      <c r="CS65" s="103">
        <v>10</v>
      </c>
      <c r="CT65" s="103">
        <v>4</v>
      </c>
      <c r="CU65" s="103">
        <v>0</v>
      </c>
      <c r="CV65" s="103">
        <v>5</v>
      </c>
      <c r="CW65" s="103">
        <v>64</v>
      </c>
      <c r="CX65" s="103" t="s">
        <v>499</v>
      </c>
      <c r="CY65" s="103">
        <v>10</v>
      </c>
      <c r="CZ65" s="103">
        <v>10</v>
      </c>
      <c r="DA65" s="103">
        <v>8</v>
      </c>
      <c r="DB65" s="103">
        <v>15</v>
      </c>
      <c r="DC65" s="103">
        <v>10</v>
      </c>
      <c r="DD65" s="103">
        <v>4</v>
      </c>
      <c r="DE65" s="103">
        <v>0</v>
      </c>
      <c r="DF65" s="103">
        <v>5</v>
      </c>
      <c r="DG65" s="103">
        <v>62</v>
      </c>
      <c r="DH65" s="103" t="s">
        <v>499</v>
      </c>
      <c r="DI65" s="103">
        <v>10</v>
      </c>
      <c r="DJ65" s="103">
        <v>10</v>
      </c>
      <c r="DK65" s="103">
        <v>8</v>
      </c>
      <c r="DL65" s="103">
        <v>13</v>
      </c>
      <c r="DM65" s="103">
        <v>7</v>
      </c>
      <c r="DN65" s="103">
        <v>12</v>
      </c>
      <c r="DO65" s="103">
        <v>0</v>
      </c>
      <c r="DP65" s="103">
        <v>4</v>
      </c>
      <c r="DQ65" s="103">
        <v>64</v>
      </c>
      <c r="DR65" s="103" t="s">
        <v>499</v>
      </c>
      <c r="DS65" s="103">
        <v>23</v>
      </c>
      <c r="DT65" s="103">
        <v>20</v>
      </c>
      <c r="DU65" s="103">
        <v>18</v>
      </c>
      <c r="DV65" s="103">
        <v>61</v>
      </c>
      <c r="DW65" s="103" t="s">
        <v>499</v>
      </c>
      <c r="DX65" s="103">
        <v>23</v>
      </c>
      <c r="DY65" s="103">
        <v>23</v>
      </c>
      <c r="DZ65" s="103">
        <v>18</v>
      </c>
      <c r="EA65" s="103">
        <v>64</v>
      </c>
      <c r="EB65" s="103" t="s">
        <v>499</v>
      </c>
      <c r="EC65" s="103">
        <v>24</v>
      </c>
      <c r="ED65" s="103">
        <v>23</v>
      </c>
      <c r="EE65" s="103">
        <v>19</v>
      </c>
      <c r="EF65" s="103">
        <v>66</v>
      </c>
      <c r="EG65" s="103" t="s">
        <v>499</v>
      </c>
      <c r="EH65" s="103">
        <v>25</v>
      </c>
      <c r="EI65" s="103">
        <v>23</v>
      </c>
      <c r="EJ65" s="103">
        <v>20</v>
      </c>
      <c r="EK65" s="103">
        <v>68</v>
      </c>
      <c r="EL65" s="103" t="s">
        <v>499</v>
      </c>
      <c r="EM65" s="103">
        <v>27</v>
      </c>
      <c r="EN65" s="103">
        <v>28</v>
      </c>
      <c r="EO65" s="103">
        <v>20</v>
      </c>
      <c r="EP65" s="103">
        <v>75</v>
      </c>
      <c r="EQ65" s="103" t="s">
        <v>499</v>
      </c>
      <c r="ER65" s="103">
        <v>27</v>
      </c>
      <c r="ES65" s="103">
        <v>30</v>
      </c>
      <c r="ET65" s="103">
        <v>20</v>
      </c>
      <c r="EU65" s="103">
        <v>77</v>
      </c>
      <c r="EV65" s="103" t="s">
        <v>499</v>
      </c>
      <c r="EW65" s="103">
        <v>27</v>
      </c>
      <c r="EX65" s="103">
        <v>30</v>
      </c>
      <c r="EY65" s="103">
        <v>19</v>
      </c>
      <c r="EZ65" s="103">
        <v>76</v>
      </c>
      <c r="FA65" s="103" t="s">
        <v>499</v>
      </c>
      <c r="FB65" s="103">
        <v>25</v>
      </c>
      <c r="FC65" s="103">
        <v>33</v>
      </c>
      <c r="FD65" s="103">
        <v>18</v>
      </c>
      <c r="FE65" s="103">
        <v>76</v>
      </c>
      <c r="FF65" s="103" t="s">
        <v>499</v>
      </c>
      <c r="FG65" s="103">
        <v>27</v>
      </c>
      <c r="FH65" s="103">
        <v>33</v>
      </c>
      <c r="FI65" s="103">
        <v>18</v>
      </c>
      <c r="FJ65" s="103">
        <v>78</v>
      </c>
      <c r="FK65" s="103" t="s">
        <v>499</v>
      </c>
      <c r="FL65" s="103">
        <v>27</v>
      </c>
      <c r="FM65" s="103">
        <v>33</v>
      </c>
      <c r="FN65" s="103">
        <v>18</v>
      </c>
      <c r="FO65" s="103">
        <v>78</v>
      </c>
      <c r="FP65" s="103" t="s">
        <v>499</v>
      </c>
      <c r="FQ65" s="103">
        <v>28</v>
      </c>
      <c r="FR65" s="103">
        <v>35</v>
      </c>
      <c r="FS65" s="103">
        <v>18</v>
      </c>
      <c r="FT65" s="103">
        <v>81</v>
      </c>
      <c r="FU65" s="103" t="s">
        <v>499</v>
      </c>
      <c r="FV65" s="103">
        <v>28</v>
      </c>
      <c r="FW65" s="103">
        <v>35</v>
      </c>
      <c r="FX65" s="103">
        <v>19</v>
      </c>
      <c r="FY65" s="103">
        <v>82</v>
      </c>
      <c r="FZ65" s="103" t="s">
        <v>499</v>
      </c>
      <c r="GA65" s="103">
        <v>27</v>
      </c>
      <c r="GB65" s="103">
        <v>35</v>
      </c>
      <c r="GC65" s="103">
        <v>19</v>
      </c>
      <c r="GD65" s="103">
        <v>81</v>
      </c>
      <c r="GE65" s="103" t="s">
        <v>499</v>
      </c>
      <c r="GF65" s="103">
        <v>28</v>
      </c>
      <c r="GG65" s="103">
        <v>36</v>
      </c>
      <c r="GH65" s="103">
        <v>19</v>
      </c>
      <c r="GI65" s="103">
        <v>83</v>
      </c>
      <c r="GJ65" s="103" t="s">
        <v>499</v>
      </c>
      <c r="GK65" s="103">
        <v>28</v>
      </c>
      <c r="GL65" s="103">
        <v>36</v>
      </c>
      <c r="GM65" s="103">
        <v>19</v>
      </c>
      <c r="GN65" s="103">
        <v>83</v>
      </c>
      <c r="GO65" s="103" t="s">
        <v>499</v>
      </c>
      <c r="GP65" s="104">
        <v>29</v>
      </c>
      <c r="GQ65" s="104">
        <v>38</v>
      </c>
      <c r="GR65" s="104">
        <v>19</v>
      </c>
      <c r="GS65" s="104">
        <v>86</v>
      </c>
      <c r="GT65" s="104" t="s">
        <v>499</v>
      </c>
      <c r="GW65" s="116" t="s">
        <v>255</v>
      </c>
      <c r="GX65" s="116" t="s">
        <v>254</v>
      </c>
      <c r="GY65" s="122" t="s">
        <v>592</v>
      </c>
      <c r="GZ65" s="118">
        <v>80</v>
      </c>
      <c r="HA65" s="117">
        <v>11</v>
      </c>
      <c r="HB65" s="117">
        <v>8</v>
      </c>
      <c r="HC65" s="120">
        <v>2.4900000000000002</v>
      </c>
      <c r="HD65" s="118">
        <v>81</v>
      </c>
      <c r="HE65" s="117">
        <v>12</v>
      </c>
      <c r="HF65" s="117">
        <v>8</v>
      </c>
      <c r="HG65" s="120">
        <v>1.87</v>
      </c>
      <c r="HH65" s="118">
        <v>81</v>
      </c>
      <c r="HI65" s="117">
        <v>7</v>
      </c>
      <c r="HJ65" s="120">
        <v>2.73</v>
      </c>
      <c r="HK65" s="118">
        <v>81</v>
      </c>
      <c r="HL65" s="117">
        <v>7</v>
      </c>
      <c r="HM65" s="120">
        <v>2.5</v>
      </c>
      <c r="HN65" s="118">
        <v>79</v>
      </c>
      <c r="HO65" s="117">
        <v>7</v>
      </c>
      <c r="HP65" s="120">
        <v>2.58</v>
      </c>
      <c r="HQ65" s="118">
        <v>78</v>
      </c>
      <c r="HR65" s="117">
        <v>8</v>
      </c>
      <c r="HS65" s="120">
        <v>2.4</v>
      </c>
      <c r="HT65" s="118">
        <v>79</v>
      </c>
      <c r="HU65" s="117">
        <v>8</v>
      </c>
      <c r="HV65" s="120">
        <v>2.2999999999999998</v>
      </c>
    </row>
    <row r="66" spans="8:230" ht="15.6">
      <c r="H66" s="60"/>
      <c r="I66" s="61">
        <v>2016</v>
      </c>
      <c r="J66" s="62" t="s">
        <v>270</v>
      </c>
      <c r="K66" s="63" t="s">
        <v>271</v>
      </c>
      <c r="L66" s="75">
        <v>7.0531423947253469</v>
      </c>
      <c r="M66" s="76">
        <v>8.5323529411764696</v>
      </c>
      <c r="N66" s="77">
        <v>3.4352698237056467</v>
      </c>
      <c r="O66" s="77">
        <v>9.2936517002253449</v>
      </c>
      <c r="P66" s="77">
        <v>7.2175587259435661</v>
      </c>
      <c r="Q66" s="78">
        <v>6.7868787825757089</v>
      </c>
      <c r="R66" s="54"/>
      <c r="U66" s="102" t="s">
        <v>243</v>
      </c>
      <c r="V66" s="103" t="s">
        <v>503</v>
      </c>
      <c r="W66" s="103" t="s">
        <v>503</v>
      </c>
      <c r="X66" s="103" t="s">
        <v>503</v>
      </c>
      <c r="Y66" s="103" t="s">
        <v>503</v>
      </c>
      <c r="Z66" s="103" t="s">
        <v>503</v>
      </c>
      <c r="AA66" s="103" t="s">
        <v>503</v>
      </c>
      <c r="AB66" s="103" t="s">
        <v>503</v>
      </c>
      <c r="AC66" s="103" t="s">
        <v>503</v>
      </c>
      <c r="AD66" s="103" t="s">
        <v>503</v>
      </c>
      <c r="AE66" s="103" t="s">
        <v>503</v>
      </c>
      <c r="AF66" s="103" t="s">
        <v>503</v>
      </c>
      <c r="AG66" s="103" t="s">
        <v>503</v>
      </c>
      <c r="AH66" s="103" t="s">
        <v>503</v>
      </c>
      <c r="AI66" s="103" t="s">
        <v>503</v>
      </c>
      <c r="AJ66" s="103" t="s">
        <v>499</v>
      </c>
      <c r="AK66" s="103" t="s">
        <v>499</v>
      </c>
      <c r="AL66" s="103" t="s">
        <v>501</v>
      </c>
      <c r="AM66" s="103" t="s">
        <v>501</v>
      </c>
      <c r="AN66" s="103" t="s">
        <v>501</v>
      </c>
      <c r="AO66" s="103" t="s">
        <v>501</v>
      </c>
      <c r="AP66" s="103" t="s">
        <v>501</v>
      </c>
      <c r="AQ66" s="103">
        <v>4</v>
      </c>
      <c r="AR66" s="103">
        <v>5</v>
      </c>
      <c r="AS66" s="103">
        <v>7</v>
      </c>
      <c r="AT66" s="103">
        <v>8</v>
      </c>
      <c r="AU66" s="103">
        <v>7</v>
      </c>
      <c r="AV66" s="103">
        <v>7</v>
      </c>
      <c r="AW66" s="103">
        <v>9</v>
      </c>
      <c r="AX66" s="103">
        <v>8</v>
      </c>
      <c r="AY66" s="103">
        <v>55</v>
      </c>
      <c r="AZ66" s="103" t="s">
        <v>501</v>
      </c>
      <c r="BA66" s="103">
        <v>5</v>
      </c>
      <c r="BB66" s="103">
        <v>7</v>
      </c>
      <c r="BC66" s="103">
        <v>8</v>
      </c>
      <c r="BD66" s="103">
        <v>9</v>
      </c>
      <c r="BE66" s="103">
        <v>7</v>
      </c>
      <c r="BF66" s="103">
        <v>7</v>
      </c>
      <c r="BG66" s="103">
        <v>3</v>
      </c>
      <c r="BH66" s="103">
        <v>10</v>
      </c>
      <c r="BI66" s="103">
        <v>56</v>
      </c>
      <c r="BJ66" s="103" t="s">
        <v>501</v>
      </c>
      <c r="BK66" s="103">
        <v>5</v>
      </c>
      <c r="BL66" s="103">
        <v>8</v>
      </c>
      <c r="BM66" s="103">
        <v>8</v>
      </c>
      <c r="BN66" s="103">
        <v>9</v>
      </c>
      <c r="BO66" s="103">
        <v>7</v>
      </c>
      <c r="BP66" s="103">
        <v>7</v>
      </c>
      <c r="BQ66" s="103">
        <v>3</v>
      </c>
      <c r="BR66" s="103">
        <v>10</v>
      </c>
      <c r="BS66" s="103">
        <v>57</v>
      </c>
      <c r="BT66" s="103" t="s">
        <v>501</v>
      </c>
      <c r="BU66" s="103">
        <v>8</v>
      </c>
      <c r="BV66" s="103">
        <v>10</v>
      </c>
      <c r="BW66" s="103">
        <v>8</v>
      </c>
      <c r="BX66" s="103">
        <v>12</v>
      </c>
      <c r="BY66" s="103">
        <v>7</v>
      </c>
      <c r="BZ66" s="103">
        <v>7</v>
      </c>
      <c r="CA66" s="103">
        <v>3</v>
      </c>
      <c r="CB66" s="103">
        <v>5</v>
      </c>
      <c r="CC66" s="103">
        <v>60</v>
      </c>
      <c r="CD66" s="103" t="s">
        <v>501</v>
      </c>
      <c r="CE66" s="103">
        <v>8</v>
      </c>
      <c r="CF66" s="103">
        <v>10</v>
      </c>
      <c r="CG66" s="103">
        <v>8</v>
      </c>
      <c r="CH66" s="103">
        <v>12</v>
      </c>
      <c r="CI66" s="103">
        <v>7</v>
      </c>
      <c r="CJ66" s="103">
        <v>7</v>
      </c>
      <c r="CK66" s="103">
        <v>3</v>
      </c>
      <c r="CL66" s="103">
        <v>5</v>
      </c>
      <c r="CM66" s="103">
        <v>60</v>
      </c>
      <c r="CN66" s="103" t="s">
        <v>501</v>
      </c>
      <c r="CO66" s="103">
        <v>10</v>
      </c>
      <c r="CP66" s="103">
        <v>11</v>
      </c>
      <c r="CQ66" s="103">
        <v>8</v>
      </c>
      <c r="CR66" s="103">
        <v>13</v>
      </c>
      <c r="CS66" s="103">
        <v>7</v>
      </c>
      <c r="CT66" s="103">
        <v>7</v>
      </c>
      <c r="CU66" s="103">
        <v>1</v>
      </c>
      <c r="CV66" s="103">
        <v>2</v>
      </c>
      <c r="CW66" s="103">
        <v>59</v>
      </c>
      <c r="CX66" s="103" t="s">
        <v>501</v>
      </c>
      <c r="CY66" s="103">
        <v>10</v>
      </c>
      <c r="CZ66" s="103">
        <v>11</v>
      </c>
      <c r="DA66" s="103">
        <v>7</v>
      </c>
      <c r="DB66" s="103">
        <v>10</v>
      </c>
      <c r="DC66" s="103">
        <v>7</v>
      </c>
      <c r="DD66" s="103">
        <v>7</v>
      </c>
      <c r="DE66" s="103">
        <v>2</v>
      </c>
      <c r="DF66" s="103">
        <v>4</v>
      </c>
      <c r="DG66" s="103">
        <v>58</v>
      </c>
      <c r="DH66" s="103" t="s">
        <v>501</v>
      </c>
      <c r="DI66" s="103">
        <v>6</v>
      </c>
      <c r="DJ66" s="103">
        <v>8</v>
      </c>
      <c r="DK66" s="103">
        <v>7</v>
      </c>
      <c r="DL66" s="103">
        <v>5</v>
      </c>
      <c r="DM66" s="103">
        <v>5</v>
      </c>
      <c r="DN66" s="103">
        <v>9</v>
      </c>
      <c r="DO66" s="103">
        <v>2</v>
      </c>
      <c r="DP66" s="103">
        <v>2</v>
      </c>
      <c r="DQ66" s="103">
        <v>44</v>
      </c>
      <c r="DR66" s="103" t="s">
        <v>501</v>
      </c>
      <c r="DS66" s="103">
        <v>8</v>
      </c>
      <c r="DT66" s="103">
        <v>11</v>
      </c>
      <c r="DU66" s="103">
        <v>14</v>
      </c>
      <c r="DV66" s="103">
        <v>33</v>
      </c>
      <c r="DW66" s="103" t="s">
        <v>501</v>
      </c>
      <c r="DX66" s="103">
        <v>6</v>
      </c>
      <c r="DY66" s="103">
        <v>11</v>
      </c>
      <c r="DZ66" s="103">
        <v>12</v>
      </c>
      <c r="EA66" s="103">
        <v>29</v>
      </c>
      <c r="EB66" s="103" t="s">
        <v>503</v>
      </c>
      <c r="EC66" s="103">
        <v>6</v>
      </c>
      <c r="ED66" s="103">
        <v>13</v>
      </c>
      <c r="EE66" s="103">
        <v>10</v>
      </c>
      <c r="EF66" s="103">
        <v>29</v>
      </c>
      <c r="EG66" s="103" t="s">
        <v>503</v>
      </c>
      <c r="EH66" s="103">
        <v>7</v>
      </c>
      <c r="EI66" s="103">
        <v>13</v>
      </c>
      <c r="EJ66" s="103">
        <v>10</v>
      </c>
      <c r="EK66" s="103">
        <v>30</v>
      </c>
      <c r="EL66" s="103" t="s">
        <v>503</v>
      </c>
      <c r="EM66" s="103">
        <v>7</v>
      </c>
      <c r="EN66" s="103">
        <v>11</v>
      </c>
      <c r="EO66" s="103">
        <v>10</v>
      </c>
      <c r="EP66" s="103">
        <v>28</v>
      </c>
      <c r="EQ66" s="103" t="s">
        <v>503</v>
      </c>
      <c r="ER66" s="103">
        <v>12</v>
      </c>
      <c r="ES66" s="103">
        <v>19</v>
      </c>
      <c r="ET66" s="103">
        <v>8</v>
      </c>
      <c r="EU66" s="103">
        <v>39</v>
      </c>
      <c r="EV66" s="103" t="s">
        <v>501</v>
      </c>
      <c r="EW66" s="103">
        <v>11</v>
      </c>
      <c r="EX66" s="103">
        <v>18</v>
      </c>
      <c r="EY66" s="103">
        <v>8</v>
      </c>
      <c r="EZ66" s="103">
        <v>37</v>
      </c>
      <c r="FA66" s="103" t="s">
        <v>501</v>
      </c>
      <c r="FB66" s="103">
        <v>14</v>
      </c>
      <c r="FC66" s="103">
        <v>18</v>
      </c>
      <c r="FD66" s="103">
        <v>8</v>
      </c>
      <c r="FE66" s="103">
        <v>40</v>
      </c>
      <c r="FF66" s="103" t="s">
        <v>501</v>
      </c>
      <c r="FG66" s="103">
        <v>16</v>
      </c>
      <c r="FH66" s="103">
        <v>27</v>
      </c>
      <c r="FI66" s="103">
        <v>11</v>
      </c>
      <c r="FJ66" s="103">
        <v>54</v>
      </c>
      <c r="FK66" s="103" t="s">
        <v>501</v>
      </c>
      <c r="FL66" s="103">
        <v>18</v>
      </c>
      <c r="FM66" s="103">
        <v>27</v>
      </c>
      <c r="FN66" s="103">
        <v>12</v>
      </c>
      <c r="FO66" s="103">
        <v>57</v>
      </c>
      <c r="FP66" s="103" t="s">
        <v>501</v>
      </c>
      <c r="FQ66" s="103">
        <v>18</v>
      </c>
      <c r="FR66" s="103">
        <v>27</v>
      </c>
      <c r="FS66" s="103">
        <v>13</v>
      </c>
      <c r="FT66" s="103">
        <v>58</v>
      </c>
      <c r="FU66" s="103" t="s">
        <v>501</v>
      </c>
      <c r="FV66" s="103">
        <v>18</v>
      </c>
      <c r="FW66" s="103">
        <v>26</v>
      </c>
      <c r="FX66" s="103">
        <v>12</v>
      </c>
      <c r="FY66" s="103">
        <v>56</v>
      </c>
      <c r="FZ66" s="103" t="s">
        <v>501</v>
      </c>
      <c r="GA66" s="103">
        <v>18</v>
      </c>
      <c r="GB66" s="103">
        <v>24</v>
      </c>
      <c r="GC66" s="103">
        <v>12</v>
      </c>
      <c r="GD66" s="103">
        <v>54</v>
      </c>
      <c r="GE66" s="103" t="s">
        <v>501</v>
      </c>
      <c r="GF66" s="103">
        <v>18</v>
      </c>
      <c r="GG66" s="103">
        <v>22</v>
      </c>
      <c r="GH66" s="103">
        <v>12</v>
      </c>
      <c r="GI66" s="103">
        <v>52</v>
      </c>
      <c r="GJ66" s="103" t="s">
        <v>501</v>
      </c>
      <c r="GK66" s="103">
        <v>16</v>
      </c>
      <c r="GL66" s="103">
        <v>20</v>
      </c>
      <c r="GM66" s="103">
        <v>12</v>
      </c>
      <c r="GN66" s="103">
        <v>48</v>
      </c>
      <c r="GO66" s="103" t="s">
        <v>501</v>
      </c>
      <c r="GP66" s="104">
        <v>16</v>
      </c>
      <c r="GQ66" s="104">
        <v>16</v>
      </c>
      <c r="GR66" s="104">
        <v>12</v>
      </c>
      <c r="GS66" s="104">
        <v>44</v>
      </c>
      <c r="GT66" s="104" t="s">
        <v>501</v>
      </c>
      <c r="GW66" s="116" t="s">
        <v>257</v>
      </c>
      <c r="GX66" s="116" t="s">
        <v>256</v>
      </c>
      <c r="GY66" s="122" t="s">
        <v>598</v>
      </c>
      <c r="GZ66" s="118">
        <v>41</v>
      </c>
      <c r="HA66" s="117">
        <v>78</v>
      </c>
      <c r="HB66" s="117">
        <v>9</v>
      </c>
      <c r="HC66" s="120">
        <v>2.54</v>
      </c>
      <c r="HD66" s="118">
        <v>40</v>
      </c>
      <c r="HE66" s="117">
        <v>81</v>
      </c>
      <c r="HF66" s="117">
        <v>9</v>
      </c>
      <c r="HG66" s="120">
        <v>2.56</v>
      </c>
      <c r="HH66" s="118">
        <v>43</v>
      </c>
      <c r="HI66" s="117">
        <v>9</v>
      </c>
      <c r="HJ66" s="120">
        <v>2.89</v>
      </c>
      <c r="HK66" s="118">
        <v>47</v>
      </c>
      <c r="HL66" s="117">
        <v>8</v>
      </c>
      <c r="HM66" s="120">
        <v>2.82</v>
      </c>
      <c r="HN66" s="118">
        <v>48</v>
      </c>
      <c r="HO66" s="117">
        <v>8</v>
      </c>
      <c r="HP66" s="120">
        <v>3.01</v>
      </c>
      <c r="HQ66" s="118">
        <v>46</v>
      </c>
      <c r="HR66" s="117">
        <v>9</v>
      </c>
      <c r="HS66" s="120">
        <v>3.3</v>
      </c>
      <c r="HT66" s="118">
        <v>45</v>
      </c>
      <c r="HU66" s="117">
        <v>9</v>
      </c>
      <c r="HV66" s="120">
        <v>3.8</v>
      </c>
    </row>
    <row r="67" spans="8:230" ht="15.6">
      <c r="H67" s="60"/>
      <c r="I67" s="68">
        <v>2016</v>
      </c>
      <c r="J67" s="69" t="s">
        <v>272</v>
      </c>
      <c r="K67" s="70" t="s">
        <v>273</v>
      </c>
      <c r="L67" s="71">
        <v>8.9715991717334855</v>
      </c>
      <c r="M67" s="72">
        <v>8.5884547280934243</v>
      </c>
      <c r="N67" s="73">
        <v>7.9164739993569686</v>
      </c>
      <c r="O67" s="73">
        <v>9.5689641944122634</v>
      </c>
      <c r="P67" s="73">
        <v>9.3239689896099662</v>
      </c>
      <c r="Q67" s="74">
        <v>9.460133947194814</v>
      </c>
      <c r="R67" s="54"/>
      <c r="U67" s="102" t="s">
        <v>245</v>
      </c>
      <c r="V67" s="103" t="s">
        <v>503</v>
      </c>
      <c r="W67" s="103" t="s">
        <v>501</v>
      </c>
      <c r="X67" s="103" t="s">
        <v>503</v>
      </c>
      <c r="Y67" s="103" t="s">
        <v>501</v>
      </c>
      <c r="Z67" s="103" t="s">
        <v>503</v>
      </c>
      <c r="AA67" s="103" t="s">
        <v>501</v>
      </c>
      <c r="AB67" s="103" t="s">
        <v>503</v>
      </c>
      <c r="AC67" s="103" t="s">
        <v>501</v>
      </c>
      <c r="AD67" s="103" t="s">
        <v>503</v>
      </c>
      <c r="AE67" s="103" t="s">
        <v>501</v>
      </c>
      <c r="AF67" s="103" t="s">
        <v>503</v>
      </c>
      <c r="AG67" s="103" t="s">
        <v>501</v>
      </c>
      <c r="AH67" s="103" t="s">
        <v>503</v>
      </c>
      <c r="AI67" s="103" t="s">
        <v>501</v>
      </c>
      <c r="AJ67" s="103" t="s">
        <v>503</v>
      </c>
      <c r="AK67" s="103" t="s">
        <v>501</v>
      </c>
      <c r="AL67" s="103" t="s">
        <v>503</v>
      </c>
      <c r="AM67" s="103" t="s">
        <v>503</v>
      </c>
      <c r="AN67" s="103" t="s">
        <v>503</v>
      </c>
      <c r="AO67" s="103" t="s">
        <v>503</v>
      </c>
      <c r="AP67" s="103" t="s">
        <v>503</v>
      </c>
      <c r="AQ67" s="103">
        <v>1</v>
      </c>
      <c r="AR67" s="103">
        <v>1</v>
      </c>
      <c r="AS67" s="103">
        <v>5</v>
      </c>
      <c r="AT67" s="103">
        <v>2</v>
      </c>
      <c r="AU67" s="103">
        <v>3</v>
      </c>
      <c r="AV67" s="103">
        <v>3</v>
      </c>
      <c r="AW67" s="103">
        <v>1</v>
      </c>
      <c r="AX67" s="103">
        <v>1</v>
      </c>
      <c r="AY67" s="103">
        <v>17</v>
      </c>
      <c r="AZ67" s="103" t="s">
        <v>503</v>
      </c>
      <c r="BA67" s="103">
        <v>1</v>
      </c>
      <c r="BB67" s="103">
        <v>1</v>
      </c>
      <c r="BC67" s="103">
        <v>5</v>
      </c>
      <c r="BD67" s="103">
        <v>2</v>
      </c>
      <c r="BE67" s="103">
        <v>3</v>
      </c>
      <c r="BF67" s="103">
        <v>3</v>
      </c>
      <c r="BG67" s="103">
        <v>0</v>
      </c>
      <c r="BH67" s="103">
        <v>0</v>
      </c>
      <c r="BI67" s="103">
        <v>15</v>
      </c>
      <c r="BJ67" s="103" t="s">
        <v>503</v>
      </c>
      <c r="BK67" s="103">
        <v>1</v>
      </c>
      <c r="BL67" s="103">
        <v>1</v>
      </c>
      <c r="BM67" s="103">
        <v>5</v>
      </c>
      <c r="BN67" s="103">
        <v>2</v>
      </c>
      <c r="BO67" s="103">
        <v>3</v>
      </c>
      <c r="BP67" s="103">
        <v>3</v>
      </c>
      <c r="BQ67" s="103">
        <v>0</v>
      </c>
      <c r="BR67" s="103">
        <v>0</v>
      </c>
      <c r="BS67" s="103">
        <v>15</v>
      </c>
      <c r="BT67" s="103" t="s">
        <v>503</v>
      </c>
      <c r="BU67" s="103">
        <v>1</v>
      </c>
      <c r="BV67" s="103">
        <v>1</v>
      </c>
      <c r="BW67" s="103">
        <v>5</v>
      </c>
      <c r="BX67" s="103">
        <v>2</v>
      </c>
      <c r="BY67" s="103">
        <v>3</v>
      </c>
      <c r="BZ67" s="103">
        <v>3</v>
      </c>
      <c r="CA67" s="103">
        <v>0</v>
      </c>
      <c r="CB67" s="103">
        <v>0</v>
      </c>
      <c r="CC67" s="103">
        <v>15</v>
      </c>
      <c r="CD67" s="103" t="s">
        <v>503</v>
      </c>
      <c r="CE67" s="103">
        <v>1</v>
      </c>
      <c r="CF67" s="103">
        <v>1</v>
      </c>
      <c r="CG67" s="103">
        <v>5</v>
      </c>
      <c r="CH67" s="103">
        <v>2</v>
      </c>
      <c r="CI67" s="103">
        <v>3</v>
      </c>
      <c r="CJ67" s="103">
        <v>3</v>
      </c>
      <c r="CK67" s="103">
        <v>0</v>
      </c>
      <c r="CL67" s="103">
        <v>0</v>
      </c>
      <c r="CM67" s="103">
        <v>15</v>
      </c>
      <c r="CN67" s="103" t="s">
        <v>503</v>
      </c>
      <c r="CO67" s="103">
        <v>1</v>
      </c>
      <c r="CP67" s="103">
        <v>1</v>
      </c>
      <c r="CQ67" s="103">
        <v>5</v>
      </c>
      <c r="CR67" s="103">
        <v>2</v>
      </c>
      <c r="CS67" s="103">
        <v>3</v>
      </c>
      <c r="CT67" s="103">
        <v>3</v>
      </c>
      <c r="CU67" s="103">
        <v>0</v>
      </c>
      <c r="CV67" s="103">
        <v>0</v>
      </c>
      <c r="CW67" s="103">
        <v>15</v>
      </c>
      <c r="CX67" s="103" t="s">
        <v>503</v>
      </c>
      <c r="CY67" s="103">
        <v>1</v>
      </c>
      <c r="CZ67" s="103">
        <v>1</v>
      </c>
      <c r="DA67" s="103">
        <v>4</v>
      </c>
      <c r="DB67" s="103">
        <v>2</v>
      </c>
      <c r="DC67" s="103">
        <v>3</v>
      </c>
      <c r="DD67" s="103">
        <v>3</v>
      </c>
      <c r="DE67" s="103">
        <v>1</v>
      </c>
      <c r="DF67" s="103">
        <v>0</v>
      </c>
      <c r="DG67" s="103">
        <v>15</v>
      </c>
      <c r="DH67" s="103" t="s">
        <v>503</v>
      </c>
      <c r="DI67" s="103">
        <v>1</v>
      </c>
      <c r="DJ67" s="103">
        <v>1</v>
      </c>
      <c r="DK67" s="103">
        <v>4</v>
      </c>
      <c r="DL67" s="103">
        <v>2</v>
      </c>
      <c r="DM67" s="103">
        <v>3</v>
      </c>
      <c r="DN67" s="103">
        <v>3</v>
      </c>
      <c r="DO67" s="103">
        <v>0</v>
      </c>
      <c r="DP67" s="103">
        <v>0</v>
      </c>
      <c r="DQ67" s="103">
        <v>14</v>
      </c>
      <c r="DR67" s="103" t="s">
        <v>503</v>
      </c>
      <c r="DS67" s="103">
        <v>1</v>
      </c>
      <c r="DT67" s="103">
        <v>3</v>
      </c>
      <c r="DU67" s="103">
        <v>6</v>
      </c>
      <c r="DV67" s="103">
        <v>10</v>
      </c>
      <c r="DW67" s="103" t="s">
        <v>503</v>
      </c>
      <c r="DX67" s="103">
        <v>1</v>
      </c>
      <c r="DY67" s="103">
        <v>2</v>
      </c>
      <c r="DZ67" s="103">
        <v>7</v>
      </c>
      <c r="EA67" s="103">
        <v>10</v>
      </c>
      <c r="EB67" s="103" t="s">
        <v>503</v>
      </c>
      <c r="EC67" s="103">
        <v>2</v>
      </c>
      <c r="ED67" s="103">
        <v>2</v>
      </c>
      <c r="EE67" s="103">
        <v>5</v>
      </c>
      <c r="EF67" s="103">
        <v>9</v>
      </c>
      <c r="EG67" s="103" t="s">
        <v>503</v>
      </c>
      <c r="EH67" s="103">
        <v>2</v>
      </c>
      <c r="EI67" s="103">
        <v>3</v>
      </c>
      <c r="EJ67" s="103">
        <v>4</v>
      </c>
      <c r="EK67" s="103">
        <v>9</v>
      </c>
      <c r="EL67" s="103" t="s">
        <v>503</v>
      </c>
      <c r="EM67" s="103">
        <v>2</v>
      </c>
      <c r="EN67" s="103">
        <v>3</v>
      </c>
      <c r="EO67" s="103">
        <v>4</v>
      </c>
      <c r="EP67" s="103">
        <v>9</v>
      </c>
      <c r="EQ67" s="103" t="s">
        <v>503</v>
      </c>
      <c r="ER67" s="103">
        <v>2</v>
      </c>
      <c r="ES67" s="103">
        <v>3</v>
      </c>
      <c r="ET67" s="103">
        <v>4</v>
      </c>
      <c r="EU67" s="103">
        <v>9</v>
      </c>
      <c r="EV67" s="103" t="s">
        <v>503</v>
      </c>
      <c r="EW67" s="103">
        <v>2</v>
      </c>
      <c r="EX67" s="103">
        <v>3</v>
      </c>
      <c r="EY67" s="103">
        <v>4</v>
      </c>
      <c r="EZ67" s="103">
        <v>9</v>
      </c>
      <c r="FA67" s="103" t="s">
        <v>503</v>
      </c>
      <c r="FB67" s="103">
        <v>3</v>
      </c>
      <c r="FC67" s="103">
        <v>3</v>
      </c>
      <c r="FD67" s="103">
        <v>4</v>
      </c>
      <c r="FE67" s="103">
        <v>10</v>
      </c>
      <c r="FF67" s="103" t="s">
        <v>503</v>
      </c>
      <c r="FG67" s="103">
        <v>3</v>
      </c>
      <c r="FH67" s="103">
        <v>3</v>
      </c>
      <c r="FI67" s="103">
        <v>4</v>
      </c>
      <c r="FJ67" s="103">
        <v>10</v>
      </c>
      <c r="FK67" s="103" t="s">
        <v>503</v>
      </c>
      <c r="FL67" s="103">
        <v>3</v>
      </c>
      <c r="FM67" s="103">
        <v>3</v>
      </c>
      <c r="FN67" s="103">
        <v>4</v>
      </c>
      <c r="FO67" s="103">
        <v>10</v>
      </c>
      <c r="FP67" s="103" t="s">
        <v>503</v>
      </c>
      <c r="FQ67" s="103">
        <v>3</v>
      </c>
      <c r="FR67" s="103">
        <v>3</v>
      </c>
      <c r="FS67" s="103">
        <v>4</v>
      </c>
      <c r="FT67" s="103">
        <v>10</v>
      </c>
      <c r="FU67" s="103" t="s">
        <v>503</v>
      </c>
      <c r="FV67" s="103">
        <v>4</v>
      </c>
      <c r="FW67" s="103">
        <v>3</v>
      </c>
      <c r="FX67" s="103">
        <v>4</v>
      </c>
      <c r="FY67" s="103">
        <v>11</v>
      </c>
      <c r="FZ67" s="103" t="s">
        <v>503</v>
      </c>
      <c r="GA67" s="103">
        <v>4</v>
      </c>
      <c r="GB67" s="103">
        <v>3</v>
      </c>
      <c r="GC67" s="103">
        <v>4</v>
      </c>
      <c r="GD67" s="103">
        <v>11</v>
      </c>
      <c r="GE67" s="103" t="s">
        <v>503</v>
      </c>
      <c r="GF67" s="103">
        <v>4</v>
      </c>
      <c r="GG67" s="103">
        <v>3</v>
      </c>
      <c r="GH67" s="103">
        <v>4</v>
      </c>
      <c r="GI67" s="103">
        <v>11</v>
      </c>
      <c r="GJ67" s="103" t="s">
        <v>503</v>
      </c>
      <c r="GK67" s="103">
        <v>4</v>
      </c>
      <c r="GL67" s="103">
        <v>3</v>
      </c>
      <c r="GM67" s="103">
        <v>4</v>
      </c>
      <c r="GN67" s="103">
        <v>11</v>
      </c>
      <c r="GO67" s="103" t="s">
        <v>503</v>
      </c>
      <c r="GP67" s="104">
        <v>4</v>
      </c>
      <c r="GQ67" s="104">
        <v>4</v>
      </c>
      <c r="GR67" s="104">
        <v>4</v>
      </c>
      <c r="GS67" s="104">
        <v>12</v>
      </c>
      <c r="GT67" s="104" t="s">
        <v>503</v>
      </c>
      <c r="GW67" s="116" t="s">
        <v>259</v>
      </c>
      <c r="GX67" s="116" t="s">
        <v>258</v>
      </c>
      <c r="GY67" s="122" t="s">
        <v>592</v>
      </c>
      <c r="GZ67" s="118">
        <v>45</v>
      </c>
      <c r="HA67" s="117">
        <v>67</v>
      </c>
      <c r="HB67" s="117">
        <v>8</v>
      </c>
      <c r="HC67" s="120">
        <v>2.5099999999999998</v>
      </c>
      <c r="HD67" s="118">
        <v>48</v>
      </c>
      <c r="HE67" s="117">
        <v>59</v>
      </c>
      <c r="HF67" s="117">
        <v>8</v>
      </c>
      <c r="HG67" s="120">
        <v>2.98</v>
      </c>
      <c r="HH67" s="118">
        <v>44</v>
      </c>
      <c r="HI67" s="117">
        <v>7</v>
      </c>
      <c r="HJ67" s="120">
        <v>2.5</v>
      </c>
      <c r="HK67" s="118">
        <v>46</v>
      </c>
      <c r="HL67" s="117">
        <v>7</v>
      </c>
      <c r="HM67" s="120">
        <v>5.08</v>
      </c>
      <c r="HN67" s="118">
        <v>43</v>
      </c>
      <c r="HO67" s="117">
        <v>7</v>
      </c>
      <c r="HP67" s="120">
        <v>5.56</v>
      </c>
      <c r="HQ67" s="118">
        <v>40</v>
      </c>
      <c r="HR67" s="117">
        <v>7</v>
      </c>
      <c r="HS67" s="120">
        <v>4.5</v>
      </c>
      <c r="HT67" s="118">
        <v>36</v>
      </c>
      <c r="HU67" s="117">
        <v>7</v>
      </c>
      <c r="HV67" s="120">
        <v>3.6</v>
      </c>
    </row>
    <row r="68" spans="8:230" ht="15.6">
      <c r="H68" s="60"/>
      <c r="I68" s="61">
        <v>2016</v>
      </c>
      <c r="J68" s="62" t="s">
        <v>274</v>
      </c>
      <c r="K68" s="63" t="s">
        <v>275</v>
      </c>
      <c r="L68" s="75">
        <v>7.2264738713518968</v>
      </c>
      <c r="M68" s="76">
        <v>4.8904970788443158</v>
      </c>
      <c r="N68" s="77">
        <v>5.9192627078248039</v>
      </c>
      <c r="O68" s="77">
        <v>9.7105331151554601</v>
      </c>
      <c r="P68" s="77">
        <v>7.9537061221333989</v>
      </c>
      <c r="Q68" s="78">
        <v>7.6583703328015007</v>
      </c>
      <c r="R68" s="54"/>
      <c r="U68" s="102" t="s">
        <v>247</v>
      </c>
      <c r="V68" s="103" t="s">
        <v>503</v>
      </c>
      <c r="W68" s="103" t="s">
        <v>501</v>
      </c>
      <c r="X68" s="103" t="s">
        <v>503</v>
      </c>
      <c r="Y68" s="103" t="s">
        <v>501</v>
      </c>
      <c r="Z68" s="103" t="s">
        <v>503</v>
      </c>
      <c r="AA68" s="103" t="s">
        <v>501</v>
      </c>
      <c r="AB68" s="103" t="s">
        <v>503</v>
      </c>
      <c r="AC68" s="103" t="s">
        <v>501</v>
      </c>
      <c r="AD68" s="103" t="s">
        <v>503</v>
      </c>
      <c r="AE68" s="103" t="s">
        <v>501</v>
      </c>
      <c r="AF68" s="103" t="s">
        <v>503</v>
      </c>
      <c r="AG68" s="103" t="s">
        <v>501</v>
      </c>
      <c r="AH68" s="103" t="s">
        <v>503</v>
      </c>
      <c r="AI68" s="103" t="s">
        <v>501</v>
      </c>
      <c r="AJ68" s="103" t="s">
        <v>503</v>
      </c>
      <c r="AK68" s="103" t="s">
        <v>501</v>
      </c>
      <c r="AL68" s="103" t="s">
        <v>503</v>
      </c>
      <c r="AM68" s="103" t="s">
        <v>503</v>
      </c>
      <c r="AN68" s="103" t="s">
        <v>503</v>
      </c>
      <c r="AO68" s="103" t="s">
        <v>503</v>
      </c>
      <c r="AP68" s="103" t="s">
        <v>503</v>
      </c>
      <c r="AQ68" s="103">
        <v>1</v>
      </c>
      <c r="AR68" s="103">
        <v>1</v>
      </c>
      <c r="AS68" s="103">
        <v>6</v>
      </c>
      <c r="AT68" s="103">
        <v>2</v>
      </c>
      <c r="AU68" s="103">
        <v>2</v>
      </c>
      <c r="AV68" s="103">
        <v>5</v>
      </c>
      <c r="AW68" s="103">
        <v>1</v>
      </c>
      <c r="AX68" s="103">
        <v>1</v>
      </c>
      <c r="AY68" s="103">
        <v>19</v>
      </c>
      <c r="AZ68" s="103" t="s">
        <v>503</v>
      </c>
      <c r="BA68" s="103">
        <v>1</v>
      </c>
      <c r="BB68" s="103">
        <v>1</v>
      </c>
      <c r="BC68" s="103">
        <v>6</v>
      </c>
      <c r="BD68" s="103">
        <v>3</v>
      </c>
      <c r="BE68" s="103">
        <v>2</v>
      </c>
      <c r="BF68" s="103">
        <v>5</v>
      </c>
      <c r="BG68" s="103">
        <v>0</v>
      </c>
      <c r="BH68" s="103">
        <v>9</v>
      </c>
      <c r="BI68" s="103">
        <v>27</v>
      </c>
      <c r="BJ68" s="103" t="s">
        <v>503</v>
      </c>
      <c r="BK68" s="103">
        <v>1</v>
      </c>
      <c r="BL68" s="103">
        <v>1</v>
      </c>
      <c r="BM68" s="103">
        <v>6</v>
      </c>
      <c r="BN68" s="103">
        <v>3</v>
      </c>
      <c r="BO68" s="103">
        <v>2</v>
      </c>
      <c r="BP68" s="103">
        <v>5</v>
      </c>
      <c r="BQ68" s="103">
        <v>10</v>
      </c>
      <c r="BR68" s="103">
        <v>2</v>
      </c>
      <c r="BS68" s="103">
        <v>30</v>
      </c>
      <c r="BT68" s="103" t="s">
        <v>503</v>
      </c>
      <c r="BU68" s="103">
        <v>1</v>
      </c>
      <c r="BV68" s="103">
        <v>1</v>
      </c>
      <c r="BW68" s="103">
        <v>7</v>
      </c>
      <c r="BX68" s="103">
        <v>5</v>
      </c>
      <c r="BY68" s="103">
        <v>3</v>
      </c>
      <c r="BZ68" s="103">
        <v>6</v>
      </c>
      <c r="CA68" s="103">
        <v>1</v>
      </c>
      <c r="CB68" s="103">
        <v>2</v>
      </c>
      <c r="CC68" s="103">
        <v>26</v>
      </c>
      <c r="CD68" s="103" t="s">
        <v>503</v>
      </c>
      <c r="CE68" s="103">
        <v>1</v>
      </c>
      <c r="CF68" s="103">
        <v>1</v>
      </c>
      <c r="CG68" s="103">
        <v>7</v>
      </c>
      <c r="CH68" s="103">
        <v>5</v>
      </c>
      <c r="CI68" s="103">
        <v>3</v>
      </c>
      <c r="CJ68" s="103">
        <v>6</v>
      </c>
      <c r="CK68" s="103">
        <v>0</v>
      </c>
      <c r="CL68" s="103">
        <v>3</v>
      </c>
      <c r="CM68" s="103">
        <v>26</v>
      </c>
      <c r="CN68" s="103" t="s">
        <v>503</v>
      </c>
      <c r="CO68" s="103">
        <v>1</v>
      </c>
      <c r="CP68" s="103">
        <v>1</v>
      </c>
      <c r="CQ68" s="103">
        <v>7</v>
      </c>
      <c r="CR68" s="103">
        <v>5</v>
      </c>
      <c r="CS68" s="103">
        <v>3</v>
      </c>
      <c r="CT68" s="103">
        <v>6</v>
      </c>
      <c r="CU68" s="103">
        <v>1</v>
      </c>
      <c r="CV68" s="103">
        <v>3</v>
      </c>
      <c r="CW68" s="103">
        <v>27</v>
      </c>
      <c r="CX68" s="103" t="s">
        <v>503</v>
      </c>
      <c r="CY68" s="103">
        <v>1</v>
      </c>
      <c r="CZ68" s="103">
        <v>1</v>
      </c>
      <c r="DA68" s="103">
        <v>6</v>
      </c>
      <c r="DB68" s="103">
        <v>4</v>
      </c>
      <c r="DC68" s="103">
        <v>3</v>
      </c>
      <c r="DD68" s="103">
        <v>6</v>
      </c>
      <c r="DE68" s="103">
        <v>1</v>
      </c>
      <c r="DF68" s="103">
        <v>2</v>
      </c>
      <c r="DG68" s="103">
        <v>24</v>
      </c>
      <c r="DH68" s="103" t="s">
        <v>503</v>
      </c>
      <c r="DI68" s="103">
        <v>1</v>
      </c>
      <c r="DJ68" s="103">
        <v>1</v>
      </c>
      <c r="DK68" s="103">
        <v>6</v>
      </c>
      <c r="DL68" s="103">
        <v>4</v>
      </c>
      <c r="DM68" s="103">
        <v>3</v>
      </c>
      <c r="DN68" s="103">
        <v>6</v>
      </c>
      <c r="DO68" s="103">
        <v>0</v>
      </c>
      <c r="DP68" s="103">
        <v>0</v>
      </c>
      <c r="DQ68" s="103">
        <v>21</v>
      </c>
      <c r="DR68" s="103" t="s">
        <v>503</v>
      </c>
      <c r="DS68" s="103">
        <v>2</v>
      </c>
      <c r="DT68" s="103">
        <v>5</v>
      </c>
      <c r="DU68" s="103">
        <v>10</v>
      </c>
      <c r="DV68" s="103">
        <v>17</v>
      </c>
      <c r="DW68" s="103" t="s">
        <v>503</v>
      </c>
      <c r="DX68" s="103">
        <v>5</v>
      </c>
      <c r="DY68" s="103">
        <v>7</v>
      </c>
      <c r="DZ68" s="103">
        <v>5</v>
      </c>
      <c r="EA68" s="103">
        <v>17</v>
      </c>
      <c r="EB68" s="103" t="s">
        <v>503</v>
      </c>
      <c r="EC68" s="103">
        <v>4</v>
      </c>
      <c r="ED68" s="103">
        <v>10</v>
      </c>
      <c r="EE68" s="103">
        <v>5</v>
      </c>
      <c r="EF68" s="103">
        <v>19</v>
      </c>
      <c r="EG68" s="103" t="s">
        <v>503</v>
      </c>
      <c r="EH68" s="103">
        <v>4</v>
      </c>
      <c r="EI68" s="103">
        <v>9</v>
      </c>
      <c r="EJ68" s="103">
        <v>7</v>
      </c>
      <c r="EK68" s="103">
        <v>20</v>
      </c>
      <c r="EL68" s="103" t="s">
        <v>503</v>
      </c>
      <c r="EM68" s="103">
        <v>5</v>
      </c>
      <c r="EN68" s="103">
        <v>9</v>
      </c>
      <c r="EO68" s="103">
        <v>7</v>
      </c>
      <c r="EP68" s="103">
        <v>21</v>
      </c>
      <c r="EQ68" s="103" t="s">
        <v>503</v>
      </c>
      <c r="ER68" s="103">
        <v>5</v>
      </c>
      <c r="ES68" s="103">
        <v>9</v>
      </c>
      <c r="ET68" s="103">
        <v>7</v>
      </c>
      <c r="EU68" s="103">
        <v>21</v>
      </c>
      <c r="EV68" s="103" t="s">
        <v>503</v>
      </c>
      <c r="EW68" s="103">
        <v>6</v>
      </c>
      <c r="EX68" s="103">
        <v>9</v>
      </c>
      <c r="EY68" s="103">
        <v>7</v>
      </c>
      <c r="EZ68" s="103">
        <v>22</v>
      </c>
      <c r="FA68" s="103" t="s">
        <v>503</v>
      </c>
      <c r="FB68" s="103">
        <v>6</v>
      </c>
      <c r="FC68" s="103">
        <v>9</v>
      </c>
      <c r="FD68" s="103">
        <v>7</v>
      </c>
      <c r="FE68" s="103">
        <v>22</v>
      </c>
      <c r="FF68" s="103" t="s">
        <v>503</v>
      </c>
      <c r="FG68" s="103">
        <v>6</v>
      </c>
      <c r="FH68" s="103">
        <v>10</v>
      </c>
      <c r="FI68" s="103">
        <v>7</v>
      </c>
      <c r="FJ68" s="103">
        <v>23</v>
      </c>
      <c r="FK68" s="103" t="s">
        <v>503</v>
      </c>
      <c r="FL68" s="103">
        <v>6</v>
      </c>
      <c r="FM68" s="103">
        <v>10</v>
      </c>
      <c r="FN68" s="103">
        <v>7</v>
      </c>
      <c r="FO68" s="103">
        <v>23</v>
      </c>
      <c r="FP68" s="103" t="s">
        <v>503</v>
      </c>
      <c r="FQ68" s="103">
        <v>6</v>
      </c>
      <c r="FR68" s="103">
        <v>11</v>
      </c>
      <c r="FS68" s="103">
        <v>7</v>
      </c>
      <c r="FT68" s="103">
        <v>24</v>
      </c>
      <c r="FU68" s="103" t="s">
        <v>503</v>
      </c>
      <c r="FV68" s="103">
        <v>5</v>
      </c>
      <c r="FW68" s="103">
        <v>10</v>
      </c>
      <c r="FX68" s="103">
        <v>7</v>
      </c>
      <c r="FY68" s="103">
        <v>22</v>
      </c>
      <c r="FZ68" s="103" t="s">
        <v>503</v>
      </c>
      <c r="GA68" s="103">
        <v>5</v>
      </c>
      <c r="GB68" s="103">
        <v>10</v>
      </c>
      <c r="GC68" s="103">
        <v>7</v>
      </c>
      <c r="GD68" s="103">
        <v>22</v>
      </c>
      <c r="GE68" s="103" t="s">
        <v>503</v>
      </c>
      <c r="GF68" s="103">
        <v>5</v>
      </c>
      <c r="GG68" s="103">
        <v>11</v>
      </c>
      <c r="GH68" s="103">
        <v>7</v>
      </c>
      <c r="GI68" s="103">
        <v>23</v>
      </c>
      <c r="GJ68" s="103" t="s">
        <v>503</v>
      </c>
      <c r="GK68" s="103">
        <v>6</v>
      </c>
      <c r="GL68" s="103">
        <v>15</v>
      </c>
      <c r="GM68" s="103">
        <v>7</v>
      </c>
      <c r="GN68" s="103">
        <v>28</v>
      </c>
      <c r="GO68" s="103" t="s">
        <v>503</v>
      </c>
      <c r="GP68" s="104">
        <v>6</v>
      </c>
      <c r="GQ68" s="104">
        <v>13</v>
      </c>
      <c r="GR68" s="104">
        <v>7</v>
      </c>
      <c r="GS68" s="104">
        <v>26</v>
      </c>
      <c r="GT68" s="104" t="s">
        <v>503</v>
      </c>
      <c r="GW68" s="116" t="s">
        <v>523</v>
      </c>
      <c r="GX68" s="116" t="s">
        <v>604</v>
      </c>
      <c r="GY68" s="122" t="s">
        <v>594</v>
      </c>
      <c r="GZ68" s="118">
        <v>52</v>
      </c>
      <c r="HA68" s="117">
        <v>53</v>
      </c>
      <c r="HB68" s="117">
        <v>3</v>
      </c>
      <c r="HC68" s="120">
        <v>3</v>
      </c>
      <c r="HD68" s="118">
        <v>52</v>
      </c>
      <c r="HE68" s="117">
        <v>52</v>
      </c>
      <c r="HF68" s="117">
        <v>3</v>
      </c>
      <c r="HG68" s="120">
        <v>3</v>
      </c>
      <c r="HH68" s="118">
        <v>56</v>
      </c>
      <c r="HI68" s="117">
        <v>3</v>
      </c>
      <c r="HJ68" s="120">
        <v>4.63</v>
      </c>
      <c r="HK68" s="118"/>
      <c r="HM68" s="120"/>
      <c r="HN68" s="118"/>
      <c r="HP68" s="120"/>
      <c r="HQ68" s="118"/>
      <c r="HS68" s="120"/>
      <c r="HT68" s="118"/>
      <c r="HV68" s="120"/>
    </row>
    <row r="69" spans="8:230" ht="15.6">
      <c r="H69" s="60"/>
      <c r="I69" s="68">
        <v>2016</v>
      </c>
      <c r="J69" s="69" t="s">
        <v>276</v>
      </c>
      <c r="K69" s="70" t="s">
        <v>277</v>
      </c>
      <c r="L69" s="71">
        <v>7.2120598622270693</v>
      </c>
      <c r="M69" s="72">
        <v>5.4512347368224443</v>
      </c>
      <c r="N69" s="73">
        <v>8.3993484997917029</v>
      </c>
      <c r="O69" s="73">
        <v>7.0552968492957326</v>
      </c>
      <c r="P69" s="73">
        <v>7.1617108110816172</v>
      </c>
      <c r="Q69" s="74">
        <v>7.9927084141438511</v>
      </c>
      <c r="R69" s="54"/>
      <c r="U69" s="102" t="s">
        <v>249</v>
      </c>
      <c r="V69" s="103" t="s">
        <v>499</v>
      </c>
      <c r="W69" s="103" t="s">
        <v>499</v>
      </c>
      <c r="X69" s="103" t="s">
        <v>499</v>
      </c>
      <c r="Y69" s="103" t="s">
        <v>499</v>
      </c>
      <c r="Z69" s="103" t="s">
        <v>499</v>
      </c>
      <c r="AA69" s="103" t="s">
        <v>499</v>
      </c>
      <c r="AB69" s="103" t="s">
        <v>499</v>
      </c>
      <c r="AC69" s="103" t="s">
        <v>499</v>
      </c>
      <c r="AD69" s="103" t="s">
        <v>499</v>
      </c>
      <c r="AE69" s="103" t="s">
        <v>499</v>
      </c>
      <c r="AF69" s="103" t="s">
        <v>499</v>
      </c>
      <c r="AG69" s="103" t="s">
        <v>499</v>
      </c>
      <c r="AH69" s="103" t="s">
        <v>499</v>
      </c>
      <c r="AI69" s="103" t="s">
        <v>499</v>
      </c>
      <c r="AJ69" s="103" t="s">
        <v>499</v>
      </c>
      <c r="AK69" s="103" t="s">
        <v>499</v>
      </c>
      <c r="AL69" s="103" t="s">
        <v>499</v>
      </c>
      <c r="AM69" s="103" t="s">
        <v>499</v>
      </c>
      <c r="AN69" s="103" t="s">
        <v>501</v>
      </c>
      <c r="AO69" s="103" t="s">
        <v>501</v>
      </c>
      <c r="AP69" s="103" t="s">
        <v>501</v>
      </c>
      <c r="AQ69" s="103">
        <v>3</v>
      </c>
      <c r="AR69" s="103">
        <v>8</v>
      </c>
      <c r="AS69" s="103">
        <v>7</v>
      </c>
      <c r="AT69" s="103">
        <v>4</v>
      </c>
      <c r="AU69" s="103">
        <v>4</v>
      </c>
      <c r="AV69" s="103">
        <v>4</v>
      </c>
      <c r="AW69" s="103">
        <v>14</v>
      </c>
      <c r="AX69" s="103">
        <v>14</v>
      </c>
      <c r="AY69" s="103">
        <v>58</v>
      </c>
      <c r="AZ69" s="103" t="s">
        <v>501</v>
      </c>
      <c r="BA69" s="103">
        <v>8</v>
      </c>
      <c r="BB69" s="103">
        <v>6</v>
      </c>
      <c r="BC69" s="103">
        <v>8</v>
      </c>
      <c r="BD69" s="103">
        <v>4</v>
      </c>
      <c r="BE69" s="103">
        <v>4</v>
      </c>
      <c r="BF69" s="103">
        <v>4</v>
      </c>
      <c r="BG69" s="103">
        <v>13</v>
      </c>
      <c r="BH69" s="103">
        <v>5</v>
      </c>
      <c r="BI69" s="103">
        <v>52</v>
      </c>
      <c r="BJ69" s="103" t="s">
        <v>501</v>
      </c>
      <c r="BK69" s="103">
        <v>9</v>
      </c>
      <c r="BL69" s="103">
        <v>6</v>
      </c>
      <c r="BM69" s="103">
        <v>9</v>
      </c>
      <c r="BN69" s="103">
        <v>4</v>
      </c>
      <c r="BO69" s="103">
        <v>4</v>
      </c>
      <c r="BP69" s="103">
        <v>4</v>
      </c>
      <c r="BQ69" s="103">
        <v>5</v>
      </c>
      <c r="BR69" s="103">
        <v>8</v>
      </c>
      <c r="BS69" s="103">
        <v>49</v>
      </c>
      <c r="BT69" s="103" t="s">
        <v>501</v>
      </c>
      <c r="BU69" s="103">
        <v>10</v>
      </c>
      <c r="BV69" s="103">
        <v>7</v>
      </c>
      <c r="BW69" s="103">
        <v>13</v>
      </c>
      <c r="BX69" s="103">
        <v>6</v>
      </c>
      <c r="BY69" s="103">
        <v>4</v>
      </c>
      <c r="BZ69" s="103">
        <v>4</v>
      </c>
      <c r="CA69" s="103">
        <v>2</v>
      </c>
      <c r="CB69" s="103">
        <v>4</v>
      </c>
      <c r="CC69" s="103">
        <v>50</v>
      </c>
      <c r="CD69" s="103" t="s">
        <v>501</v>
      </c>
      <c r="CE69" s="103">
        <v>10</v>
      </c>
      <c r="CF69" s="103">
        <v>7</v>
      </c>
      <c r="CG69" s="103">
        <v>15</v>
      </c>
      <c r="CH69" s="103">
        <v>6</v>
      </c>
      <c r="CI69" s="103">
        <v>6</v>
      </c>
      <c r="CJ69" s="103">
        <v>4</v>
      </c>
      <c r="CK69" s="103">
        <v>2</v>
      </c>
      <c r="CL69" s="103">
        <v>0</v>
      </c>
      <c r="CM69" s="103">
        <v>50</v>
      </c>
      <c r="CN69" s="103" t="s">
        <v>501</v>
      </c>
      <c r="CO69" s="103">
        <v>10</v>
      </c>
      <c r="CP69" s="103">
        <v>7</v>
      </c>
      <c r="CQ69" s="103">
        <v>15</v>
      </c>
      <c r="CR69" s="103">
        <v>7</v>
      </c>
      <c r="CS69" s="103">
        <v>6</v>
      </c>
      <c r="CT69" s="103">
        <v>4</v>
      </c>
      <c r="CU69" s="103">
        <v>2</v>
      </c>
      <c r="CV69" s="103">
        <v>1</v>
      </c>
      <c r="CW69" s="103">
        <v>52</v>
      </c>
      <c r="CX69" s="103" t="s">
        <v>501</v>
      </c>
      <c r="CY69" s="103">
        <v>10</v>
      </c>
      <c r="CZ69" s="103">
        <v>7</v>
      </c>
      <c r="DA69" s="103">
        <v>15</v>
      </c>
      <c r="DB69" s="103">
        <v>7</v>
      </c>
      <c r="DC69" s="103">
        <v>6</v>
      </c>
      <c r="DD69" s="103">
        <v>4</v>
      </c>
      <c r="DE69" s="103">
        <v>4</v>
      </c>
      <c r="DF69" s="103">
        <v>2</v>
      </c>
      <c r="DG69" s="103">
        <v>55</v>
      </c>
      <c r="DH69" s="103" t="s">
        <v>501</v>
      </c>
      <c r="DI69" s="103">
        <v>10</v>
      </c>
      <c r="DJ69" s="103">
        <v>7</v>
      </c>
      <c r="DK69" s="103">
        <v>10</v>
      </c>
      <c r="DL69" s="103">
        <v>7</v>
      </c>
      <c r="DM69" s="103">
        <v>10</v>
      </c>
      <c r="DN69" s="103">
        <v>10</v>
      </c>
      <c r="DO69" s="103">
        <v>0</v>
      </c>
      <c r="DP69" s="103">
        <v>1</v>
      </c>
      <c r="DQ69" s="103">
        <v>55</v>
      </c>
      <c r="DR69" s="103" t="s">
        <v>501</v>
      </c>
      <c r="DS69" s="103">
        <v>26</v>
      </c>
      <c r="DT69" s="103">
        <v>11</v>
      </c>
      <c r="DU69" s="103">
        <v>15</v>
      </c>
      <c r="DV69" s="103">
        <v>52</v>
      </c>
      <c r="DW69" s="103" t="s">
        <v>501</v>
      </c>
      <c r="DX69" s="103">
        <v>20</v>
      </c>
      <c r="DY69" s="103">
        <v>20</v>
      </c>
      <c r="DZ69" s="103">
        <v>18</v>
      </c>
      <c r="EA69" s="103">
        <v>58</v>
      </c>
      <c r="EB69" s="103" t="s">
        <v>501</v>
      </c>
      <c r="EC69" s="103">
        <v>22</v>
      </c>
      <c r="ED69" s="103">
        <v>20</v>
      </c>
      <c r="EE69" s="103">
        <v>20</v>
      </c>
      <c r="EF69" s="103">
        <v>62</v>
      </c>
      <c r="EG69" s="103" t="s">
        <v>499</v>
      </c>
      <c r="EH69" s="103">
        <v>24</v>
      </c>
      <c r="EI69" s="103">
        <v>21</v>
      </c>
      <c r="EJ69" s="103">
        <v>21</v>
      </c>
      <c r="EK69" s="103">
        <v>66</v>
      </c>
      <c r="EL69" s="103" t="s">
        <v>499</v>
      </c>
      <c r="EM69" s="103">
        <v>24</v>
      </c>
      <c r="EN69" s="103">
        <v>23</v>
      </c>
      <c r="EO69" s="103">
        <v>20</v>
      </c>
      <c r="EP69" s="103">
        <v>67</v>
      </c>
      <c r="EQ69" s="103" t="s">
        <v>499</v>
      </c>
      <c r="ER69" s="103">
        <v>24</v>
      </c>
      <c r="ES69" s="103">
        <v>23</v>
      </c>
      <c r="ET69" s="103">
        <v>22</v>
      </c>
      <c r="EU69" s="103">
        <v>69</v>
      </c>
      <c r="EV69" s="103" t="s">
        <v>499</v>
      </c>
      <c r="EW69" s="103">
        <v>24</v>
      </c>
      <c r="EX69" s="103">
        <v>23</v>
      </c>
      <c r="EY69" s="103">
        <v>22</v>
      </c>
      <c r="EZ69" s="103">
        <v>69</v>
      </c>
      <c r="FA69" s="103" t="s">
        <v>499</v>
      </c>
      <c r="FB69" s="103">
        <v>24</v>
      </c>
      <c r="FC69" s="103">
        <v>23</v>
      </c>
      <c r="FD69" s="103">
        <v>22</v>
      </c>
      <c r="FE69" s="103">
        <v>69</v>
      </c>
      <c r="FF69" s="103" t="s">
        <v>499</v>
      </c>
      <c r="FG69" s="103">
        <v>24</v>
      </c>
      <c r="FH69" s="103">
        <v>25</v>
      </c>
      <c r="FI69" s="103">
        <v>22</v>
      </c>
      <c r="FJ69" s="103">
        <v>71</v>
      </c>
      <c r="FK69" s="103" t="s">
        <v>499</v>
      </c>
      <c r="FL69" s="103">
        <v>24</v>
      </c>
      <c r="FM69" s="103">
        <v>23</v>
      </c>
      <c r="FN69" s="103">
        <v>22</v>
      </c>
      <c r="FO69" s="103">
        <v>69</v>
      </c>
      <c r="FP69" s="103" t="s">
        <v>499</v>
      </c>
      <c r="FQ69" s="103">
        <v>24</v>
      </c>
      <c r="FR69" s="103">
        <v>24</v>
      </c>
      <c r="FS69" s="103">
        <v>22</v>
      </c>
      <c r="FT69" s="103">
        <v>70</v>
      </c>
      <c r="FU69" s="103" t="s">
        <v>499</v>
      </c>
      <c r="FV69" s="103">
        <v>24</v>
      </c>
      <c r="FW69" s="103">
        <v>25</v>
      </c>
      <c r="FX69" s="103">
        <v>22</v>
      </c>
      <c r="FY69" s="103">
        <v>71</v>
      </c>
      <c r="FZ69" s="103" t="s">
        <v>499</v>
      </c>
      <c r="GA69" s="103">
        <v>24</v>
      </c>
      <c r="GB69" s="103">
        <v>24</v>
      </c>
      <c r="GC69" s="103">
        <v>22</v>
      </c>
      <c r="GD69" s="103">
        <v>70</v>
      </c>
      <c r="GE69" s="103" t="s">
        <v>499</v>
      </c>
      <c r="GF69" s="103">
        <v>24</v>
      </c>
      <c r="GG69" s="103">
        <v>24</v>
      </c>
      <c r="GH69" s="103">
        <v>22</v>
      </c>
      <c r="GI69" s="103">
        <v>70</v>
      </c>
      <c r="GJ69" s="103" t="s">
        <v>499</v>
      </c>
      <c r="GK69" s="103">
        <v>24</v>
      </c>
      <c r="GL69" s="103">
        <v>22</v>
      </c>
      <c r="GM69" s="103">
        <v>22</v>
      </c>
      <c r="GN69" s="103">
        <v>68</v>
      </c>
      <c r="GO69" s="103" t="s">
        <v>499</v>
      </c>
      <c r="GP69" s="104">
        <v>24</v>
      </c>
      <c r="GQ69" s="104">
        <v>25</v>
      </c>
      <c r="GR69" s="104">
        <v>22</v>
      </c>
      <c r="GS69" s="104">
        <v>71</v>
      </c>
      <c r="GT69" s="104" t="s">
        <v>499</v>
      </c>
      <c r="GW69" s="116" t="s">
        <v>261</v>
      </c>
      <c r="GX69" s="116" t="s">
        <v>260</v>
      </c>
      <c r="GY69" s="122" t="s">
        <v>594</v>
      </c>
      <c r="GZ69" s="118">
        <v>27</v>
      </c>
      <c r="HA69" s="117">
        <v>144</v>
      </c>
      <c r="HB69" s="117">
        <v>7</v>
      </c>
      <c r="HC69" s="120">
        <v>2.56</v>
      </c>
      <c r="HD69" s="118">
        <v>28</v>
      </c>
      <c r="HE69" s="117">
        <v>143</v>
      </c>
      <c r="HF69" s="117">
        <v>7</v>
      </c>
      <c r="HG69" s="120">
        <v>2.19</v>
      </c>
      <c r="HH69" s="118">
        <v>28</v>
      </c>
      <c r="HI69" s="117">
        <v>6</v>
      </c>
      <c r="HJ69" s="120">
        <v>2.58</v>
      </c>
      <c r="HK69" s="118">
        <v>28</v>
      </c>
      <c r="HL69" s="117">
        <v>6</v>
      </c>
      <c r="HM69" s="120">
        <v>3.46</v>
      </c>
      <c r="HN69" s="118">
        <v>32</v>
      </c>
      <c r="HO69" s="117">
        <v>6</v>
      </c>
      <c r="HP69" s="120">
        <v>2.96</v>
      </c>
      <c r="HQ69" s="118">
        <v>29</v>
      </c>
      <c r="HR69" s="117">
        <v>6</v>
      </c>
      <c r="HS69" s="120">
        <v>2.6</v>
      </c>
      <c r="HT69" s="118">
        <v>33</v>
      </c>
      <c r="HU69" s="117">
        <v>6</v>
      </c>
      <c r="HV69" s="120">
        <v>2.7</v>
      </c>
    </row>
    <row r="70" spans="8:230" ht="15.6">
      <c r="H70" s="60"/>
      <c r="I70" s="61">
        <v>2016</v>
      </c>
      <c r="J70" s="62" t="s">
        <v>278</v>
      </c>
      <c r="K70" s="63" t="s">
        <v>279</v>
      </c>
      <c r="L70" s="75">
        <v>6.6271777360746285</v>
      </c>
      <c r="M70" s="76">
        <v>7.7194428478296526</v>
      </c>
      <c r="N70" s="77">
        <v>5.1566290407588928</v>
      </c>
      <c r="O70" s="77">
        <v>8.1997841805475709</v>
      </c>
      <c r="P70" s="77">
        <v>5.5726928434258225</v>
      </c>
      <c r="Q70" s="78">
        <v>6.4873397678112044</v>
      </c>
      <c r="R70" s="54"/>
      <c r="U70" s="102" t="s">
        <v>253</v>
      </c>
      <c r="V70" s="103" t="s">
        <v>500</v>
      </c>
      <c r="W70" s="103" t="s">
        <v>500</v>
      </c>
      <c r="X70" s="103" t="s">
        <v>500</v>
      </c>
      <c r="Y70" s="103" t="s">
        <v>500</v>
      </c>
      <c r="Z70" s="103" t="s">
        <v>500</v>
      </c>
      <c r="AA70" s="103" t="s">
        <v>500</v>
      </c>
      <c r="AB70" s="103" t="s">
        <v>500</v>
      </c>
      <c r="AC70" s="103" t="s">
        <v>500</v>
      </c>
      <c r="AD70" s="103" t="s">
        <v>500</v>
      </c>
      <c r="AE70" s="103" t="s">
        <v>500</v>
      </c>
      <c r="AF70" s="103" t="s">
        <v>500</v>
      </c>
      <c r="AG70" s="103" t="s">
        <v>500</v>
      </c>
      <c r="AH70" s="103" t="s">
        <v>500</v>
      </c>
      <c r="AI70" s="103" t="s">
        <v>500</v>
      </c>
      <c r="AJ70" s="103" t="s">
        <v>500</v>
      </c>
      <c r="AK70" s="103" t="s">
        <v>500</v>
      </c>
      <c r="AL70" s="103" t="s">
        <v>500</v>
      </c>
      <c r="AM70" s="103" t="s">
        <v>500</v>
      </c>
      <c r="AN70" s="103" t="s">
        <v>500</v>
      </c>
      <c r="AO70" s="103" t="s">
        <v>500</v>
      </c>
      <c r="AP70" s="103" t="s">
        <v>501</v>
      </c>
      <c r="AQ70" s="103">
        <v>10</v>
      </c>
      <c r="AR70" s="103">
        <v>10</v>
      </c>
      <c r="AS70" s="103">
        <v>10</v>
      </c>
      <c r="AT70" s="103">
        <v>8</v>
      </c>
      <c r="AU70" s="103">
        <v>10</v>
      </c>
      <c r="AV70" s="103">
        <v>8</v>
      </c>
      <c r="AW70" s="103">
        <v>2</v>
      </c>
      <c r="AX70" s="103">
        <v>15</v>
      </c>
      <c r="AY70" s="103">
        <v>73</v>
      </c>
      <c r="AZ70" s="103" t="s">
        <v>499</v>
      </c>
      <c r="BA70" s="103">
        <v>5</v>
      </c>
      <c r="BB70" s="103">
        <v>5</v>
      </c>
      <c r="BC70" s="103">
        <v>8</v>
      </c>
      <c r="BD70" s="103">
        <v>8</v>
      </c>
      <c r="BE70" s="103">
        <v>8</v>
      </c>
      <c r="BF70" s="103">
        <v>10</v>
      </c>
      <c r="BG70" s="103">
        <v>10</v>
      </c>
      <c r="BH70" s="103">
        <v>16</v>
      </c>
      <c r="BI70" s="103">
        <v>70</v>
      </c>
      <c r="BJ70" s="103" t="s">
        <v>499</v>
      </c>
      <c r="BK70" s="103">
        <v>6</v>
      </c>
      <c r="BL70" s="103">
        <v>8</v>
      </c>
      <c r="BM70" s="103">
        <v>8</v>
      </c>
      <c r="BN70" s="103">
        <v>8</v>
      </c>
      <c r="BO70" s="103">
        <v>8</v>
      </c>
      <c r="BP70" s="103">
        <v>10</v>
      </c>
      <c r="BQ70" s="103">
        <v>10</v>
      </c>
      <c r="BR70" s="103">
        <v>10</v>
      </c>
      <c r="BS70" s="103">
        <v>68</v>
      </c>
      <c r="BT70" s="103" t="s">
        <v>499</v>
      </c>
      <c r="BU70" s="103">
        <v>8</v>
      </c>
      <c r="BV70" s="103">
        <v>8</v>
      </c>
      <c r="BW70" s="103">
        <v>12</v>
      </c>
      <c r="BX70" s="103">
        <v>7</v>
      </c>
      <c r="BY70" s="103">
        <v>8</v>
      </c>
      <c r="BZ70" s="103">
        <v>10</v>
      </c>
      <c r="CA70" s="103">
        <v>2</v>
      </c>
      <c r="CB70" s="103">
        <v>0</v>
      </c>
      <c r="CC70" s="103">
        <v>55</v>
      </c>
      <c r="CD70" s="103" t="s">
        <v>501</v>
      </c>
      <c r="CE70" s="103">
        <v>8</v>
      </c>
      <c r="CF70" s="103">
        <v>8</v>
      </c>
      <c r="CG70" s="103">
        <v>12</v>
      </c>
      <c r="CH70" s="103">
        <v>7</v>
      </c>
      <c r="CI70" s="103">
        <v>8</v>
      </c>
      <c r="CJ70" s="103">
        <v>10</v>
      </c>
      <c r="CK70" s="103">
        <v>2</v>
      </c>
      <c r="CL70" s="103">
        <v>1</v>
      </c>
      <c r="CM70" s="103">
        <v>56</v>
      </c>
      <c r="CN70" s="103" t="s">
        <v>501</v>
      </c>
      <c r="CO70" s="103">
        <v>8</v>
      </c>
      <c r="CP70" s="103">
        <v>8</v>
      </c>
      <c r="CQ70" s="103">
        <v>12</v>
      </c>
      <c r="CR70" s="103">
        <v>7</v>
      </c>
      <c r="CS70" s="103">
        <v>8</v>
      </c>
      <c r="CT70" s="103">
        <v>10</v>
      </c>
      <c r="CU70" s="103">
        <v>0</v>
      </c>
      <c r="CV70" s="103">
        <v>4</v>
      </c>
      <c r="CW70" s="103">
        <v>57</v>
      </c>
      <c r="CX70" s="103" t="s">
        <v>501</v>
      </c>
      <c r="CY70" s="103">
        <v>6</v>
      </c>
      <c r="CZ70" s="103">
        <v>6</v>
      </c>
      <c r="DA70" s="103">
        <v>10</v>
      </c>
      <c r="DB70" s="103">
        <v>7</v>
      </c>
      <c r="DC70" s="103">
        <v>8</v>
      </c>
      <c r="DD70" s="103">
        <v>10</v>
      </c>
      <c r="DE70" s="103">
        <v>0</v>
      </c>
      <c r="DF70" s="103">
        <v>0</v>
      </c>
      <c r="DG70" s="103">
        <v>47</v>
      </c>
      <c r="DH70" s="103" t="s">
        <v>501</v>
      </c>
      <c r="DI70" s="103">
        <v>7</v>
      </c>
      <c r="DJ70" s="103">
        <v>7</v>
      </c>
      <c r="DK70" s="103">
        <v>10</v>
      </c>
      <c r="DL70" s="103">
        <v>7</v>
      </c>
      <c r="DM70" s="103">
        <v>8</v>
      </c>
      <c r="DN70" s="103">
        <v>10</v>
      </c>
      <c r="DO70" s="103">
        <v>3</v>
      </c>
      <c r="DP70" s="103">
        <v>1</v>
      </c>
      <c r="DQ70" s="103">
        <v>53</v>
      </c>
      <c r="DR70" s="103" t="s">
        <v>501</v>
      </c>
      <c r="DS70" s="103">
        <v>20</v>
      </c>
      <c r="DT70" s="103">
        <v>18</v>
      </c>
      <c r="DU70" s="103">
        <v>15</v>
      </c>
      <c r="DV70" s="103">
        <v>53</v>
      </c>
      <c r="DW70" s="103" t="s">
        <v>501</v>
      </c>
      <c r="DX70" s="103">
        <v>18</v>
      </c>
      <c r="DY70" s="103">
        <v>21</v>
      </c>
      <c r="DZ70" s="103">
        <v>15</v>
      </c>
      <c r="EA70" s="103">
        <v>54</v>
      </c>
      <c r="EB70" s="103" t="s">
        <v>501</v>
      </c>
      <c r="EC70" s="103">
        <v>16</v>
      </c>
      <c r="ED70" s="103">
        <v>23</v>
      </c>
      <c r="EE70" s="103">
        <v>15</v>
      </c>
      <c r="EF70" s="103">
        <v>54</v>
      </c>
      <c r="EG70" s="103" t="s">
        <v>501</v>
      </c>
      <c r="EH70" s="103">
        <v>14</v>
      </c>
      <c r="EI70" s="103">
        <v>26</v>
      </c>
      <c r="EJ70" s="103">
        <v>16</v>
      </c>
      <c r="EK70" s="103">
        <v>56</v>
      </c>
      <c r="EL70" s="103" t="s">
        <v>501</v>
      </c>
      <c r="EM70" s="103">
        <v>13</v>
      </c>
      <c r="EN70" s="103">
        <v>26</v>
      </c>
      <c r="EO70" s="103">
        <v>17</v>
      </c>
      <c r="EP70" s="103">
        <v>56</v>
      </c>
      <c r="EQ70" s="103" t="s">
        <v>501</v>
      </c>
      <c r="ER70" s="103">
        <v>13</v>
      </c>
      <c r="ES70" s="103">
        <v>27</v>
      </c>
      <c r="ET70" s="103">
        <v>17</v>
      </c>
      <c r="EU70" s="103">
        <v>57</v>
      </c>
      <c r="EV70" s="103" t="s">
        <v>501</v>
      </c>
      <c r="EW70" s="103">
        <v>14</v>
      </c>
      <c r="EX70" s="103">
        <v>28</v>
      </c>
      <c r="EY70" s="103">
        <v>18</v>
      </c>
      <c r="EZ70" s="103">
        <v>60</v>
      </c>
      <c r="FA70" s="103" t="s">
        <v>501</v>
      </c>
      <c r="FB70" s="103">
        <v>14</v>
      </c>
      <c r="FC70" s="103">
        <v>29</v>
      </c>
      <c r="FD70" s="103">
        <v>17</v>
      </c>
      <c r="FE70" s="103">
        <v>60</v>
      </c>
      <c r="FF70" s="103" t="s">
        <v>501</v>
      </c>
      <c r="FG70" s="103">
        <v>15</v>
      </c>
      <c r="FH70" s="103">
        <v>26</v>
      </c>
      <c r="FI70" s="103">
        <v>18</v>
      </c>
      <c r="FJ70" s="103">
        <v>59</v>
      </c>
      <c r="FK70" s="103" t="s">
        <v>501</v>
      </c>
      <c r="FL70" s="103">
        <v>14</v>
      </c>
      <c r="FM70" s="103">
        <v>22</v>
      </c>
      <c r="FN70" s="103">
        <v>19</v>
      </c>
      <c r="FO70" s="103">
        <v>55</v>
      </c>
      <c r="FP70" s="103" t="s">
        <v>501</v>
      </c>
      <c r="FQ70" s="103">
        <v>13</v>
      </c>
      <c r="FR70" s="103">
        <v>21</v>
      </c>
      <c r="FS70" s="103">
        <v>18</v>
      </c>
      <c r="FT70" s="103">
        <v>52</v>
      </c>
      <c r="FU70" s="103" t="s">
        <v>501</v>
      </c>
      <c r="FV70" s="103">
        <v>12</v>
      </c>
      <c r="FW70" s="103">
        <v>20</v>
      </c>
      <c r="FX70" s="103">
        <v>17</v>
      </c>
      <c r="FY70" s="103">
        <v>49</v>
      </c>
      <c r="FZ70" s="103" t="s">
        <v>501</v>
      </c>
      <c r="GA70" s="103">
        <v>12</v>
      </c>
      <c r="GB70" s="103">
        <v>19</v>
      </c>
      <c r="GC70" s="103">
        <v>16</v>
      </c>
      <c r="GD70" s="103">
        <v>47</v>
      </c>
      <c r="GE70" s="103" t="s">
        <v>501</v>
      </c>
      <c r="GF70" s="103">
        <v>12</v>
      </c>
      <c r="GG70" s="103">
        <v>20</v>
      </c>
      <c r="GH70" s="103">
        <v>16</v>
      </c>
      <c r="GI70" s="103">
        <v>48</v>
      </c>
      <c r="GJ70" s="103" t="s">
        <v>501</v>
      </c>
      <c r="GK70" s="103">
        <v>13</v>
      </c>
      <c r="GL70" s="103">
        <v>20</v>
      </c>
      <c r="GM70" s="103">
        <v>16</v>
      </c>
      <c r="GN70" s="103">
        <v>49</v>
      </c>
      <c r="GO70" s="103" t="s">
        <v>501</v>
      </c>
      <c r="GP70" s="104">
        <v>13</v>
      </c>
      <c r="GQ70" s="104">
        <v>21</v>
      </c>
      <c r="GR70" s="104">
        <v>16</v>
      </c>
      <c r="GS70" s="104">
        <v>50</v>
      </c>
      <c r="GT70" s="104" t="s">
        <v>501</v>
      </c>
      <c r="GW70" s="116" t="s">
        <v>263</v>
      </c>
      <c r="GX70" s="116" t="s">
        <v>262</v>
      </c>
      <c r="GY70" s="122" t="s">
        <v>598</v>
      </c>
      <c r="GZ70" s="118">
        <v>28</v>
      </c>
      <c r="HA70" s="117">
        <v>138</v>
      </c>
      <c r="HB70" s="117">
        <v>6</v>
      </c>
      <c r="HC70" s="120">
        <v>2.67</v>
      </c>
      <c r="HD70" s="118">
        <v>27</v>
      </c>
      <c r="HE70" s="117">
        <v>148</v>
      </c>
      <c r="HF70" s="117">
        <v>7</v>
      </c>
      <c r="HG70" s="120">
        <v>2.37</v>
      </c>
      <c r="HH70" s="118">
        <v>27</v>
      </c>
      <c r="HI70" s="117">
        <v>5</v>
      </c>
      <c r="HJ70" s="120">
        <v>2.54</v>
      </c>
      <c r="HK70" s="118">
        <v>25</v>
      </c>
      <c r="HL70" s="117">
        <v>6</v>
      </c>
      <c r="HM70" s="120">
        <v>3.16</v>
      </c>
      <c r="HN70" s="118">
        <v>25</v>
      </c>
      <c r="HO70" s="117">
        <v>7</v>
      </c>
      <c r="HP70" s="120">
        <v>3.21</v>
      </c>
      <c r="HQ70" s="118">
        <v>24</v>
      </c>
      <c r="HR70" s="117">
        <v>7</v>
      </c>
      <c r="HS70" s="120">
        <v>3.6</v>
      </c>
      <c r="HT70" s="118">
        <v>24</v>
      </c>
      <c r="HU70" s="117">
        <v>7</v>
      </c>
      <c r="HV70" s="120">
        <v>2.7</v>
      </c>
    </row>
    <row r="71" spans="8:230" ht="15.6">
      <c r="H71" s="60"/>
      <c r="I71" s="68">
        <v>2016</v>
      </c>
      <c r="J71" s="69" t="s">
        <v>280</v>
      </c>
      <c r="K71" s="70" t="s">
        <v>281</v>
      </c>
      <c r="L71" s="71">
        <v>7.142168145196349</v>
      </c>
      <c r="M71" s="72">
        <v>7.8109399299617834</v>
      </c>
      <c r="N71" s="73">
        <v>4.8831382863377311</v>
      </c>
      <c r="O71" s="73">
        <v>9.6833536167655829</v>
      </c>
      <c r="P71" s="73">
        <v>6.9971106769878206</v>
      </c>
      <c r="Q71" s="74">
        <v>6.3362982159288324</v>
      </c>
      <c r="R71" s="54"/>
      <c r="U71" s="102" t="s">
        <v>255</v>
      </c>
      <c r="V71" s="103" t="s">
        <v>500</v>
      </c>
      <c r="W71" s="103" t="s">
        <v>500</v>
      </c>
      <c r="X71" s="103" t="s">
        <v>500</v>
      </c>
      <c r="Y71" s="103" t="s">
        <v>500</v>
      </c>
      <c r="Z71" s="103" t="s">
        <v>500</v>
      </c>
      <c r="AA71" s="103" t="s">
        <v>500</v>
      </c>
      <c r="AB71" s="103" t="s">
        <v>500</v>
      </c>
      <c r="AC71" s="103" t="s">
        <v>500</v>
      </c>
      <c r="AD71" s="103" t="s">
        <v>500</v>
      </c>
      <c r="AE71" s="103" t="s">
        <v>500</v>
      </c>
      <c r="AF71" s="103" t="s">
        <v>500</v>
      </c>
      <c r="AG71" s="103" t="s">
        <v>500</v>
      </c>
      <c r="AH71" s="103" t="s">
        <v>500</v>
      </c>
      <c r="AI71" s="103" t="s">
        <v>500</v>
      </c>
      <c r="AJ71" s="103" t="s">
        <v>500</v>
      </c>
      <c r="AK71" s="103" t="s">
        <v>500</v>
      </c>
      <c r="AL71" s="103" t="s">
        <v>500</v>
      </c>
      <c r="AM71" s="103" t="s">
        <v>500</v>
      </c>
      <c r="AN71" s="103" t="s">
        <v>503</v>
      </c>
      <c r="AO71" s="103" t="s">
        <v>503</v>
      </c>
      <c r="AP71" s="103" t="s">
        <v>503</v>
      </c>
      <c r="AQ71" s="103">
        <v>1</v>
      </c>
      <c r="AR71" s="103">
        <v>1</v>
      </c>
      <c r="AS71" s="103">
        <v>1</v>
      </c>
      <c r="AT71" s="103">
        <v>1</v>
      </c>
      <c r="AU71" s="103">
        <v>1</v>
      </c>
      <c r="AV71" s="103">
        <v>2</v>
      </c>
      <c r="AW71" s="103">
        <v>2</v>
      </c>
      <c r="AX71" s="103">
        <v>2</v>
      </c>
      <c r="AY71" s="103">
        <v>11</v>
      </c>
      <c r="AZ71" s="103" t="s">
        <v>503</v>
      </c>
      <c r="BA71" s="103">
        <v>2</v>
      </c>
      <c r="BB71" s="103">
        <v>2</v>
      </c>
      <c r="BC71" s="103">
        <v>2</v>
      </c>
      <c r="BD71" s="103">
        <v>2</v>
      </c>
      <c r="BE71" s="103">
        <v>1</v>
      </c>
      <c r="BF71" s="103">
        <v>2</v>
      </c>
      <c r="BG71" s="103">
        <v>3</v>
      </c>
      <c r="BH71" s="103">
        <v>4</v>
      </c>
      <c r="BI71" s="103">
        <v>18</v>
      </c>
      <c r="BJ71" s="103" t="s">
        <v>503</v>
      </c>
      <c r="BK71" s="103">
        <v>2</v>
      </c>
      <c r="BL71" s="103">
        <v>2</v>
      </c>
      <c r="BM71" s="103">
        <v>2</v>
      </c>
      <c r="BN71" s="103">
        <v>2</v>
      </c>
      <c r="BO71" s="103">
        <v>1</v>
      </c>
      <c r="BP71" s="103">
        <v>2</v>
      </c>
      <c r="BQ71" s="103">
        <v>0</v>
      </c>
      <c r="BR71" s="103">
        <v>10</v>
      </c>
      <c r="BS71" s="103">
        <v>21</v>
      </c>
      <c r="BT71" s="103" t="s">
        <v>503</v>
      </c>
      <c r="BU71" s="103">
        <v>2</v>
      </c>
      <c r="BV71" s="103">
        <v>2</v>
      </c>
      <c r="BW71" s="103">
        <v>2</v>
      </c>
      <c r="BX71" s="103">
        <v>2</v>
      </c>
      <c r="BY71" s="103">
        <v>1</v>
      </c>
      <c r="BZ71" s="103">
        <v>2</v>
      </c>
      <c r="CA71" s="103">
        <v>0</v>
      </c>
      <c r="CB71" s="103">
        <v>0</v>
      </c>
      <c r="CC71" s="103">
        <v>11</v>
      </c>
      <c r="CD71" s="103" t="s">
        <v>503</v>
      </c>
      <c r="CE71" s="103">
        <v>2</v>
      </c>
      <c r="CF71" s="103">
        <v>2</v>
      </c>
      <c r="CG71" s="103">
        <v>2</v>
      </c>
      <c r="CH71" s="103">
        <v>2</v>
      </c>
      <c r="CI71" s="103">
        <v>1</v>
      </c>
      <c r="CJ71" s="103">
        <v>2</v>
      </c>
      <c r="CK71" s="103">
        <v>0</v>
      </c>
      <c r="CL71" s="103">
        <v>0</v>
      </c>
      <c r="CM71" s="103">
        <v>11</v>
      </c>
      <c r="CN71" s="103" t="s">
        <v>503</v>
      </c>
      <c r="CO71" s="103">
        <v>3</v>
      </c>
      <c r="CP71" s="103">
        <v>3</v>
      </c>
      <c r="CQ71" s="103">
        <v>2</v>
      </c>
      <c r="CR71" s="103">
        <v>2</v>
      </c>
      <c r="CS71" s="103">
        <v>1</v>
      </c>
      <c r="CT71" s="103">
        <v>2</v>
      </c>
      <c r="CU71" s="103">
        <v>0</v>
      </c>
      <c r="CV71" s="103">
        <v>0</v>
      </c>
      <c r="CW71" s="103">
        <v>13</v>
      </c>
      <c r="CX71" s="103" t="s">
        <v>503</v>
      </c>
      <c r="CY71" s="103">
        <v>3</v>
      </c>
      <c r="CZ71" s="103">
        <v>3</v>
      </c>
      <c r="DA71" s="103">
        <v>2</v>
      </c>
      <c r="DB71" s="103">
        <v>2</v>
      </c>
      <c r="DC71" s="103">
        <v>1</v>
      </c>
      <c r="DD71" s="103">
        <v>2</v>
      </c>
      <c r="DE71" s="103">
        <v>0</v>
      </c>
      <c r="DF71" s="103">
        <v>0</v>
      </c>
      <c r="DG71" s="103">
        <v>13</v>
      </c>
      <c r="DH71" s="103" t="s">
        <v>503</v>
      </c>
      <c r="DI71" s="103">
        <v>3</v>
      </c>
      <c r="DJ71" s="103">
        <v>3</v>
      </c>
      <c r="DK71" s="103">
        <v>2</v>
      </c>
      <c r="DL71" s="103">
        <v>2</v>
      </c>
      <c r="DM71" s="103">
        <v>1</v>
      </c>
      <c r="DN71" s="103">
        <v>2</v>
      </c>
      <c r="DO71" s="103">
        <v>0</v>
      </c>
      <c r="DP71" s="103">
        <v>0</v>
      </c>
      <c r="DQ71" s="103">
        <v>13</v>
      </c>
      <c r="DR71" s="103" t="s">
        <v>503</v>
      </c>
      <c r="DS71" s="103">
        <v>2</v>
      </c>
      <c r="DT71" s="103">
        <v>8</v>
      </c>
      <c r="DU71" s="103">
        <v>5</v>
      </c>
      <c r="DV71" s="103">
        <v>15</v>
      </c>
      <c r="DW71" s="103" t="s">
        <v>503</v>
      </c>
      <c r="DX71" s="103">
        <v>2</v>
      </c>
      <c r="DY71" s="103">
        <v>6</v>
      </c>
      <c r="DZ71" s="103">
        <v>7</v>
      </c>
      <c r="EA71" s="103">
        <v>15</v>
      </c>
      <c r="EB71" s="103" t="s">
        <v>503</v>
      </c>
      <c r="EC71" s="103">
        <v>5</v>
      </c>
      <c r="ED71" s="103">
        <v>6</v>
      </c>
      <c r="EE71" s="103">
        <v>5</v>
      </c>
      <c r="EF71" s="103">
        <v>16</v>
      </c>
      <c r="EG71" s="103" t="s">
        <v>503</v>
      </c>
      <c r="EH71" s="103">
        <v>5</v>
      </c>
      <c r="EI71" s="103">
        <v>6</v>
      </c>
      <c r="EJ71" s="103">
        <v>5</v>
      </c>
      <c r="EK71" s="103">
        <v>16</v>
      </c>
      <c r="EL71" s="103" t="s">
        <v>503</v>
      </c>
      <c r="EM71" s="103">
        <v>5</v>
      </c>
      <c r="EN71" s="103">
        <v>6</v>
      </c>
      <c r="EO71" s="103">
        <v>5</v>
      </c>
      <c r="EP71" s="103">
        <v>16</v>
      </c>
      <c r="EQ71" s="103" t="s">
        <v>503</v>
      </c>
      <c r="ER71" s="103">
        <v>6</v>
      </c>
      <c r="ES71" s="103">
        <v>6</v>
      </c>
      <c r="ET71" s="103">
        <v>4</v>
      </c>
      <c r="EU71" s="103">
        <v>16</v>
      </c>
      <c r="EV71" s="103" t="s">
        <v>503</v>
      </c>
      <c r="EW71" s="103">
        <v>6</v>
      </c>
      <c r="EX71" s="103">
        <v>6</v>
      </c>
      <c r="EY71" s="103">
        <v>4</v>
      </c>
      <c r="EZ71" s="103">
        <v>16</v>
      </c>
      <c r="FA71" s="103" t="s">
        <v>503</v>
      </c>
      <c r="FB71" s="103">
        <v>6</v>
      </c>
      <c r="FC71" s="103">
        <v>6</v>
      </c>
      <c r="FD71" s="103">
        <v>4</v>
      </c>
      <c r="FE71" s="103">
        <v>16</v>
      </c>
      <c r="FF71" s="103" t="s">
        <v>503</v>
      </c>
      <c r="FG71" s="103">
        <v>6</v>
      </c>
      <c r="FH71" s="103">
        <v>7</v>
      </c>
      <c r="FI71" s="103">
        <v>4</v>
      </c>
      <c r="FJ71" s="103">
        <v>17</v>
      </c>
      <c r="FK71" s="103" t="s">
        <v>503</v>
      </c>
      <c r="FL71" s="103">
        <v>6</v>
      </c>
      <c r="FM71" s="103">
        <v>7</v>
      </c>
      <c r="FN71" s="103">
        <v>4</v>
      </c>
      <c r="FO71" s="103">
        <v>17</v>
      </c>
      <c r="FP71" s="103" t="s">
        <v>503</v>
      </c>
      <c r="FQ71" s="103">
        <v>6</v>
      </c>
      <c r="FR71" s="103">
        <v>7</v>
      </c>
      <c r="FS71" s="103">
        <v>4</v>
      </c>
      <c r="FT71" s="103">
        <v>17</v>
      </c>
      <c r="FU71" s="103" t="s">
        <v>503</v>
      </c>
      <c r="FV71" s="103">
        <v>6</v>
      </c>
      <c r="FW71" s="103">
        <v>7</v>
      </c>
      <c r="FX71" s="103">
        <v>4</v>
      </c>
      <c r="FY71" s="103">
        <v>17</v>
      </c>
      <c r="FZ71" s="103" t="s">
        <v>503</v>
      </c>
      <c r="GA71" s="103">
        <v>6</v>
      </c>
      <c r="GB71" s="103">
        <v>7</v>
      </c>
      <c r="GC71" s="103">
        <v>4</v>
      </c>
      <c r="GD71" s="103">
        <v>17</v>
      </c>
      <c r="GE71" s="103" t="s">
        <v>503</v>
      </c>
      <c r="GF71" s="103">
        <v>6</v>
      </c>
      <c r="GG71" s="103">
        <v>8</v>
      </c>
      <c r="GH71" s="103">
        <v>4</v>
      </c>
      <c r="GI71" s="103">
        <v>18</v>
      </c>
      <c r="GJ71" s="103" t="s">
        <v>503</v>
      </c>
      <c r="GK71" s="103">
        <v>6</v>
      </c>
      <c r="GL71" s="103">
        <v>10</v>
      </c>
      <c r="GM71" s="103">
        <v>4</v>
      </c>
      <c r="GN71" s="103">
        <v>20</v>
      </c>
      <c r="GO71" s="103" t="s">
        <v>503</v>
      </c>
      <c r="GP71" s="104">
        <v>6</v>
      </c>
      <c r="GQ71" s="104">
        <v>10</v>
      </c>
      <c r="GR71" s="104">
        <v>4</v>
      </c>
      <c r="GS71" s="104">
        <v>20</v>
      </c>
      <c r="GT71" s="104" t="s">
        <v>503</v>
      </c>
      <c r="GW71" s="116" t="s">
        <v>622</v>
      </c>
      <c r="GX71" s="116" t="s">
        <v>264</v>
      </c>
      <c r="GY71" s="122" t="s">
        <v>598</v>
      </c>
      <c r="GZ71" s="118">
        <v>16</v>
      </c>
      <c r="HA71" s="117">
        <v>172</v>
      </c>
      <c r="HB71" s="117">
        <v>5</v>
      </c>
      <c r="HC71" s="120">
        <v>1.97</v>
      </c>
      <c r="HD71" s="118">
        <v>17</v>
      </c>
      <c r="HE71" s="117">
        <v>171</v>
      </c>
      <c r="HF71" s="117">
        <v>5</v>
      </c>
      <c r="HG71" s="120">
        <v>1.7</v>
      </c>
      <c r="HH71" s="118">
        <v>16</v>
      </c>
      <c r="HI71" s="117">
        <v>4</v>
      </c>
      <c r="HJ71" s="120">
        <v>2.09</v>
      </c>
      <c r="HK71" s="118">
        <v>17</v>
      </c>
      <c r="HL71" s="117">
        <v>4</v>
      </c>
      <c r="HM71" s="120">
        <v>2.63</v>
      </c>
      <c r="HN71" s="118">
        <v>19</v>
      </c>
      <c r="HO71" s="117">
        <v>4</v>
      </c>
      <c r="HP71" s="120">
        <v>2.37</v>
      </c>
      <c r="HQ71" s="118">
        <v>19</v>
      </c>
      <c r="HR71" s="117">
        <v>4</v>
      </c>
      <c r="HS71" s="120">
        <v>2.4</v>
      </c>
      <c r="HT71" s="118">
        <v>25</v>
      </c>
      <c r="HU71" s="117">
        <v>4</v>
      </c>
      <c r="HV71" s="120">
        <v>2.1</v>
      </c>
    </row>
    <row r="72" spans="8:230" ht="15.6">
      <c r="H72" s="60"/>
      <c r="I72" s="61">
        <v>2016</v>
      </c>
      <c r="J72" s="62" t="s">
        <v>282</v>
      </c>
      <c r="K72" s="63" t="s">
        <v>283</v>
      </c>
      <c r="L72" s="75">
        <v>6.0206221914313351</v>
      </c>
      <c r="M72" s="76">
        <v>6.8759516749479088</v>
      </c>
      <c r="N72" s="77">
        <v>4.5774335155557493</v>
      </c>
      <c r="O72" s="77">
        <v>8.4313355717612062</v>
      </c>
      <c r="P72" s="77">
        <v>4.5921437123617626</v>
      </c>
      <c r="Q72" s="78">
        <v>5.6262464825300542</v>
      </c>
      <c r="R72" s="54"/>
      <c r="U72" s="102" t="s">
        <v>521</v>
      </c>
      <c r="V72" s="103" t="s">
        <v>499</v>
      </c>
      <c r="W72" s="103" t="s">
        <v>499</v>
      </c>
      <c r="X72" s="103" t="s">
        <v>499</v>
      </c>
      <c r="Y72" s="103" t="s">
        <v>499</v>
      </c>
      <c r="Z72" s="103" t="s">
        <v>499</v>
      </c>
      <c r="AA72" s="103" t="s">
        <v>499</v>
      </c>
      <c r="AB72" s="103" t="s">
        <v>499</v>
      </c>
      <c r="AC72" s="103" t="s">
        <v>499</v>
      </c>
      <c r="AD72" s="103" t="s">
        <v>499</v>
      </c>
      <c r="AE72" s="103" t="s">
        <v>499</v>
      </c>
      <c r="AF72" s="103" t="s">
        <v>499</v>
      </c>
      <c r="AG72" s="103" t="s">
        <v>499</v>
      </c>
      <c r="AH72" s="103" t="s">
        <v>499</v>
      </c>
      <c r="AI72" s="103" t="s">
        <v>499</v>
      </c>
      <c r="AJ72" s="103" t="s">
        <v>499</v>
      </c>
      <c r="AK72" s="103" t="s">
        <v>499</v>
      </c>
      <c r="AL72" s="103" t="s">
        <v>499</v>
      </c>
      <c r="AM72" s="103" t="s">
        <v>501</v>
      </c>
      <c r="AN72" s="103" t="s">
        <v>500</v>
      </c>
      <c r="AO72" s="103" t="s">
        <v>500</v>
      </c>
      <c r="AP72" s="103" t="s">
        <v>500</v>
      </c>
      <c r="AQ72" s="103" t="s">
        <v>500</v>
      </c>
      <c r="AR72" s="103" t="s">
        <v>500</v>
      </c>
      <c r="AS72" s="103" t="s">
        <v>500</v>
      </c>
      <c r="AT72" s="103" t="s">
        <v>500</v>
      </c>
      <c r="AU72" s="103" t="s">
        <v>500</v>
      </c>
      <c r="AV72" s="103" t="s">
        <v>500</v>
      </c>
      <c r="AW72" s="103" t="s">
        <v>500</v>
      </c>
      <c r="AX72" s="103" t="s">
        <v>500</v>
      </c>
      <c r="AY72" s="103" t="s">
        <v>500</v>
      </c>
      <c r="AZ72" s="103" t="s">
        <v>500</v>
      </c>
      <c r="BA72" s="103" t="s">
        <v>500</v>
      </c>
      <c r="BB72" s="103" t="s">
        <v>500</v>
      </c>
      <c r="BC72" s="103" t="s">
        <v>500</v>
      </c>
      <c r="BD72" s="103" t="s">
        <v>500</v>
      </c>
      <c r="BE72" s="103" t="s">
        <v>500</v>
      </c>
      <c r="BF72" s="103" t="s">
        <v>500</v>
      </c>
      <c r="BG72" s="103" t="s">
        <v>500</v>
      </c>
      <c r="BH72" s="103" t="s">
        <v>500</v>
      </c>
      <c r="BI72" s="103" t="s">
        <v>500</v>
      </c>
      <c r="BJ72" s="103" t="s">
        <v>500</v>
      </c>
      <c r="BK72" s="103" t="s">
        <v>500</v>
      </c>
      <c r="BL72" s="103" t="s">
        <v>500</v>
      </c>
      <c r="BM72" s="103" t="s">
        <v>500</v>
      </c>
      <c r="BN72" s="103" t="s">
        <v>500</v>
      </c>
      <c r="BO72" s="103" t="s">
        <v>500</v>
      </c>
      <c r="BP72" s="103" t="s">
        <v>500</v>
      </c>
      <c r="BQ72" s="103" t="s">
        <v>500</v>
      </c>
      <c r="BR72" s="103" t="s">
        <v>500</v>
      </c>
      <c r="BS72" s="103" t="s">
        <v>500</v>
      </c>
      <c r="BT72" s="103" t="s">
        <v>500</v>
      </c>
      <c r="BU72" s="103" t="s">
        <v>500</v>
      </c>
      <c r="BV72" s="103" t="s">
        <v>500</v>
      </c>
      <c r="BW72" s="103" t="s">
        <v>500</v>
      </c>
      <c r="BX72" s="103" t="s">
        <v>500</v>
      </c>
      <c r="BY72" s="103" t="s">
        <v>500</v>
      </c>
      <c r="BZ72" s="103" t="s">
        <v>500</v>
      </c>
      <c r="CA72" s="103" t="s">
        <v>500</v>
      </c>
      <c r="CB72" s="103" t="s">
        <v>500</v>
      </c>
      <c r="CC72" s="103" t="s">
        <v>500</v>
      </c>
      <c r="CD72" s="103" t="s">
        <v>500</v>
      </c>
      <c r="CE72" s="103" t="s">
        <v>500</v>
      </c>
      <c r="CF72" s="103" t="s">
        <v>500</v>
      </c>
      <c r="CG72" s="103" t="s">
        <v>500</v>
      </c>
      <c r="CH72" s="103" t="s">
        <v>500</v>
      </c>
      <c r="CI72" s="103" t="s">
        <v>500</v>
      </c>
      <c r="CJ72" s="103" t="s">
        <v>500</v>
      </c>
      <c r="CK72" s="103" t="s">
        <v>500</v>
      </c>
      <c r="CL72" s="103" t="s">
        <v>500</v>
      </c>
      <c r="CM72" s="103" t="s">
        <v>500</v>
      </c>
      <c r="CN72" s="103" t="s">
        <v>500</v>
      </c>
      <c r="CO72" s="103" t="s">
        <v>500</v>
      </c>
      <c r="CP72" s="103" t="s">
        <v>500</v>
      </c>
      <c r="CQ72" s="103" t="s">
        <v>500</v>
      </c>
      <c r="CR72" s="103" t="s">
        <v>500</v>
      </c>
      <c r="CS72" s="103" t="s">
        <v>500</v>
      </c>
      <c r="CT72" s="103" t="s">
        <v>500</v>
      </c>
      <c r="CU72" s="103" t="s">
        <v>500</v>
      </c>
      <c r="CV72" s="103" t="s">
        <v>500</v>
      </c>
      <c r="CW72" s="103" t="s">
        <v>500</v>
      </c>
      <c r="CX72" s="103" t="s">
        <v>500</v>
      </c>
      <c r="CY72" s="103" t="s">
        <v>500</v>
      </c>
      <c r="CZ72" s="103" t="s">
        <v>500</v>
      </c>
      <c r="DA72" s="103" t="s">
        <v>500</v>
      </c>
      <c r="DB72" s="103" t="s">
        <v>500</v>
      </c>
      <c r="DC72" s="103" t="s">
        <v>500</v>
      </c>
      <c r="DD72" s="103" t="s">
        <v>500</v>
      </c>
      <c r="DE72" s="103" t="s">
        <v>500</v>
      </c>
      <c r="DF72" s="103" t="s">
        <v>500</v>
      </c>
      <c r="DG72" s="103" t="s">
        <v>500</v>
      </c>
      <c r="DH72" s="103" t="s">
        <v>500</v>
      </c>
      <c r="DI72" s="103" t="s">
        <v>500</v>
      </c>
      <c r="DJ72" s="103" t="s">
        <v>500</v>
      </c>
      <c r="DK72" s="103" t="s">
        <v>500</v>
      </c>
      <c r="DL72" s="103" t="s">
        <v>500</v>
      </c>
      <c r="DM72" s="103" t="s">
        <v>500</v>
      </c>
      <c r="DN72" s="103" t="s">
        <v>500</v>
      </c>
      <c r="DO72" s="103" t="s">
        <v>500</v>
      </c>
      <c r="DP72" s="103" t="s">
        <v>500</v>
      </c>
      <c r="DQ72" s="103" t="s">
        <v>500</v>
      </c>
      <c r="DR72" s="103" t="s">
        <v>500</v>
      </c>
      <c r="DS72" s="103" t="s">
        <v>500</v>
      </c>
      <c r="DT72" s="103" t="s">
        <v>500</v>
      </c>
      <c r="DU72" s="103" t="s">
        <v>500</v>
      </c>
      <c r="DV72" s="103" t="s">
        <v>500</v>
      </c>
      <c r="DW72" s="103" t="s">
        <v>500</v>
      </c>
      <c r="DX72" s="103" t="s">
        <v>500</v>
      </c>
      <c r="DY72" s="103" t="s">
        <v>500</v>
      </c>
      <c r="DZ72" s="103" t="s">
        <v>500</v>
      </c>
      <c r="EA72" s="103" t="s">
        <v>500</v>
      </c>
      <c r="EB72" s="103" t="s">
        <v>500</v>
      </c>
      <c r="EC72" s="103" t="s">
        <v>500</v>
      </c>
      <c r="ED72" s="103" t="s">
        <v>500</v>
      </c>
      <c r="EE72" s="103" t="s">
        <v>500</v>
      </c>
      <c r="EF72" s="103" t="s">
        <v>500</v>
      </c>
      <c r="EG72" s="103" t="s">
        <v>500</v>
      </c>
      <c r="EH72" s="103" t="s">
        <v>500</v>
      </c>
      <c r="EI72" s="103" t="s">
        <v>500</v>
      </c>
      <c r="EJ72" s="103" t="s">
        <v>500</v>
      </c>
      <c r="EK72" s="103" t="s">
        <v>500</v>
      </c>
      <c r="EL72" s="103" t="s">
        <v>500</v>
      </c>
      <c r="EM72" s="103" t="s">
        <v>500</v>
      </c>
      <c r="EN72" s="103" t="s">
        <v>500</v>
      </c>
      <c r="EO72" s="103" t="s">
        <v>500</v>
      </c>
      <c r="EP72" s="103" t="s">
        <v>500</v>
      </c>
      <c r="EQ72" s="103" t="s">
        <v>500</v>
      </c>
      <c r="ER72" s="103" t="s">
        <v>500</v>
      </c>
      <c r="ES72" s="103" t="s">
        <v>500</v>
      </c>
      <c r="ET72" s="103" t="s">
        <v>500</v>
      </c>
      <c r="EU72" s="103" t="s">
        <v>500</v>
      </c>
      <c r="EV72" s="103" t="s">
        <v>500</v>
      </c>
      <c r="EW72" s="103" t="s">
        <v>500</v>
      </c>
      <c r="EX72" s="103" t="s">
        <v>500</v>
      </c>
      <c r="EY72" s="103" t="s">
        <v>500</v>
      </c>
      <c r="EZ72" s="103" t="s">
        <v>500</v>
      </c>
      <c r="FA72" s="103" t="s">
        <v>500</v>
      </c>
      <c r="FB72" s="103" t="s">
        <v>500</v>
      </c>
      <c r="FC72" s="103" t="s">
        <v>500</v>
      </c>
      <c r="FD72" s="103" t="s">
        <v>500</v>
      </c>
      <c r="FE72" s="103" t="s">
        <v>500</v>
      </c>
      <c r="FF72" s="103" t="s">
        <v>500</v>
      </c>
      <c r="FG72" s="103" t="s">
        <v>500</v>
      </c>
      <c r="FH72" s="103" t="s">
        <v>500</v>
      </c>
      <c r="FI72" s="103" t="s">
        <v>500</v>
      </c>
      <c r="FJ72" s="103" t="s">
        <v>500</v>
      </c>
      <c r="FK72" s="103" t="s">
        <v>500</v>
      </c>
      <c r="FL72" s="103" t="s">
        <v>500</v>
      </c>
      <c r="FM72" s="103" t="s">
        <v>500</v>
      </c>
      <c r="FN72" s="103" t="s">
        <v>500</v>
      </c>
      <c r="FO72" s="103" t="s">
        <v>500</v>
      </c>
      <c r="FP72" s="103" t="s">
        <v>500</v>
      </c>
      <c r="FQ72" s="103" t="s">
        <v>500</v>
      </c>
      <c r="FR72" s="103" t="s">
        <v>500</v>
      </c>
      <c r="FS72" s="103" t="s">
        <v>500</v>
      </c>
      <c r="FT72" s="103" t="s">
        <v>500</v>
      </c>
      <c r="FU72" s="103" t="s">
        <v>500</v>
      </c>
      <c r="FV72" s="103" t="s">
        <v>500</v>
      </c>
      <c r="FW72" s="103" t="s">
        <v>500</v>
      </c>
      <c r="FX72" s="103" t="s">
        <v>500</v>
      </c>
      <c r="FY72" s="103" t="s">
        <v>500</v>
      </c>
      <c r="FZ72" s="103" t="s">
        <v>500</v>
      </c>
      <c r="GA72" s="103" t="s">
        <v>500</v>
      </c>
      <c r="GB72" s="103" t="s">
        <v>500</v>
      </c>
      <c r="GC72" s="103" t="s">
        <v>500</v>
      </c>
      <c r="GD72" s="103" t="s">
        <v>500</v>
      </c>
      <c r="GE72" s="103" t="s">
        <v>500</v>
      </c>
      <c r="GF72" s="103" t="s">
        <v>500</v>
      </c>
      <c r="GG72" s="103" t="s">
        <v>500</v>
      </c>
      <c r="GH72" s="103" t="s">
        <v>500</v>
      </c>
      <c r="GI72" s="103" t="s">
        <v>500</v>
      </c>
      <c r="GJ72" s="103" t="s">
        <v>500</v>
      </c>
      <c r="GK72" s="103" t="s">
        <v>500</v>
      </c>
      <c r="GL72" s="103" t="s">
        <v>500</v>
      </c>
      <c r="GM72" s="103" t="s">
        <v>500</v>
      </c>
      <c r="GN72" s="103" t="s">
        <v>500</v>
      </c>
      <c r="GO72" s="103" t="s">
        <v>500</v>
      </c>
      <c r="GP72" s="104" t="s">
        <v>500</v>
      </c>
      <c r="GQ72" s="104" t="s">
        <v>500</v>
      </c>
      <c r="GR72" s="104" t="s">
        <v>500</v>
      </c>
      <c r="GS72" s="104" t="s">
        <v>500</v>
      </c>
      <c r="GT72" s="104" t="s">
        <v>500</v>
      </c>
      <c r="GW72" s="116" t="s">
        <v>267</v>
      </c>
      <c r="GX72" s="116" t="s">
        <v>266</v>
      </c>
      <c r="GY72" s="122" t="s">
        <v>594</v>
      </c>
      <c r="GZ72" s="118">
        <v>37</v>
      </c>
      <c r="HA72" s="117">
        <v>93</v>
      </c>
      <c r="HB72" s="117">
        <v>5</v>
      </c>
      <c r="HC72" s="120">
        <v>0.77</v>
      </c>
      <c r="HD72" s="118">
        <v>38</v>
      </c>
      <c r="HE72" s="117">
        <v>91</v>
      </c>
      <c r="HF72" s="117">
        <v>5</v>
      </c>
      <c r="HG72" s="120">
        <v>1.84</v>
      </c>
      <c r="HH72" s="118">
        <v>34</v>
      </c>
      <c r="HI72" s="117">
        <v>6</v>
      </c>
      <c r="HJ72" s="120">
        <v>3.57</v>
      </c>
      <c r="HK72" s="118">
        <v>29</v>
      </c>
      <c r="HL72" s="117">
        <v>4</v>
      </c>
      <c r="HM72" s="120">
        <v>3.01</v>
      </c>
      <c r="HN72" s="118">
        <v>30</v>
      </c>
      <c r="HO72" s="117">
        <v>4</v>
      </c>
      <c r="HP72" s="120">
        <v>3.03</v>
      </c>
      <c r="HQ72" s="118">
        <v>27</v>
      </c>
      <c r="HR72" s="117">
        <v>4</v>
      </c>
      <c r="HS72" s="120">
        <v>2.9</v>
      </c>
      <c r="HT72" s="118">
        <v>28</v>
      </c>
      <c r="HU72" s="117">
        <v>4</v>
      </c>
      <c r="HV72" s="120">
        <v>2.1</v>
      </c>
    </row>
    <row r="73" spans="8:230" ht="15.6">
      <c r="H73" s="60"/>
      <c r="I73" s="68">
        <v>2016</v>
      </c>
      <c r="J73" s="69" t="s">
        <v>284</v>
      </c>
      <c r="K73" s="70" t="s">
        <v>285</v>
      </c>
      <c r="L73" s="71">
        <v>5.4076542626150452</v>
      </c>
      <c r="M73" s="72">
        <v>5.2481900776946375</v>
      </c>
      <c r="N73" s="73">
        <v>2.7745150977068862</v>
      </c>
      <c r="O73" s="73">
        <v>7.2582952990391494</v>
      </c>
      <c r="P73" s="73">
        <v>5.2395579056851922</v>
      </c>
      <c r="Q73" s="74">
        <v>6.5177129329493644</v>
      </c>
      <c r="R73" s="54"/>
      <c r="U73" s="102" t="s">
        <v>522</v>
      </c>
      <c r="V73" s="103" t="s">
        <v>503</v>
      </c>
      <c r="W73" s="103" t="s">
        <v>503</v>
      </c>
      <c r="X73" s="103" t="s">
        <v>503</v>
      </c>
      <c r="Y73" s="103" t="s">
        <v>503</v>
      </c>
      <c r="Z73" s="103" t="s">
        <v>503</v>
      </c>
      <c r="AA73" s="103" t="s">
        <v>503</v>
      </c>
      <c r="AB73" s="103" t="s">
        <v>503</v>
      </c>
      <c r="AC73" s="103" t="s">
        <v>503</v>
      </c>
      <c r="AD73" s="103" t="s">
        <v>503</v>
      </c>
      <c r="AE73" s="103" t="s">
        <v>503</v>
      </c>
      <c r="AF73" s="103" t="s">
        <v>503</v>
      </c>
      <c r="AG73" s="103" t="s">
        <v>503</v>
      </c>
      <c r="AH73" s="103" t="s">
        <v>503</v>
      </c>
      <c r="AI73" s="103" t="s">
        <v>503</v>
      </c>
      <c r="AJ73" s="103" t="s">
        <v>503</v>
      </c>
      <c r="AK73" s="103" t="s">
        <v>503</v>
      </c>
      <c r="AL73" s="103" t="s">
        <v>503</v>
      </c>
      <c r="AM73" s="103" t="s">
        <v>503</v>
      </c>
      <c r="AN73" s="103" t="s">
        <v>500</v>
      </c>
      <c r="AO73" s="103" t="s">
        <v>500</v>
      </c>
      <c r="AP73" s="103" t="s">
        <v>500</v>
      </c>
      <c r="AQ73" s="103" t="s">
        <v>500</v>
      </c>
      <c r="AR73" s="103" t="s">
        <v>500</v>
      </c>
      <c r="AS73" s="103" t="s">
        <v>500</v>
      </c>
      <c r="AT73" s="103" t="s">
        <v>500</v>
      </c>
      <c r="AU73" s="103" t="s">
        <v>500</v>
      </c>
      <c r="AV73" s="103" t="s">
        <v>500</v>
      </c>
      <c r="AW73" s="103" t="s">
        <v>500</v>
      </c>
      <c r="AX73" s="103" t="s">
        <v>500</v>
      </c>
      <c r="AY73" s="103" t="s">
        <v>500</v>
      </c>
      <c r="AZ73" s="103" t="s">
        <v>500</v>
      </c>
      <c r="BA73" s="103" t="s">
        <v>500</v>
      </c>
      <c r="BB73" s="103" t="s">
        <v>500</v>
      </c>
      <c r="BC73" s="103" t="s">
        <v>500</v>
      </c>
      <c r="BD73" s="103" t="s">
        <v>500</v>
      </c>
      <c r="BE73" s="103" t="s">
        <v>500</v>
      </c>
      <c r="BF73" s="103" t="s">
        <v>500</v>
      </c>
      <c r="BG73" s="103" t="s">
        <v>500</v>
      </c>
      <c r="BH73" s="103" t="s">
        <v>500</v>
      </c>
      <c r="BI73" s="103" t="s">
        <v>500</v>
      </c>
      <c r="BJ73" s="103" t="s">
        <v>500</v>
      </c>
      <c r="BK73" s="103" t="s">
        <v>500</v>
      </c>
      <c r="BL73" s="103" t="s">
        <v>500</v>
      </c>
      <c r="BM73" s="103" t="s">
        <v>500</v>
      </c>
      <c r="BN73" s="103" t="s">
        <v>500</v>
      </c>
      <c r="BO73" s="103" t="s">
        <v>500</v>
      </c>
      <c r="BP73" s="103" t="s">
        <v>500</v>
      </c>
      <c r="BQ73" s="103" t="s">
        <v>500</v>
      </c>
      <c r="BR73" s="103" t="s">
        <v>500</v>
      </c>
      <c r="BS73" s="103" t="s">
        <v>500</v>
      </c>
      <c r="BT73" s="103" t="s">
        <v>500</v>
      </c>
      <c r="BU73" s="103" t="s">
        <v>500</v>
      </c>
      <c r="BV73" s="103" t="s">
        <v>500</v>
      </c>
      <c r="BW73" s="103" t="s">
        <v>500</v>
      </c>
      <c r="BX73" s="103" t="s">
        <v>500</v>
      </c>
      <c r="BY73" s="103" t="s">
        <v>500</v>
      </c>
      <c r="BZ73" s="103" t="s">
        <v>500</v>
      </c>
      <c r="CA73" s="103" t="s">
        <v>500</v>
      </c>
      <c r="CB73" s="103" t="s">
        <v>500</v>
      </c>
      <c r="CC73" s="103" t="s">
        <v>500</v>
      </c>
      <c r="CD73" s="103" t="s">
        <v>500</v>
      </c>
      <c r="CE73" s="103" t="s">
        <v>500</v>
      </c>
      <c r="CF73" s="103" t="s">
        <v>500</v>
      </c>
      <c r="CG73" s="103" t="s">
        <v>500</v>
      </c>
      <c r="CH73" s="103" t="s">
        <v>500</v>
      </c>
      <c r="CI73" s="103" t="s">
        <v>500</v>
      </c>
      <c r="CJ73" s="103" t="s">
        <v>500</v>
      </c>
      <c r="CK73" s="103" t="s">
        <v>500</v>
      </c>
      <c r="CL73" s="103" t="s">
        <v>500</v>
      </c>
      <c r="CM73" s="103" t="s">
        <v>500</v>
      </c>
      <c r="CN73" s="103" t="s">
        <v>500</v>
      </c>
      <c r="CO73" s="103" t="s">
        <v>500</v>
      </c>
      <c r="CP73" s="103" t="s">
        <v>500</v>
      </c>
      <c r="CQ73" s="103" t="s">
        <v>500</v>
      </c>
      <c r="CR73" s="103" t="s">
        <v>500</v>
      </c>
      <c r="CS73" s="103" t="s">
        <v>500</v>
      </c>
      <c r="CT73" s="103" t="s">
        <v>500</v>
      </c>
      <c r="CU73" s="103" t="s">
        <v>500</v>
      </c>
      <c r="CV73" s="103" t="s">
        <v>500</v>
      </c>
      <c r="CW73" s="103" t="s">
        <v>500</v>
      </c>
      <c r="CX73" s="103" t="s">
        <v>500</v>
      </c>
      <c r="CY73" s="103" t="s">
        <v>500</v>
      </c>
      <c r="CZ73" s="103" t="s">
        <v>500</v>
      </c>
      <c r="DA73" s="103" t="s">
        <v>500</v>
      </c>
      <c r="DB73" s="103" t="s">
        <v>500</v>
      </c>
      <c r="DC73" s="103" t="s">
        <v>500</v>
      </c>
      <c r="DD73" s="103" t="s">
        <v>500</v>
      </c>
      <c r="DE73" s="103" t="s">
        <v>500</v>
      </c>
      <c r="DF73" s="103" t="s">
        <v>500</v>
      </c>
      <c r="DG73" s="103" t="s">
        <v>500</v>
      </c>
      <c r="DH73" s="103" t="s">
        <v>500</v>
      </c>
      <c r="DI73" s="103" t="s">
        <v>500</v>
      </c>
      <c r="DJ73" s="103" t="s">
        <v>500</v>
      </c>
      <c r="DK73" s="103" t="s">
        <v>500</v>
      </c>
      <c r="DL73" s="103" t="s">
        <v>500</v>
      </c>
      <c r="DM73" s="103" t="s">
        <v>500</v>
      </c>
      <c r="DN73" s="103" t="s">
        <v>500</v>
      </c>
      <c r="DO73" s="103" t="s">
        <v>500</v>
      </c>
      <c r="DP73" s="103" t="s">
        <v>500</v>
      </c>
      <c r="DQ73" s="103" t="s">
        <v>500</v>
      </c>
      <c r="DR73" s="103" t="s">
        <v>500</v>
      </c>
      <c r="DS73" s="103" t="s">
        <v>500</v>
      </c>
      <c r="DT73" s="103" t="s">
        <v>500</v>
      </c>
      <c r="DU73" s="103" t="s">
        <v>500</v>
      </c>
      <c r="DV73" s="103" t="s">
        <v>500</v>
      </c>
      <c r="DW73" s="103" t="s">
        <v>500</v>
      </c>
      <c r="DX73" s="103" t="s">
        <v>500</v>
      </c>
      <c r="DY73" s="103" t="s">
        <v>500</v>
      </c>
      <c r="DZ73" s="103" t="s">
        <v>500</v>
      </c>
      <c r="EA73" s="103" t="s">
        <v>500</v>
      </c>
      <c r="EB73" s="103" t="s">
        <v>500</v>
      </c>
      <c r="EC73" s="103" t="s">
        <v>500</v>
      </c>
      <c r="ED73" s="103" t="s">
        <v>500</v>
      </c>
      <c r="EE73" s="103" t="s">
        <v>500</v>
      </c>
      <c r="EF73" s="103" t="s">
        <v>500</v>
      </c>
      <c r="EG73" s="103" t="s">
        <v>500</v>
      </c>
      <c r="EH73" s="103" t="s">
        <v>500</v>
      </c>
      <c r="EI73" s="103" t="s">
        <v>500</v>
      </c>
      <c r="EJ73" s="103" t="s">
        <v>500</v>
      </c>
      <c r="EK73" s="103" t="s">
        <v>500</v>
      </c>
      <c r="EL73" s="103" t="s">
        <v>500</v>
      </c>
      <c r="EM73" s="103" t="s">
        <v>500</v>
      </c>
      <c r="EN73" s="103" t="s">
        <v>500</v>
      </c>
      <c r="EO73" s="103" t="s">
        <v>500</v>
      </c>
      <c r="EP73" s="103" t="s">
        <v>500</v>
      </c>
      <c r="EQ73" s="103" t="s">
        <v>500</v>
      </c>
      <c r="ER73" s="103" t="s">
        <v>500</v>
      </c>
      <c r="ES73" s="103" t="s">
        <v>500</v>
      </c>
      <c r="ET73" s="103" t="s">
        <v>500</v>
      </c>
      <c r="EU73" s="103" t="s">
        <v>500</v>
      </c>
      <c r="EV73" s="103" t="s">
        <v>500</v>
      </c>
      <c r="EW73" s="103" t="s">
        <v>500</v>
      </c>
      <c r="EX73" s="103" t="s">
        <v>500</v>
      </c>
      <c r="EY73" s="103" t="s">
        <v>500</v>
      </c>
      <c r="EZ73" s="103" t="s">
        <v>500</v>
      </c>
      <c r="FA73" s="103" t="s">
        <v>500</v>
      </c>
      <c r="FB73" s="103" t="s">
        <v>500</v>
      </c>
      <c r="FC73" s="103" t="s">
        <v>500</v>
      </c>
      <c r="FD73" s="103" t="s">
        <v>500</v>
      </c>
      <c r="FE73" s="103" t="s">
        <v>500</v>
      </c>
      <c r="FF73" s="103" t="s">
        <v>500</v>
      </c>
      <c r="FG73" s="103" t="s">
        <v>500</v>
      </c>
      <c r="FH73" s="103" t="s">
        <v>500</v>
      </c>
      <c r="FI73" s="103" t="s">
        <v>500</v>
      </c>
      <c r="FJ73" s="103" t="s">
        <v>500</v>
      </c>
      <c r="FK73" s="103" t="s">
        <v>500</v>
      </c>
      <c r="FL73" s="103" t="s">
        <v>500</v>
      </c>
      <c r="FM73" s="103" t="s">
        <v>500</v>
      </c>
      <c r="FN73" s="103" t="s">
        <v>500</v>
      </c>
      <c r="FO73" s="103" t="s">
        <v>500</v>
      </c>
      <c r="FP73" s="103" t="s">
        <v>500</v>
      </c>
      <c r="FQ73" s="103" t="s">
        <v>500</v>
      </c>
      <c r="FR73" s="103" t="s">
        <v>500</v>
      </c>
      <c r="FS73" s="103" t="s">
        <v>500</v>
      </c>
      <c r="FT73" s="103" t="s">
        <v>500</v>
      </c>
      <c r="FU73" s="103" t="s">
        <v>500</v>
      </c>
      <c r="FV73" s="103" t="s">
        <v>500</v>
      </c>
      <c r="FW73" s="103" t="s">
        <v>500</v>
      </c>
      <c r="FX73" s="103" t="s">
        <v>500</v>
      </c>
      <c r="FY73" s="103" t="s">
        <v>500</v>
      </c>
      <c r="FZ73" s="103" t="s">
        <v>500</v>
      </c>
      <c r="GA73" s="103" t="s">
        <v>500</v>
      </c>
      <c r="GB73" s="103" t="s">
        <v>500</v>
      </c>
      <c r="GC73" s="103" t="s">
        <v>500</v>
      </c>
      <c r="GD73" s="103" t="s">
        <v>500</v>
      </c>
      <c r="GE73" s="103" t="s">
        <v>500</v>
      </c>
      <c r="GF73" s="103" t="s">
        <v>500</v>
      </c>
      <c r="GG73" s="103" t="s">
        <v>500</v>
      </c>
      <c r="GH73" s="103" t="s">
        <v>500</v>
      </c>
      <c r="GI73" s="103" t="s">
        <v>500</v>
      </c>
      <c r="GJ73" s="103" t="s">
        <v>500</v>
      </c>
      <c r="GK73" s="103" t="s">
        <v>500</v>
      </c>
      <c r="GL73" s="103" t="s">
        <v>500</v>
      </c>
      <c r="GM73" s="103" t="s">
        <v>500</v>
      </c>
      <c r="GN73" s="103" t="s">
        <v>500</v>
      </c>
      <c r="GO73" s="103" t="s">
        <v>500</v>
      </c>
      <c r="GP73" s="104" t="s">
        <v>500</v>
      </c>
      <c r="GQ73" s="104" t="s">
        <v>500</v>
      </c>
      <c r="GR73" s="104" t="s">
        <v>500</v>
      </c>
      <c r="GS73" s="104" t="s">
        <v>500</v>
      </c>
      <c r="GT73" s="104" t="s">
        <v>500</v>
      </c>
      <c r="GW73" s="116" t="s">
        <v>269</v>
      </c>
      <c r="GX73" s="116" t="s">
        <v>268</v>
      </c>
      <c r="GY73" s="122" t="s">
        <v>594</v>
      </c>
      <c r="GZ73" s="118">
        <v>20</v>
      </c>
      <c r="HA73" s="117">
        <v>161</v>
      </c>
      <c r="HB73" s="117">
        <v>6</v>
      </c>
      <c r="HC73" s="120">
        <v>2.4700000000000002</v>
      </c>
      <c r="HD73" s="118">
        <v>22</v>
      </c>
      <c r="HE73" s="117">
        <v>157</v>
      </c>
      <c r="HF73" s="117">
        <v>6</v>
      </c>
      <c r="HG73" s="120">
        <v>2.0499999999999998</v>
      </c>
      <c r="HH73" s="118">
        <v>20</v>
      </c>
      <c r="HI73" s="117">
        <v>5</v>
      </c>
      <c r="HJ73" s="120">
        <v>1.81</v>
      </c>
      <c r="HK73" s="118">
        <v>17</v>
      </c>
      <c r="HL73" s="117">
        <v>5</v>
      </c>
      <c r="HM73" s="120">
        <v>2.74</v>
      </c>
      <c r="HN73" s="118">
        <v>19</v>
      </c>
      <c r="HO73" s="117">
        <v>5</v>
      </c>
      <c r="HP73" s="120">
        <v>2.86</v>
      </c>
      <c r="HQ73" s="118">
        <v>19</v>
      </c>
      <c r="HR73" s="117">
        <v>5</v>
      </c>
      <c r="HS73" s="120">
        <v>3.1</v>
      </c>
      <c r="HT73" s="118">
        <v>19</v>
      </c>
      <c r="HU73" s="117">
        <v>5</v>
      </c>
      <c r="HV73" s="120">
        <v>2.8</v>
      </c>
    </row>
    <row r="74" spans="8:230" ht="15.6">
      <c r="H74" s="60"/>
      <c r="I74" s="61">
        <v>2016</v>
      </c>
      <c r="J74" s="62" t="s">
        <v>286</v>
      </c>
      <c r="K74" s="63" t="s">
        <v>287</v>
      </c>
      <c r="L74" s="75">
        <v>8.0671582879481036</v>
      </c>
      <c r="M74" s="76">
        <v>6.312110986091942</v>
      </c>
      <c r="N74" s="77">
        <v>7.7209572467367797</v>
      </c>
      <c r="O74" s="77">
        <v>9.2553352307696564</v>
      </c>
      <c r="P74" s="77">
        <v>8.5992064405253679</v>
      </c>
      <c r="Q74" s="78">
        <v>8.4481815356167704</v>
      </c>
      <c r="R74" s="54"/>
      <c r="U74" s="102" t="s">
        <v>257</v>
      </c>
      <c r="V74" s="103" t="s">
        <v>501</v>
      </c>
      <c r="W74" s="103" t="s">
        <v>501</v>
      </c>
      <c r="X74" s="103" t="s">
        <v>501</v>
      </c>
      <c r="Y74" s="103" t="s">
        <v>501</v>
      </c>
      <c r="Z74" s="103" t="s">
        <v>501</v>
      </c>
      <c r="AA74" s="103" t="s">
        <v>501</v>
      </c>
      <c r="AB74" s="103" t="s">
        <v>499</v>
      </c>
      <c r="AC74" s="103" t="s">
        <v>499</v>
      </c>
      <c r="AD74" s="103" t="s">
        <v>499</v>
      </c>
      <c r="AE74" s="103" t="s">
        <v>499</v>
      </c>
      <c r="AF74" s="103" t="s">
        <v>499</v>
      </c>
      <c r="AG74" s="103" t="s">
        <v>499</v>
      </c>
      <c r="AH74" s="103" t="s">
        <v>499</v>
      </c>
      <c r="AI74" s="103" t="s">
        <v>499</v>
      </c>
      <c r="AJ74" s="103" t="s">
        <v>499</v>
      </c>
      <c r="AK74" s="103" t="s">
        <v>499</v>
      </c>
      <c r="AL74" s="103" t="s">
        <v>499</v>
      </c>
      <c r="AM74" s="103" t="s">
        <v>499</v>
      </c>
      <c r="AN74" s="103" t="s">
        <v>499</v>
      </c>
      <c r="AO74" s="103" t="s">
        <v>499</v>
      </c>
      <c r="AP74" s="103" t="s">
        <v>501</v>
      </c>
      <c r="AQ74" s="103">
        <v>4</v>
      </c>
      <c r="AR74" s="103">
        <v>7</v>
      </c>
      <c r="AS74" s="103">
        <v>8</v>
      </c>
      <c r="AT74" s="103">
        <v>8</v>
      </c>
      <c r="AU74" s="103">
        <v>10</v>
      </c>
      <c r="AV74" s="103">
        <v>10</v>
      </c>
      <c r="AW74" s="103">
        <v>6</v>
      </c>
      <c r="AX74" s="103">
        <v>10</v>
      </c>
      <c r="AY74" s="103">
        <v>63</v>
      </c>
      <c r="AZ74" s="103" t="s">
        <v>499</v>
      </c>
      <c r="BA74" s="103">
        <v>4</v>
      </c>
      <c r="BB74" s="103">
        <v>7</v>
      </c>
      <c r="BC74" s="103">
        <v>8</v>
      </c>
      <c r="BD74" s="103">
        <v>8</v>
      </c>
      <c r="BE74" s="103">
        <v>10</v>
      </c>
      <c r="BF74" s="103">
        <v>9</v>
      </c>
      <c r="BG74" s="103">
        <v>6</v>
      </c>
      <c r="BH74" s="103">
        <v>10</v>
      </c>
      <c r="BI74" s="103">
        <v>62</v>
      </c>
      <c r="BJ74" s="103" t="s">
        <v>499</v>
      </c>
      <c r="BK74" s="103">
        <v>4</v>
      </c>
      <c r="BL74" s="103">
        <v>7</v>
      </c>
      <c r="BM74" s="103">
        <v>8</v>
      </c>
      <c r="BN74" s="103">
        <v>8</v>
      </c>
      <c r="BO74" s="103">
        <v>10</v>
      </c>
      <c r="BP74" s="103">
        <v>9</v>
      </c>
      <c r="BQ74" s="103">
        <v>8</v>
      </c>
      <c r="BR74" s="103">
        <v>8</v>
      </c>
      <c r="BS74" s="103">
        <v>62</v>
      </c>
      <c r="BT74" s="103" t="s">
        <v>499</v>
      </c>
      <c r="BU74" s="103">
        <v>6</v>
      </c>
      <c r="BV74" s="103">
        <v>13</v>
      </c>
      <c r="BW74" s="103">
        <v>11</v>
      </c>
      <c r="BX74" s="103">
        <v>10</v>
      </c>
      <c r="BY74" s="103">
        <v>6</v>
      </c>
      <c r="BZ74" s="103">
        <v>9</v>
      </c>
      <c r="CA74" s="103">
        <v>0</v>
      </c>
      <c r="CB74" s="103">
        <v>4</v>
      </c>
      <c r="CC74" s="103">
        <v>59</v>
      </c>
      <c r="CD74" s="103" t="s">
        <v>501</v>
      </c>
      <c r="CE74" s="103">
        <v>6</v>
      </c>
      <c r="CF74" s="103">
        <v>13</v>
      </c>
      <c r="CG74" s="103">
        <v>11</v>
      </c>
      <c r="CH74" s="103">
        <v>10</v>
      </c>
      <c r="CI74" s="103">
        <v>6</v>
      </c>
      <c r="CJ74" s="103">
        <v>9</v>
      </c>
      <c r="CK74" s="103">
        <v>0</v>
      </c>
      <c r="CL74" s="103">
        <v>5</v>
      </c>
      <c r="CM74" s="103">
        <v>60</v>
      </c>
      <c r="CN74" s="103" t="s">
        <v>501</v>
      </c>
      <c r="CO74" s="103">
        <v>6</v>
      </c>
      <c r="CP74" s="103">
        <v>13</v>
      </c>
      <c r="CQ74" s="103">
        <v>11</v>
      </c>
      <c r="CR74" s="103">
        <v>10</v>
      </c>
      <c r="CS74" s="103">
        <v>6</v>
      </c>
      <c r="CT74" s="103">
        <v>9</v>
      </c>
      <c r="CU74" s="103">
        <v>1</v>
      </c>
      <c r="CV74" s="103">
        <v>5</v>
      </c>
      <c r="CW74" s="103">
        <v>61</v>
      </c>
      <c r="CX74" s="103" t="s">
        <v>499</v>
      </c>
      <c r="CY74" s="103">
        <v>7</v>
      </c>
      <c r="CZ74" s="103">
        <v>13</v>
      </c>
      <c r="DA74" s="103">
        <v>11</v>
      </c>
      <c r="DB74" s="103">
        <v>10</v>
      </c>
      <c r="DC74" s="103">
        <v>6</v>
      </c>
      <c r="DD74" s="103">
        <v>9</v>
      </c>
      <c r="DE74" s="103">
        <v>0</v>
      </c>
      <c r="DF74" s="103">
        <v>5</v>
      </c>
      <c r="DG74" s="103">
        <v>61</v>
      </c>
      <c r="DH74" s="103" t="s">
        <v>499</v>
      </c>
      <c r="DI74" s="103">
        <v>7</v>
      </c>
      <c r="DJ74" s="103">
        <v>12</v>
      </c>
      <c r="DK74" s="103">
        <v>9</v>
      </c>
      <c r="DL74" s="103">
        <v>7</v>
      </c>
      <c r="DM74" s="103">
        <v>6</v>
      </c>
      <c r="DN74" s="103">
        <v>9</v>
      </c>
      <c r="DO74" s="103">
        <v>1</v>
      </c>
      <c r="DP74" s="103">
        <v>4</v>
      </c>
      <c r="DQ74" s="103">
        <v>55</v>
      </c>
      <c r="DR74" s="103" t="s">
        <v>501</v>
      </c>
      <c r="DS74" s="103">
        <v>4</v>
      </c>
      <c r="DT74" s="103">
        <v>12</v>
      </c>
      <c r="DU74" s="103">
        <v>11</v>
      </c>
      <c r="DV74" s="103">
        <v>27</v>
      </c>
      <c r="DW74" s="103" t="s">
        <v>503</v>
      </c>
      <c r="DX74" s="103">
        <v>7</v>
      </c>
      <c r="DY74" s="103">
        <v>11</v>
      </c>
      <c r="DZ74" s="103">
        <v>12</v>
      </c>
      <c r="EA74" s="103">
        <v>30</v>
      </c>
      <c r="EB74" s="103" t="s">
        <v>503</v>
      </c>
      <c r="EC74" s="103">
        <v>9</v>
      </c>
      <c r="ED74" s="103">
        <v>9</v>
      </c>
      <c r="EE74" s="103">
        <v>10</v>
      </c>
      <c r="EF74" s="103">
        <v>28</v>
      </c>
      <c r="EG74" s="103" t="s">
        <v>503</v>
      </c>
      <c r="EH74" s="103">
        <v>8</v>
      </c>
      <c r="EI74" s="103">
        <v>9</v>
      </c>
      <c r="EJ74" s="103">
        <v>9</v>
      </c>
      <c r="EK74" s="103">
        <v>26</v>
      </c>
      <c r="EL74" s="103" t="s">
        <v>503</v>
      </c>
      <c r="EM74" s="103">
        <v>9</v>
      </c>
      <c r="EN74" s="103">
        <v>10</v>
      </c>
      <c r="EO74" s="103">
        <v>9</v>
      </c>
      <c r="EP74" s="103">
        <v>28</v>
      </c>
      <c r="EQ74" s="103" t="s">
        <v>503</v>
      </c>
      <c r="ER74" s="103">
        <v>8</v>
      </c>
      <c r="ES74" s="103">
        <v>9</v>
      </c>
      <c r="ET74" s="103">
        <v>9</v>
      </c>
      <c r="EU74" s="103">
        <v>26</v>
      </c>
      <c r="EV74" s="103" t="s">
        <v>503</v>
      </c>
      <c r="EW74" s="103">
        <v>8</v>
      </c>
      <c r="EX74" s="103">
        <v>10</v>
      </c>
      <c r="EY74" s="103">
        <v>9</v>
      </c>
      <c r="EZ74" s="103">
        <v>27</v>
      </c>
      <c r="FA74" s="103" t="s">
        <v>503</v>
      </c>
      <c r="FB74" s="103">
        <v>8</v>
      </c>
      <c r="FC74" s="103">
        <v>9</v>
      </c>
      <c r="FD74" s="103">
        <v>9</v>
      </c>
      <c r="FE74" s="103">
        <v>26</v>
      </c>
      <c r="FF74" s="103" t="s">
        <v>503</v>
      </c>
      <c r="FG74" s="103">
        <v>8</v>
      </c>
      <c r="FH74" s="103">
        <v>9</v>
      </c>
      <c r="FI74" s="103">
        <v>9</v>
      </c>
      <c r="FJ74" s="103">
        <v>26</v>
      </c>
      <c r="FK74" s="103" t="s">
        <v>503</v>
      </c>
      <c r="FL74" s="103">
        <v>8</v>
      </c>
      <c r="FM74" s="103">
        <v>9</v>
      </c>
      <c r="FN74" s="103">
        <v>9</v>
      </c>
      <c r="FO74" s="103">
        <v>26</v>
      </c>
      <c r="FP74" s="103" t="s">
        <v>503</v>
      </c>
      <c r="FQ74" s="103">
        <v>8</v>
      </c>
      <c r="FR74" s="103">
        <v>10</v>
      </c>
      <c r="FS74" s="103">
        <v>10</v>
      </c>
      <c r="FT74" s="103">
        <v>28</v>
      </c>
      <c r="FU74" s="103" t="s">
        <v>503</v>
      </c>
      <c r="FV74" s="103">
        <v>8</v>
      </c>
      <c r="FW74" s="103">
        <v>10</v>
      </c>
      <c r="FX74" s="103">
        <v>10</v>
      </c>
      <c r="FY74" s="103">
        <v>28</v>
      </c>
      <c r="FZ74" s="103" t="s">
        <v>503</v>
      </c>
      <c r="GA74" s="103">
        <v>8</v>
      </c>
      <c r="GB74" s="103">
        <v>10</v>
      </c>
      <c r="GC74" s="103">
        <v>10</v>
      </c>
      <c r="GD74" s="103">
        <v>28</v>
      </c>
      <c r="GE74" s="103" t="s">
        <v>503</v>
      </c>
      <c r="GF74" s="103">
        <v>8</v>
      </c>
      <c r="GG74" s="103">
        <v>10</v>
      </c>
      <c r="GH74" s="103">
        <v>10</v>
      </c>
      <c r="GI74" s="103">
        <v>28</v>
      </c>
      <c r="GJ74" s="103" t="s">
        <v>503</v>
      </c>
      <c r="GK74" s="103">
        <v>8</v>
      </c>
      <c r="GL74" s="103">
        <v>12</v>
      </c>
      <c r="GM74" s="103">
        <v>11</v>
      </c>
      <c r="GN74" s="103">
        <v>31</v>
      </c>
      <c r="GO74" s="103" t="s">
        <v>501</v>
      </c>
      <c r="GP74" s="104">
        <v>9</v>
      </c>
      <c r="GQ74" s="104">
        <v>13</v>
      </c>
      <c r="GR74" s="104">
        <v>11</v>
      </c>
      <c r="GS74" s="104">
        <v>33</v>
      </c>
      <c r="GT74" s="104" t="s">
        <v>501</v>
      </c>
      <c r="GW74" s="116" t="s">
        <v>271</v>
      </c>
      <c r="GX74" s="116" t="s">
        <v>270</v>
      </c>
      <c r="GY74" s="122" t="s">
        <v>594</v>
      </c>
      <c r="GZ74" s="118">
        <v>29</v>
      </c>
      <c r="HA74" s="117">
        <v>132</v>
      </c>
      <c r="HB74" s="117">
        <v>8</v>
      </c>
      <c r="HC74" s="120">
        <v>2.42</v>
      </c>
      <c r="HD74" s="118">
        <v>29</v>
      </c>
      <c r="HE74" s="117">
        <v>135</v>
      </c>
      <c r="HF74" s="117">
        <v>8</v>
      </c>
      <c r="HG74" s="120">
        <v>2.3199999999999998</v>
      </c>
      <c r="HH74" s="118">
        <v>30</v>
      </c>
      <c r="HI74" s="117">
        <v>7</v>
      </c>
      <c r="HJ74" s="120">
        <v>3.05</v>
      </c>
      <c r="HK74" s="118">
        <v>31</v>
      </c>
      <c r="HL74" s="117">
        <v>7</v>
      </c>
      <c r="HM74" s="120">
        <v>4.12</v>
      </c>
      <c r="HN74" s="118">
        <v>29</v>
      </c>
      <c r="HO74" s="117">
        <v>6</v>
      </c>
      <c r="HP74" s="120">
        <v>3.49</v>
      </c>
      <c r="HQ74" s="118">
        <v>26</v>
      </c>
      <c r="HR74" s="117">
        <v>6</v>
      </c>
      <c r="HS74" s="120">
        <v>2.5</v>
      </c>
      <c r="HT74" s="118">
        <v>28</v>
      </c>
      <c r="HU74" s="117">
        <v>6</v>
      </c>
      <c r="HV74" s="120">
        <v>2.4</v>
      </c>
    </row>
    <row r="75" spans="8:230" ht="15.6">
      <c r="H75" s="60"/>
      <c r="I75" s="68">
        <v>2016</v>
      </c>
      <c r="J75" s="69" t="s">
        <v>288</v>
      </c>
      <c r="K75" s="70" t="s">
        <v>289</v>
      </c>
      <c r="L75" s="71">
        <v>7.4693755685000722</v>
      </c>
      <c r="M75" s="72">
        <v>6.2523821110929685</v>
      </c>
      <c r="N75" s="73">
        <v>6.1580690378985325</v>
      </c>
      <c r="O75" s="73">
        <v>9.3999421046615748</v>
      </c>
      <c r="P75" s="73">
        <v>8.2119715132036966</v>
      </c>
      <c r="Q75" s="74">
        <v>7.3245130756435897</v>
      </c>
      <c r="R75" s="54"/>
      <c r="U75" s="102" t="s">
        <v>259</v>
      </c>
      <c r="V75" s="103" t="s">
        <v>503</v>
      </c>
      <c r="W75" s="103" t="s">
        <v>503</v>
      </c>
      <c r="X75" s="103" t="s">
        <v>503</v>
      </c>
      <c r="Y75" s="103" t="s">
        <v>503</v>
      </c>
      <c r="Z75" s="103" t="s">
        <v>503</v>
      </c>
      <c r="AA75" s="103" t="s">
        <v>503</v>
      </c>
      <c r="AB75" s="103" t="s">
        <v>503</v>
      </c>
      <c r="AC75" s="103" t="s">
        <v>503</v>
      </c>
      <c r="AD75" s="103" t="s">
        <v>503</v>
      </c>
      <c r="AE75" s="103" t="s">
        <v>503</v>
      </c>
      <c r="AF75" s="103" t="s">
        <v>503</v>
      </c>
      <c r="AG75" s="103" t="s">
        <v>501</v>
      </c>
      <c r="AH75" s="103" t="s">
        <v>503</v>
      </c>
      <c r="AI75" s="103" t="s">
        <v>501</v>
      </c>
      <c r="AJ75" s="103" t="s">
        <v>503</v>
      </c>
      <c r="AK75" s="103" t="s">
        <v>501</v>
      </c>
      <c r="AL75" s="103" t="s">
        <v>503</v>
      </c>
      <c r="AM75" s="103" t="s">
        <v>503</v>
      </c>
      <c r="AN75" s="103" t="s">
        <v>503</v>
      </c>
      <c r="AO75" s="103" t="s">
        <v>503</v>
      </c>
      <c r="AP75" s="103" t="s">
        <v>503</v>
      </c>
      <c r="AQ75" s="103">
        <v>2</v>
      </c>
      <c r="AR75" s="103">
        <v>5</v>
      </c>
      <c r="AS75" s="103">
        <v>2</v>
      </c>
      <c r="AT75" s="103">
        <v>2</v>
      </c>
      <c r="AU75" s="103">
        <v>2</v>
      </c>
      <c r="AV75" s="103">
        <v>2</v>
      </c>
      <c r="AW75" s="103">
        <v>7</v>
      </c>
      <c r="AX75" s="103">
        <v>8</v>
      </c>
      <c r="AY75" s="103">
        <v>30</v>
      </c>
      <c r="AZ75" s="103" t="s">
        <v>503</v>
      </c>
      <c r="BA75" s="103">
        <v>3</v>
      </c>
      <c r="BB75" s="103">
        <v>5</v>
      </c>
      <c r="BC75" s="103">
        <v>3</v>
      </c>
      <c r="BD75" s="103">
        <v>3</v>
      </c>
      <c r="BE75" s="103">
        <v>2</v>
      </c>
      <c r="BF75" s="103">
        <v>2</v>
      </c>
      <c r="BG75" s="103">
        <v>4</v>
      </c>
      <c r="BH75" s="103">
        <v>4</v>
      </c>
      <c r="BI75" s="103">
        <v>26</v>
      </c>
      <c r="BJ75" s="103" t="s">
        <v>503</v>
      </c>
      <c r="BK75" s="103">
        <v>3</v>
      </c>
      <c r="BL75" s="103">
        <v>5</v>
      </c>
      <c r="BM75" s="103">
        <v>3</v>
      </c>
      <c r="BN75" s="103">
        <v>3</v>
      </c>
      <c r="BO75" s="103">
        <v>2</v>
      </c>
      <c r="BP75" s="103">
        <v>2</v>
      </c>
      <c r="BQ75" s="103">
        <v>3</v>
      </c>
      <c r="BR75" s="103">
        <v>8</v>
      </c>
      <c r="BS75" s="103">
        <v>29</v>
      </c>
      <c r="BT75" s="103" t="s">
        <v>503</v>
      </c>
      <c r="BU75" s="103">
        <v>5</v>
      </c>
      <c r="BV75" s="103">
        <v>8</v>
      </c>
      <c r="BW75" s="103">
        <v>4</v>
      </c>
      <c r="BX75" s="103">
        <v>4</v>
      </c>
      <c r="BY75" s="103">
        <v>3</v>
      </c>
      <c r="BZ75" s="103">
        <v>3</v>
      </c>
      <c r="CA75" s="103">
        <v>0</v>
      </c>
      <c r="CB75" s="103">
        <v>0</v>
      </c>
      <c r="CC75" s="103">
        <v>27</v>
      </c>
      <c r="CD75" s="103" t="s">
        <v>503</v>
      </c>
      <c r="CE75" s="103">
        <v>5</v>
      </c>
      <c r="CF75" s="103">
        <v>8</v>
      </c>
      <c r="CG75" s="103">
        <v>4</v>
      </c>
      <c r="CH75" s="103">
        <v>4</v>
      </c>
      <c r="CI75" s="103">
        <v>3</v>
      </c>
      <c r="CJ75" s="103">
        <v>3</v>
      </c>
      <c r="CK75" s="103">
        <v>0</v>
      </c>
      <c r="CL75" s="103">
        <v>3</v>
      </c>
      <c r="CM75" s="103">
        <v>30</v>
      </c>
      <c r="CN75" s="103" t="s">
        <v>503</v>
      </c>
      <c r="CO75" s="103">
        <v>5</v>
      </c>
      <c r="CP75" s="103">
        <v>5</v>
      </c>
      <c r="CQ75" s="103">
        <v>5</v>
      </c>
      <c r="CR75" s="103">
        <v>5</v>
      </c>
      <c r="CS75" s="103">
        <v>3</v>
      </c>
      <c r="CT75" s="103">
        <v>3</v>
      </c>
      <c r="CU75" s="103">
        <v>2</v>
      </c>
      <c r="CV75" s="103">
        <v>2</v>
      </c>
      <c r="CW75" s="103">
        <v>30</v>
      </c>
      <c r="CX75" s="103" t="s">
        <v>503</v>
      </c>
      <c r="CY75" s="103">
        <v>5</v>
      </c>
      <c r="CZ75" s="103">
        <v>5</v>
      </c>
      <c r="DA75" s="103">
        <v>5</v>
      </c>
      <c r="DB75" s="103">
        <v>5</v>
      </c>
      <c r="DC75" s="103">
        <v>1</v>
      </c>
      <c r="DD75" s="103">
        <v>3</v>
      </c>
      <c r="DE75" s="103">
        <v>1</v>
      </c>
      <c r="DF75" s="103">
        <v>5</v>
      </c>
      <c r="DG75" s="103">
        <v>30</v>
      </c>
      <c r="DH75" s="103" t="s">
        <v>503</v>
      </c>
      <c r="DI75" s="103">
        <v>5</v>
      </c>
      <c r="DJ75" s="103">
        <v>5</v>
      </c>
      <c r="DK75" s="103">
        <v>5</v>
      </c>
      <c r="DL75" s="103">
        <v>5</v>
      </c>
      <c r="DM75" s="103">
        <v>1</v>
      </c>
      <c r="DN75" s="103">
        <v>3</v>
      </c>
      <c r="DO75" s="103">
        <v>1</v>
      </c>
      <c r="DP75" s="103">
        <v>5</v>
      </c>
      <c r="DQ75" s="103">
        <v>30</v>
      </c>
      <c r="DR75" s="103" t="s">
        <v>503</v>
      </c>
      <c r="DS75" s="103">
        <v>16</v>
      </c>
      <c r="DT75" s="103">
        <v>6</v>
      </c>
      <c r="DU75" s="103">
        <v>8</v>
      </c>
      <c r="DV75" s="103">
        <v>30</v>
      </c>
      <c r="DW75" s="103" t="s">
        <v>503</v>
      </c>
      <c r="DX75" s="103">
        <v>14</v>
      </c>
      <c r="DY75" s="103">
        <v>6</v>
      </c>
      <c r="DZ75" s="103">
        <v>8</v>
      </c>
      <c r="EA75" s="103">
        <v>28</v>
      </c>
      <c r="EB75" s="103" t="s">
        <v>503</v>
      </c>
      <c r="EC75" s="103">
        <v>8</v>
      </c>
      <c r="ED75" s="103">
        <v>14</v>
      </c>
      <c r="EE75" s="103">
        <v>6</v>
      </c>
      <c r="EF75" s="103">
        <v>28</v>
      </c>
      <c r="EG75" s="103" t="s">
        <v>503</v>
      </c>
      <c r="EH75" s="103">
        <v>8</v>
      </c>
      <c r="EI75" s="103">
        <v>14</v>
      </c>
      <c r="EJ75" s="103">
        <v>6</v>
      </c>
      <c r="EK75" s="103">
        <v>28</v>
      </c>
      <c r="EL75" s="103" t="s">
        <v>503</v>
      </c>
      <c r="EM75" s="103">
        <v>8</v>
      </c>
      <c r="EN75" s="103">
        <v>14</v>
      </c>
      <c r="EO75" s="103">
        <v>6</v>
      </c>
      <c r="EP75" s="103">
        <v>28</v>
      </c>
      <c r="EQ75" s="103" t="s">
        <v>503</v>
      </c>
      <c r="ER75" s="103">
        <v>8</v>
      </c>
      <c r="ES75" s="103">
        <v>12</v>
      </c>
      <c r="ET75" s="103">
        <v>5</v>
      </c>
      <c r="EU75" s="103">
        <v>25</v>
      </c>
      <c r="EV75" s="103" t="s">
        <v>503</v>
      </c>
      <c r="EW75" s="103">
        <v>9</v>
      </c>
      <c r="EX75" s="103">
        <v>13</v>
      </c>
      <c r="EY75" s="103">
        <v>5</v>
      </c>
      <c r="EZ75" s="103">
        <v>27</v>
      </c>
      <c r="FA75" s="103" t="s">
        <v>503</v>
      </c>
      <c r="FB75" s="103">
        <v>9</v>
      </c>
      <c r="FC75" s="103">
        <v>14</v>
      </c>
      <c r="FD75" s="103">
        <v>6</v>
      </c>
      <c r="FE75" s="103">
        <v>29</v>
      </c>
      <c r="FF75" s="103" t="s">
        <v>503</v>
      </c>
      <c r="FG75" s="103">
        <v>9</v>
      </c>
      <c r="FH75" s="103">
        <v>14</v>
      </c>
      <c r="FI75" s="103">
        <v>6</v>
      </c>
      <c r="FJ75" s="103">
        <v>29</v>
      </c>
      <c r="FK75" s="103" t="s">
        <v>503</v>
      </c>
      <c r="FL75" s="103">
        <v>9</v>
      </c>
      <c r="FM75" s="103">
        <v>15</v>
      </c>
      <c r="FN75" s="103">
        <v>6</v>
      </c>
      <c r="FO75" s="103">
        <v>30</v>
      </c>
      <c r="FP75" s="103" t="s">
        <v>503</v>
      </c>
      <c r="FQ75" s="103">
        <v>9</v>
      </c>
      <c r="FR75" s="103">
        <v>15</v>
      </c>
      <c r="FS75" s="103">
        <v>6</v>
      </c>
      <c r="FT75" s="103">
        <v>30</v>
      </c>
      <c r="FU75" s="103" t="s">
        <v>503</v>
      </c>
      <c r="FV75" s="103">
        <v>12</v>
      </c>
      <c r="FW75" s="103">
        <v>19</v>
      </c>
      <c r="FX75" s="103">
        <v>10</v>
      </c>
      <c r="FY75" s="103">
        <v>41</v>
      </c>
      <c r="FZ75" s="103" t="s">
        <v>501</v>
      </c>
      <c r="GA75" s="103">
        <v>14</v>
      </c>
      <c r="GB75" s="103">
        <v>20</v>
      </c>
      <c r="GC75" s="103">
        <v>12</v>
      </c>
      <c r="GD75" s="103">
        <v>46</v>
      </c>
      <c r="GE75" s="103" t="s">
        <v>501</v>
      </c>
      <c r="GF75" s="103">
        <v>16</v>
      </c>
      <c r="GG75" s="103">
        <v>21</v>
      </c>
      <c r="GH75" s="103">
        <v>14</v>
      </c>
      <c r="GI75" s="103">
        <v>51</v>
      </c>
      <c r="GJ75" s="103" t="s">
        <v>501</v>
      </c>
      <c r="GK75" s="103">
        <v>15</v>
      </c>
      <c r="GL75" s="103">
        <v>20</v>
      </c>
      <c r="GM75" s="103">
        <v>13</v>
      </c>
      <c r="GN75" s="103">
        <v>48</v>
      </c>
      <c r="GO75" s="103" t="s">
        <v>501</v>
      </c>
      <c r="GP75" s="104">
        <v>13</v>
      </c>
      <c r="GQ75" s="104">
        <v>18</v>
      </c>
      <c r="GR75" s="104">
        <v>13</v>
      </c>
      <c r="GS75" s="104">
        <v>44</v>
      </c>
      <c r="GT75" s="104" t="s">
        <v>501</v>
      </c>
      <c r="GW75" s="116" t="s">
        <v>273</v>
      </c>
      <c r="GX75" s="116" t="s">
        <v>272</v>
      </c>
      <c r="GY75" s="122" t="s">
        <v>593</v>
      </c>
      <c r="GZ75" s="118">
        <v>76</v>
      </c>
      <c r="HA75" s="117">
        <v>14</v>
      </c>
      <c r="HB75" s="117">
        <v>8</v>
      </c>
      <c r="HC75" s="120">
        <v>2.4700000000000002</v>
      </c>
      <c r="HD75" s="118">
        <v>77</v>
      </c>
      <c r="HE75" s="117">
        <v>13</v>
      </c>
      <c r="HF75" s="117">
        <v>7</v>
      </c>
      <c r="HG75" s="120">
        <v>2.37</v>
      </c>
      <c r="HH75" s="118">
        <v>77</v>
      </c>
      <c r="HI75" s="117">
        <v>7</v>
      </c>
      <c r="HJ75" s="120">
        <v>2.62</v>
      </c>
      <c r="HK75" s="118">
        <v>75</v>
      </c>
      <c r="HL75" s="117">
        <v>7</v>
      </c>
      <c r="HM75" s="120">
        <v>2.48</v>
      </c>
      <c r="HN75" s="118">
        <v>74</v>
      </c>
      <c r="HO75" s="117">
        <v>7</v>
      </c>
      <c r="HP75" s="120">
        <v>2.75</v>
      </c>
      <c r="HQ75" s="118">
        <v>75</v>
      </c>
      <c r="HR75" s="117">
        <v>8</v>
      </c>
      <c r="HS75" s="120">
        <v>2.4</v>
      </c>
      <c r="HT75" s="118">
        <v>77</v>
      </c>
      <c r="HU75" s="117">
        <v>8</v>
      </c>
      <c r="HV75" s="120">
        <v>1.9</v>
      </c>
    </row>
    <row r="76" spans="8:230" ht="15.6">
      <c r="H76" s="60"/>
      <c r="I76" s="61">
        <v>2016</v>
      </c>
      <c r="J76" s="62" t="s">
        <v>290</v>
      </c>
      <c r="K76" s="63" t="s">
        <v>291</v>
      </c>
      <c r="L76" s="75">
        <v>7.2726123881029423</v>
      </c>
      <c r="M76" s="76">
        <v>5.4478740403934172</v>
      </c>
      <c r="N76" s="77">
        <v>5.7092026353449787</v>
      </c>
      <c r="O76" s="77">
        <v>9.4387036244225353</v>
      </c>
      <c r="P76" s="77">
        <v>8.250625681946433</v>
      </c>
      <c r="Q76" s="78">
        <v>7.5166559584073518</v>
      </c>
      <c r="R76" s="54"/>
      <c r="U76" s="102" t="s">
        <v>523</v>
      </c>
      <c r="V76" s="103" t="s">
        <v>499</v>
      </c>
      <c r="W76" s="103" t="s">
        <v>499</v>
      </c>
      <c r="X76" s="103" t="s">
        <v>499</v>
      </c>
      <c r="Y76" s="103" t="s">
        <v>499</v>
      </c>
      <c r="Z76" s="103" t="s">
        <v>499</v>
      </c>
      <c r="AA76" s="103" t="s">
        <v>499</v>
      </c>
      <c r="AB76" s="103" t="s">
        <v>499</v>
      </c>
      <c r="AC76" s="103" t="s">
        <v>499</v>
      </c>
      <c r="AD76" s="103" t="s">
        <v>503</v>
      </c>
      <c r="AE76" s="103" t="s">
        <v>501</v>
      </c>
      <c r="AF76" s="103" t="s">
        <v>503</v>
      </c>
      <c r="AG76" s="103" t="s">
        <v>501</v>
      </c>
      <c r="AH76" s="103" t="s">
        <v>503</v>
      </c>
      <c r="AI76" s="103" t="s">
        <v>501</v>
      </c>
      <c r="AJ76" s="103" t="s">
        <v>503</v>
      </c>
      <c r="AK76" s="103" t="s">
        <v>501</v>
      </c>
      <c r="AL76" s="103" t="s">
        <v>503</v>
      </c>
      <c r="AM76" s="103" t="s">
        <v>503</v>
      </c>
      <c r="AN76" s="103" t="s">
        <v>503</v>
      </c>
      <c r="AO76" s="103" t="s">
        <v>503</v>
      </c>
      <c r="AP76" s="103" t="s">
        <v>503</v>
      </c>
      <c r="AQ76" s="103">
        <v>2</v>
      </c>
      <c r="AR76" s="103">
        <v>2</v>
      </c>
      <c r="AS76" s="103">
        <v>3</v>
      </c>
      <c r="AT76" s="103">
        <v>1</v>
      </c>
      <c r="AU76" s="103">
        <v>5</v>
      </c>
      <c r="AV76" s="103">
        <v>5</v>
      </c>
      <c r="AW76" s="103">
        <v>2</v>
      </c>
      <c r="AX76" s="103">
        <v>2</v>
      </c>
      <c r="AY76" s="103">
        <v>22</v>
      </c>
      <c r="AZ76" s="103" t="s">
        <v>503</v>
      </c>
      <c r="BA76" s="103">
        <v>2</v>
      </c>
      <c r="BB76" s="103">
        <v>2</v>
      </c>
      <c r="BC76" s="103">
        <v>3</v>
      </c>
      <c r="BD76" s="103">
        <v>1</v>
      </c>
      <c r="BE76" s="103">
        <v>5</v>
      </c>
      <c r="BF76" s="103">
        <v>7</v>
      </c>
      <c r="BG76" s="103">
        <v>0</v>
      </c>
      <c r="BH76" s="103">
        <v>0</v>
      </c>
      <c r="BI76" s="103">
        <v>20</v>
      </c>
      <c r="BJ76" s="103" t="s">
        <v>503</v>
      </c>
      <c r="BK76" s="103">
        <v>2</v>
      </c>
      <c r="BL76" s="103">
        <v>2</v>
      </c>
      <c r="BM76" s="103">
        <v>3</v>
      </c>
      <c r="BN76" s="103">
        <v>1</v>
      </c>
      <c r="BO76" s="103">
        <v>5</v>
      </c>
      <c r="BP76" s="103">
        <v>7</v>
      </c>
      <c r="BQ76" s="103">
        <v>0</v>
      </c>
      <c r="BR76" s="103">
        <v>0</v>
      </c>
      <c r="BS76" s="103">
        <v>20</v>
      </c>
      <c r="BT76" s="103" t="s">
        <v>503</v>
      </c>
      <c r="BU76" s="103">
        <v>2</v>
      </c>
      <c r="BV76" s="103">
        <v>2</v>
      </c>
      <c r="BW76" s="103">
        <v>4</v>
      </c>
      <c r="BX76" s="103">
        <v>1</v>
      </c>
      <c r="BY76" s="103">
        <v>5</v>
      </c>
      <c r="BZ76" s="103">
        <v>6</v>
      </c>
      <c r="CA76" s="103">
        <v>0</v>
      </c>
      <c r="CB76" s="103">
        <v>0</v>
      </c>
      <c r="CC76" s="103">
        <v>20</v>
      </c>
      <c r="CD76" s="103" t="s">
        <v>503</v>
      </c>
      <c r="CE76" s="103">
        <v>2</v>
      </c>
      <c r="CF76" s="103">
        <v>2</v>
      </c>
      <c r="CG76" s="103">
        <v>4</v>
      </c>
      <c r="CH76" s="103">
        <v>1</v>
      </c>
      <c r="CI76" s="103">
        <v>5</v>
      </c>
      <c r="CJ76" s="103">
        <v>6</v>
      </c>
      <c r="CK76" s="103">
        <v>0</v>
      </c>
      <c r="CL76" s="103">
        <v>0</v>
      </c>
      <c r="CM76" s="103">
        <v>20</v>
      </c>
      <c r="CN76" s="103" t="s">
        <v>503</v>
      </c>
      <c r="CO76" s="103">
        <v>2</v>
      </c>
      <c r="CP76" s="103">
        <v>2</v>
      </c>
      <c r="CQ76" s="103">
        <v>4</v>
      </c>
      <c r="CR76" s="103">
        <v>1</v>
      </c>
      <c r="CS76" s="103">
        <v>5</v>
      </c>
      <c r="CT76" s="103">
        <v>6</v>
      </c>
      <c r="CU76" s="103">
        <v>0</v>
      </c>
      <c r="CV76" s="103">
        <v>0</v>
      </c>
      <c r="CW76" s="103">
        <v>20</v>
      </c>
      <c r="CX76" s="103" t="s">
        <v>503</v>
      </c>
      <c r="CY76" s="103">
        <v>2</v>
      </c>
      <c r="CZ76" s="103">
        <v>2</v>
      </c>
      <c r="DA76" s="103">
        <v>4</v>
      </c>
      <c r="DB76" s="103">
        <v>1</v>
      </c>
      <c r="DC76" s="103">
        <v>5</v>
      </c>
      <c r="DD76" s="103">
        <v>6</v>
      </c>
      <c r="DE76" s="103">
        <v>0</v>
      </c>
      <c r="DF76" s="103">
        <v>0</v>
      </c>
      <c r="DG76" s="103">
        <v>20</v>
      </c>
      <c r="DH76" s="103" t="s">
        <v>503</v>
      </c>
      <c r="DI76" s="103">
        <v>2</v>
      </c>
      <c r="DJ76" s="103">
        <v>2</v>
      </c>
      <c r="DK76" s="103">
        <v>4</v>
      </c>
      <c r="DL76" s="103">
        <v>1</v>
      </c>
      <c r="DM76" s="103">
        <v>5</v>
      </c>
      <c r="DN76" s="103">
        <v>6</v>
      </c>
      <c r="DO76" s="103">
        <v>0</v>
      </c>
      <c r="DP76" s="103">
        <v>0</v>
      </c>
      <c r="DQ76" s="103">
        <v>20</v>
      </c>
      <c r="DR76" s="103" t="s">
        <v>503</v>
      </c>
      <c r="DS76" s="103">
        <v>4</v>
      </c>
      <c r="DT76" s="103">
        <v>3</v>
      </c>
      <c r="DU76" s="103">
        <v>9</v>
      </c>
      <c r="DV76" s="103">
        <v>16</v>
      </c>
      <c r="DW76" s="103" t="s">
        <v>503</v>
      </c>
      <c r="DX76" s="103">
        <v>5</v>
      </c>
      <c r="DY76" s="103">
        <v>3</v>
      </c>
      <c r="DZ76" s="103">
        <v>6</v>
      </c>
      <c r="EA76" s="103">
        <v>14</v>
      </c>
      <c r="EB76" s="103" t="s">
        <v>503</v>
      </c>
      <c r="EC76" s="103">
        <v>6</v>
      </c>
      <c r="ED76" s="103">
        <v>5</v>
      </c>
      <c r="EE76" s="103">
        <v>5</v>
      </c>
      <c r="EF76" s="103">
        <v>16</v>
      </c>
      <c r="EG76" s="103" t="s">
        <v>503</v>
      </c>
      <c r="EH76" s="103">
        <v>5</v>
      </c>
      <c r="EI76" s="103">
        <v>10</v>
      </c>
      <c r="EJ76" s="103">
        <v>5</v>
      </c>
      <c r="EK76" s="103">
        <v>20</v>
      </c>
      <c r="EL76" s="103" t="s">
        <v>503</v>
      </c>
      <c r="EM76" s="103">
        <v>7</v>
      </c>
      <c r="EN76" s="103">
        <v>10</v>
      </c>
      <c r="EO76" s="103">
        <v>6</v>
      </c>
      <c r="EP76" s="103">
        <v>23</v>
      </c>
      <c r="EQ76" s="103" t="s">
        <v>503</v>
      </c>
      <c r="ER76" s="103">
        <v>8</v>
      </c>
      <c r="ES76" s="103">
        <v>9</v>
      </c>
      <c r="ET76" s="103">
        <v>6</v>
      </c>
      <c r="EU76" s="103">
        <v>23</v>
      </c>
      <c r="EV76" s="103" t="s">
        <v>503</v>
      </c>
      <c r="EW76" s="103">
        <v>8</v>
      </c>
      <c r="EX76" s="103">
        <v>11</v>
      </c>
      <c r="EY76" s="103">
        <v>5</v>
      </c>
      <c r="EZ76" s="103">
        <v>24</v>
      </c>
      <c r="FA76" s="103" t="s">
        <v>503</v>
      </c>
      <c r="FB76" s="103">
        <v>8</v>
      </c>
      <c r="FC76" s="103">
        <v>11</v>
      </c>
      <c r="FD76" s="103">
        <v>5</v>
      </c>
      <c r="FE76" s="103">
        <v>24</v>
      </c>
      <c r="FF76" s="103" t="s">
        <v>503</v>
      </c>
      <c r="FG76" s="103">
        <v>8</v>
      </c>
      <c r="FH76" s="103">
        <v>11</v>
      </c>
      <c r="FI76" s="103">
        <v>5</v>
      </c>
      <c r="FJ76" s="103">
        <v>24</v>
      </c>
      <c r="FK76" s="103" t="s">
        <v>503</v>
      </c>
      <c r="FL76" s="103">
        <v>8</v>
      </c>
      <c r="FM76" s="103">
        <v>11</v>
      </c>
      <c r="FN76" s="103">
        <v>5</v>
      </c>
      <c r="FO76" s="103">
        <v>24</v>
      </c>
      <c r="FP76" s="103" t="s">
        <v>503</v>
      </c>
      <c r="FQ76" s="103">
        <v>8</v>
      </c>
      <c r="FR76" s="103">
        <v>11</v>
      </c>
      <c r="FS76" s="103">
        <v>5</v>
      </c>
      <c r="FT76" s="103">
        <v>24</v>
      </c>
      <c r="FU76" s="103" t="s">
        <v>503</v>
      </c>
      <c r="FV76" s="103">
        <v>7</v>
      </c>
      <c r="FW76" s="103">
        <v>11</v>
      </c>
      <c r="FX76" s="103">
        <v>5</v>
      </c>
      <c r="FY76" s="103">
        <v>23</v>
      </c>
      <c r="FZ76" s="103" t="s">
        <v>503</v>
      </c>
      <c r="GA76" s="103">
        <v>8</v>
      </c>
      <c r="GB76" s="103">
        <v>11</v>
      </c>
      <c r="GC76" s="103">
        <v>5</v>
      </c>
      <c r="GD76" s="103">
        <v>24</v>
      </c>
      <c r="GE76" s="103" t="s">
        <v>503</v>
      </c>
      <c r="GF76" s="103">
        <v>7</v>
      </c>
      <c r="GG76" s="103">
        <v>11</v>
      </c>
      <c r="GH76" s="103">
        <v>5</v>
      </c>
      <c r="GI76" s="103">
        <v>23</v>
      </c>
      <c r="GJ76" s="103" t="s">
        <v>503</v>
      </c>
      <c r="GK76" s="103">
        <v>8</v>
      </c>
      <c r="GL76" s="103">
        <v>11</v>
      </c>
      <c r="GM76" s="103">
        <v>5</v>
      </c>
      <c r="GN76" s="103">
        <v>24</v>
      </c>
      <c r="GO76" s="103" t="s">
        <v>503</v>
      </c>
      <c r="GP76" s="104">
        <v>9</v>
      </c>
      <c r="GQ76" s="104">
        <v>12</v>
      </c>
      <c r="GR76" s="104">
        <v>5</v>
      </c>
      <c r="GS76" s="104">
        <v>26</v>
      </c>
      <c r="GT76" s="104" t="s">
        <v>503</v>
      </c>
      <c r="GW76" s="116" t="s">
        <v>275</v>
      </c>
      <c r="GX76" s="116" t="s">
        <v>274</v>
      </c>
      <c r="GY76" s="122" t="s">
        <v>592</v>
      </c>
      <c r="GZ76" s="118">
        <v>46</v>
      </c>
      <c r="HA76" s="117">
        <v>64</v>
      </c>
      <c r="HB76" s="117">
        <v>10</v>
      </c>
      <c r="HC76" s="120">
        <v>2.79</v>
      </c>
      <c r="HD76" s="118">
        <v>45</v>
      </c>
      <c r="HE76" s="117">
        <v>66</v>
      </c>
      <c r="HF76" s="117">
        <v>10</v>
      </c>
      <c r="HG76" s="120">
        <v>2.89</v>
      </c>
      <c r="HH76" s="118">
        <v>48</v>
      </c>
      <c r="HI76" s="117">
        <v>9</v>
      </c>
      <c r="HJ76" s="120">
        <v>2.89</v>
      </c>
      <c r="HK76" s="118">
        <v>51</v>
      </c>
      <c r="HL76" s="117">
        <v>9</v>
      </c>
      <c r="HM76" s="120">
        <v>3.73</v>
      </c>
      <c r="HN76" s="118">
        <v>54</v>
      </c>
      <c r="HO76" s="117">
        <v>9</v>
      </c>
      <c r="HP76" s="120">
        <v>3.45</v>
      </c>
      <c r="HQ76" s="118">
        <v>54</v>
      </c>
      <c r="HR76" s="117">
        <v>10</v>
      </c>
      <c r="HS76" s="120">
        <v>3.6</v>
      </c>
      <c r="HT76" s="118">
        <v>55</v>
      </c>
      <c r="HU76" s="117">
        <v>10</v>
      </c>
      <c r="HV76" s="120">
        <v>3.5</v>
      </c>
    </row>
    <row r="77" spans="8:230" ht="15.6">
      <c r="H77" s="60"/>
      <c r="I77" s="68">
        <v>2016</v>
      </c>
      <c r="J77" s="69" t="s">
        <v>292</v>
      </c>
      <c r="K77" s="70" t="s">
        <v>293</v>
      </c>
      <c r="L77" s="71">
        <v>7.1983217089146354</v>
      </c>
      <c r="M77" s="72">
        <v>7.4304736553463169</v>
      </c>
      <c r="N77" s="73">
        <v>5.074200809861428</v>
      </c>
      <c r="O77" s="73">
        <v>8.592263952981595</v>
      </c>
      <c r="P77" s="73">
        <v>6.8598516640025187</v>
      </c>
      <c r="Q77" s="74">
        <v>8.034818462381315</v>
      </c>
      <c r="R77" s="54"/>
      <c r="U77" s="102" t="s">
        <v>261</v>
      </c>
      <c r="V77" s="103" t="s">
        <v>501</v>
      </c>
      <c r="W77" s="103" t="s">
        <v>501</v>
      </c>
      <c r="X77" s="103" t="s">
        <v>501</v>
      </c>
      <c r="Y77" s="103" t="s">
        <v>501</v>
      </c>
      <c r="Z77" s="103" t="s">
        <v>501</v>
      </c>
      <c r="AA77" s="103" t="s">
        <v>501</v>
      </c>
      <c r="AB77" s="103" t="s">
        <v>501</v>
      </c>
      <c r="AC77" s="103" t="s">
        <v>499</v>
      </c>
      <c r="AD77" s="103" t="s">
        <v>501</v>
      </c>
      <c r="AE77" s="103" t="s">
        <v>499</v>
      </c>
      <c r="AF77" s="103" t="s">
        <v>501</v>
      </c>
      <c r="AG77" s="103" t="s">
        <v>501</v>
      </c>
      <c r="AH77" s="103" t="s">
        <v>501</v>
      </c>
      <c r="AI77" s="103" t="s">
        <v>501</v>
      </c>
      <c r="AJ77" s="103" t="s">
        <v>501</v>
      </c>
      <c r="AK77" s="103" t="s">
        <v>501</v>
      </c>
      <c r="AL77" s="103" t="s">
        <v>501</v>
      </c>
      <c r="AM77" s="103" t="s">
        <v>501</v>
      </c>
      <c r="AN77" s="103" t="s">
        <v>501</v>
      </c>
      <c r="AO77" s="103" t="s">
        <v>501</v>
      </c>
      <c r="AP77" s="103" t="s">
        <v>501</v>
      </c>
      <c r="AQ77" s="103">
        <v>5</v>
      </c>
      <c r="AR77" s="103">
        <v>4</v>
      </c>
      <c r="AS77" s="103">
        <v>4</v>
      </c>
      <c r="AT77" s="103">
        <v>4</v>
      </c>
      <c r="AU77" s="103">
        <v>4</v>
      </c>
      <c r="AV77" s="103">
        <v>4</v>
      </c>
      <c r="AW77" s="103">
        <v>14</v>
      </c>
      <c r="AX77" s="103">
        <v>15</v>
      </c>
      <c r="AY77" s="103">
        <v>59</v>
      </c>
      <c r="AZ77" s="103" t="s">
        <v>501</v>
      </c>
      <c r="BA77" s="103">
        <v>5</v>
      </c>
      <c r="BB77" s="103">
        <v>4</v>
      </c>
      <c r="BC77" s="103">
        <v>7</v>
      </c>
      <c r="BD77" s="103">
        <v>7</v>
      </c>
      <c r="BE77" s="103">
        <v>4</v>
      </c>
      <c r="BF77" s="103">
        <v>4</v>
      </c>
      <c r="BG77" s="103">
        <v>13</v>
      </c>
      <c r="BH77" s="103">
        <v>16</v>
      </c>
      <c r="BI77" s="103">
        <v>60</v>
      </c>
      <c r="BJ77" s="103" t="s">
        <v>501</v>
      </c>
      <c r="BK77" s="103">
        <v>5</v>
      </c>
      <c r="BL77" s="103">
        <v>4</v>
      </c>
      <c r="BM77" s="103">
        <v>7</v>
      </c>
      <c r="BN77" s="103">
        <v>7</v>
      </c>
      <c r="BO77" s="103">
        <v>4</v>
      </c>
      <c r="BP77" s="103">
        <v>4</v>
      </c>
      <c r="BQ77" s="103">
        <v>10</v>
      </c>
      <c r="BR77" s="103">
        <v>15</v>
      </c>
      <c r="BS77" s="103">
        <v>56</v>
      </c>
      <c r="BT77" s="103" t="s">
        <v>501</v>
      </c>
      <c r="BU77" s="103">
        <v>8</v>
      </c>
      <c r="BV77" s="103">
        <v>6</v>
      </c>
      <c r="BW77" s="103">
        <v>11</v>
      </c>
      <c r="BX77" s="103">
        <v>12</v>
      </c>
      <c r="BY77" s="103">
        <v>6</v>
      </c>
      <c r="BZ77" s="103">
        <v>6</v>
      </c>
      <c r="CA77" s="103">
        <v>2</v>
      </c>
      <c r="CB77" s="103">
        <v>5</v>
      </c>
      <c r="CC77" s="103">
        <v>56</v>
      </c>
      <c r="CD77" s="103" t="s">
        <v>501</v>
      </c>
      <c r="CE77" s="103">
        <v>8</v>
      </c>
      <c r="CF77" s="103">
        <v>6</v>
      </c>
      <c r="CG77" s="103">
        <v>11</v>
      </c>
      <c r="CH77" s="103">
        <v>12</v>
      </c>
      <c r="CI77" s="103">
        <v>6</v>
      </c>
      <c r="CJ77" s="103">
        <v>6</v>
      </c>
      <c r="CK77" s="103">
        <v>5</v>
      </c>
      <c r="CL77" s="103">
        <v>5</v>
      </c>
      <c r="CM77" s="103">
        <v>59</v>
      </c>
      <c r="CN77" s="103" t="s">
        <v>501</v>
      </c>
      <c r="CO77" s="103">
        <v>8</v>
      </c>
      <c r="CP77" s="103">
        <v>6</v>
      </c>
      <c r="CQ77" s="103">
        <v>11</v>
      </c>
      <c r="CR77" s="103">
        <v>12</v>
      </c>
      <c r="CS77" s="103">
        <v>6</v>
      </c>
      <c r="CT77" s="103">
        <v>7</v>
      </c>
      <c r="CU77" s="103">
        <v>5</v>
      </c>
      <c r="CV77" s="103">
        <v>5</v>
      </c>
      <c r="CW77" s="103">
        <v>60</v>
      </c>
      <c r="CX77" s="103" t="s">
        <v>501</v>
      </c>
      <c r="CY77" s="103">
        <v>8</v>
      </c>
      <c r="CZ77" s="103">
        <v>6</v>
      </c>
      <c r="DA77" s="103">
        <v>10</v>
      </c>
      <c r="DB77" s="103">
        <v>9</v>
      </c>
      <c r="DC77" s="103">
        <v>6</v>
      </c>
      <c r="DD77" s="103">
        <v>7</v>
      </c>
      <c r="DE77" s="103">
        <v>3</v>
      </c>
      <c r="DF77" s="103">
        <v>5</v>
      </c>
      <c r="DG77" s="103">
        <v>54</v>
      </c>
      <c r="DH77" s="103" t="s">
        <v>501</v>
      </c>
      <c r="DI77" s="103">
        <v>7</v>
      </c>
      <c r="DJ77" s="103">
        <v>6</v>
      </c>
      <c r="DK77" s="103">
        <v>10</v>
      </c>
      <c r="DL77" s="103">
        <v>9</v>
      </c>
      <c r="DM77" s="103">
        <v>6</v>
      </c>
      <c r="DN77" s="103">
        <v>7</v>
      </c>
      <c r="DO77" s="103">
        <v>1</v>
      </c>
      <c r="DP77" s="103">
        <v>3</v>
      </c>
      <c r="DQ77" s="103">
        <v>49</v>
      </c>
      <c r="DR77" s="103" t="s">
        <v>501</v>
      </c>
      <c r="DS77" s="103">
        <v>16</v>
      </c>
      <c r="DT77" s="103">
        <v>27</v>
      </c>
      <c r="DU77" s="103">
        <v>6</v>
      </c>
      <c r="DV77" s="103">
        <v>49</v>
      </c>
      <c r="DW77" s="103" t="s">
        <v>501</v>
      </c>
      <c r="DX77" s="103">
        <v>16</v>
      </c>
      <c r="DY77" s="103">
        <v>30</v>
      </c>
      <c r="DZ77" s="103">
        <v>12</v>
      </c>
      <c r="EA77" s="103">
        <v>58</v>
      </c>
      <c r="EB77" s="103" t="s">
        <v>501</v>
      </c>
      <c r="EC77" s="103">
        <v>17</v>
      </c>
      <c r="ED77" s="103">
        <v>30</v>
      </c>
      <c r="EE77" s="103">
        <v>15</v>
      </c>
      <c r="EF77" s="103">
        <v>62</v>
      </c>
      <c r="EG77" s="103" t="s">
        <v>499</v>
      </c>
      <c r="EH77" s="103">
        <v>17</v>
      </c>
      <c r="EI77" s="103">
        <v>26</v>
      </c>
      <c r="EJ77" s="103">
        <v>15</v>
      </c>
      <c r="EK77" s="103">
        <v>58</v>
      </c>
      <c r="EL77" s="103" t="s">
        <v>501</v>
      </c>
      <c r="EM77" s="103">
        <v>17</v>
      </c>
      <c r="EN77" s="103">
        <v>25</v>
      </c>
      <c r="EO77" s="103">
        <v>16</v>
      </c>
      <c r="EP77" s="103">
        <v>58</v>
      </c>
      <c r="EQ77" s="103" t="s">
        <v>501</v>
      </c>
      <c r="ER77" s="103">
        <v>17</v>
      </c>
      <c r="ES77" s="103">
        <v>26</v>
      </c>
      <c r="ET77" s="103">
        <v>16</v>
      </c>
      <c r="EU77" s="103">
        <v>59</v>
      </c>
      <c r="EV77" s="103" t="s">
        <v>501</v>
      </c>
      <c r="EW77" s="103">
        <v>17</v>
      </c>
      <c r="EX77" s="103">
        <v>25</v>
      </c>
      <c r="EY77" s="103">
        <v>16</v>
      </c>
      <c r="EZ77" s="103">
        <v>58</v>
      </c>
      <c r="FA77" s="103" t="s">
        <v>501</v>
      </c>
      <c r="FB77" s="103">
        <v>16</v>
      </c>
      <c r="FC77" s="103">
        <v>26</v>
      </c>
      <c r="FD77" s="103">
        <v>18</v>
      </c>
      <c r="FE77" s="103">
        <v>60</v>
      </c>
      <c r="FF77" s="103" t="s">
        <v>501</v>
      </c>
      <c r="FG77" s="103">
        <v>16</v>
      </c>
      <c r="FH77" s="103">
        <v>26</v>
      </c>
      <c r="FI77" s="103">
        <v>18</v>
      </c>
      <c r="FJ77" s="103">
        <v>60</v>
      </c>
      <c r="FK77" s="103" t="s">
        <v>501</v>
      </c>
      <c r="FL77" s="103">
        <v>16</v>
      </c>
      <c r="FM77" s="103">
        <v>25</v>
      </c>
      <c r="FN77" s="103">
        <v>18</v>
      </c>
      <c r="FO77" s="103">
        <v>59</v>
      </c>
      <c r="FP77" s="103" t="s">
        <v>501</v>
      </c>
      <c r="FQ77" s="103">
        <v>16</v>
      </c>
      <c r="FR77" s="103">
        <v>26</v>
      </c>
      <c r="FS77" s="103">
        <v>18</v>
      </c>
      <c r="FT77" s="103">
        <v>60</v>
      </c>
      <c r="FU77" s="103" t="s">
        <v>501</v>
      </c>
      <c r="FV77" s="103">
        <v>16</v>
      </c>
      <c r="FW77" s="103">
        <v>25</v>
      </c>
      <c r="FX77" s="103">
        <v>18</v>
      </c>
      <c r="FY77" s="103">
        <v>59</v>
      </c>
      <c r="FZ77" s="103" t="s">
        <v>501</v>
      </c>
      <c r="GA77" s="103">
        <v>17</v>
      </c>
      <c r="GB77" s="103">
        <v>25</v>
      </c>
      <c r="GC77" s="103">
        <v>18</v>
      </c>
      <c r="GD77" s="103">
        <v>60</v>
      </c>
      <c r="GE77" s="103" t="s">
        <v>501</v>
      </c>
      <c r="GF77" s="103">
        <v>18</v>
      </c>
      <c r="GG77" s="103">
        <v>24</v>
      </c>
      <c r="GH77" s="103">
        <v>18</v>
      </c>
      <c r="GI77" s="103">
        <v>60</v>
      </c>
      <c r="GJ77" s="103" t="s">
        <v>501</v>
      </c>
      <c r="GK77" s="103">
        <v>18</v>
      </c>
      <c r="GL77" s="103">
        <v>23</v>
      </c>
      <c r="GM77" s="103">
        <v>17</v>
      </c>
      <c r="GN77" s="103">
        <v>58</v>
      </c>
      <c r="GO77" s="103" t="s">
        <v>501</v>
      </c>
      <c r="GP77" s="104">
        <v>18</v>
      </c>
      <c r="GQ77" s="104">
        <v>23</v>
      </c>
      <c r="GR77" s="104">
        <v>17</v>
      </c>
      <c r="GS77" s="104">
        <v>58</v>
      </c>
      <c r="GT77" s="104" t="s">
        <v>501</v>
      </c>
      <c r="GW77" s="116" t="s">
        <v>277</v>
      </c>
      <c r="GX77" s="116" t="s">
        <v>276</v>
      </c>
      <c r="GY77" s="122" t="s">
        <v>592</v>
      </c>
      <c r="GZ77" s="118">
        <v>76</v>
      </c>
      <c r="HA77" s="117">
        <v>14</v>
      </c>
      <c r="HB77" s="117">
        <v>7</v>
      </c>
      <c r="HC77" s="120">
        <v>4.33</v>
      </c>
      <c r="HD77" s="118">
        <v>77</v>
      </c>
      <c r="HE77" s="117">
        <v>13</v>
      </c>
      <c r="HF77" s="117">
        <v>7</v>
      </c>
      <c r="HG77" s="120">
        <v>4.38</v>
      </c>
      <c r="HH77" s="118">
        <v>78</v>
      </c>
      <c r="HI77" s="117">
        <v>6</v>
      </c>
      <c r="HJ77" s="120">
        <v>3.81</v>
      </c>
      <c r="HK77" s="118">
        <v>79</v>
      </c>
      <c r="HL77" s="117">
        <v>5</v>
      </c>
      <c r="HM77" s="120">
        <v>4.53</v>
      </c>
      <c r="HN77" s="118">
        <v>79</v>
      </c>
      <c r="HO77" s="117">
        <v>6</v>
      </c>
      <c r="HP77" s="120">
        <v>3.16</v>
      </c>
      <c r="HQ77" s="118">
        <v>78</v>
      </c>
      <c r="HR77" s="117">
        <v>6</v>
      </c>
      <c r="HS77" s="120">
        <v>2.8</v>
      </c>
      <c r="HT77" s="118">
        <v>82</v>
      </c>
      <c r="HU77" s="117">
        <v>6</v>
      </c>
      <c r="HV77" s="120">
        <v>4.0999999999999996</v>
      </c>
    </row>
    <row r="78" spans="8:230" ht="15.6">
      <c r="H78" s="60"/>
      <c r="I78" s="61">
        <v>2016</v>
      </c>
      <c r="J78" s="62" t="s">
        <v>294</v>
      </c>
      <c r="K78" s="63" t="s">
        <v>295</v>
      </c>
      <c r="L78" s="75">
        <v>7.4708013861450668</v>
      </c>
      <c r="M78" s="76">
        <v>4.5352677236353056</v>
      </c>
      <c r="N78" s="77">
        <v>7.5869865755976535</v>
      </c>
      <c r="O78" s="77">
        <v>9.5246587930314544</v>
      </c>
      <c r="P78" s="77">
        <v>7.4958389412356405</v>
      </c>
      <c r="Q78" s="78">
        <v>8.2112548972252828</v>
      </c>
      <c r="R78" s="54"/>
      <c r="U78" s="102" t="s">
        <v>263</v>
      </c>
      <c r="V78" s="103" t="s">
        <v>499</v>
      </c>
      <c r="W78" s="103" t="s">
        <v>499</v>
      </c>
      <c r="X78" s="103" t="s">
        <v>499</v>
      </c>
      <c r="Y78" s="103" t="s">
        <v>499</v>
      </c>
      <c r="Z78" s="103" t="s">
        <v>499</v>
      </c>
      <c r="AA78" s="103" t="s">
        <v>499</v>
      </c>
      <c r="AB78" s="103" t="s">
        <v>499</v>
      </c>
      <c r="AC78" s="103" t="s">
        <v>499</v>
      </c>
      <c r="AD78" s="103" t="s">
        <v>499</v>
      </c>
      <c r="AE78" s="103" t="s">
        <v>499</v>
      </c>
      <c r="AF78" s="103" t="s">
        <v>499</v>
      </c>
      <c r="AG78" s="103" t="s">
        <v>499</v>
      </c>
      <c r="AH78" s="103" t="s">
        <v>499</v>
      </c>
      <c r="AI78" s="103" t="s">
        <v>499</v>
      </c>
      <c r="AJ78" s="103" t="s">
        <v>499</v>
      </c>
      <c r="AK78" s="103" t="s">
        <v>499</v>
      </c>
      <c r="AL78" s="103" t="s">
        <v>499</v>
      </c>
      <c r="AM78" s="103" t="s">
        <v>499</v>
      </c>
      <c r="AN78" s="103" t="s">
        <v>499</v>
      </c>
      <c r="AO78" s="103" t="s">
        <v>499</v>
      </c>
      <c r="AP78" s="103" t="s">
        <v>501</v>
      </c>
      <c r="AQ78" s="103">
        <v>10</v>
      </c>
      <c r="AR78" s="103">
        <v>10</v>
      </c>
      <c r="AS78" s="103">
        <v>9</v>
      </c>
      <c r="AT78" s="103">
        <v>7</v>
      </c>
      <c r="AU78" s="103">
        <v>5</v>
      </c>
      <c r="AV78" s="103">
        <v>5</v>
      </c>
      <c r="AW78" s="103">
        <v>15</v>
      </c>
      <c r="AX78" s="103">
        <v>2</v>
      </c>
      <c r="AY78" s="103">
        <v>63</v>
      </c>
      <c r="AZ78" s="103" t="s">
        <v>499</v>
      </c>
      <c r="BA78" s="103">
        <v>10</v>
      </c>
      <c r="BB78" s="103">
        <v>10</v>
      </c>
      <c r="BC78" s="103">
        <v>9</v>
      </c>
      <c r="BD78" s="103">
        <v>7</v>
      </c>
      <c r="BE78" s="103">
        <v>6</v>
      </c>
      <c r="BF78" s="103">
        <v>8</v>
      </c>
      <c r="BG78" s="103">
        <v>11</v>
      </c>
      <c r="BH78" s="103">
        <v>5</v>
      </c>
      <c r="BI78" s="103">
        <v>66</v>
      </c>
      <c r="BJ78" s="103" t="s">
        <v>499</v>
      </c>
      <c r="BK78" s="103">
        <v>10</v>
      </c>
      <c r="BL78" s="103">
        <v>10</v>
      </c>
      <c r="BM78" s="103">
        <v>9</v>
      </c>
      <c r="BN78" s="103">
        <v>8</v>
      </c>
      <c r="BO78" s="103">
        <v>6</v>
      </c>
      <c r="BP78" s="103">
        <v>8</v>
      </c>
      <c r="BQ78" s="103">
        <v>0</v>
      </c>
      <c r="BR78" s="103">
        <v>10</v>
      </c>
      <c r="BS78" s="103">
        <v>61</v>
      </c>
      <c r="BT78" s="103" t="s">
        <v>499</v>
      </c>
      <c r="BU78" s="103">
        <v>15</v>
      </c>
      <c r="BV78" s="103">
        <v>15</v>
      </c>
      <c r="BW78" s="103">
        <v>9</v>
      </c>
      <c r="BX78" s="103">
        <v>9</v>
      </c>
      <c r="BY78" s="103">
        <v>6</v>
      </c>
      <c r="BZ78" s="103">
        <v>7</v>
      </c>
      <c r="CA78" s="103">
        <v>0</v>
      </c>
      <c r="CB78" s="103">
        <v>2</v>
      </c>
      <c r="CC78" s="103">
        <v>63</v>
      </c>
      <c r="CD78" s="103" t="s">
        <v>499</v>
      </c>
      <c r="CE78" s="103">
        <v>15</v>
      </c>
      <c r="CF78" s="103">
        <v>15</v>
      </c>
      <c r="CG78" s="103">
        <v>15</v>
      </c>
      <c r="CH78" s="103">
        <v>9</v>
      </c>
      <c r="CI78" s="103">
        <v>6</v>
      </c>
      <c r="CJ78" s="103">
        <v>7</v>
      </c>
      <c r="CK78" s="103">
        <v>0</v>
      </c>
      <c r="CL78" s="103">
        <v>2</v>
      </c>
      <c r="CM78" s="103">
        <v>69</v>
      </c>
      <c r="CN78" s="103" t="s">
        <v>499</v>
      </c>
      <c r="CO78" s="103">
        <v>15</v>
      </c>
      <c r="CP78" s="103">
        <v>15</v>
      </c>
      <c r="CQ78" s="103">
        <v>15</v>
      </c>
      <c r="CR78" s="103">
        <v>9</v>
      </c>
      <c r="CS78" s="103">
        <v>6</v>
      </c>
      <c r="CT78" s="103">
        <v>7</v>
      </c>
      <c r="CU78" s="103">
        <v>0</v>
      </c>
      <c r="CV78" s="103">
        <v>4</v>
      </c>
      <c r="CW78" s="103">
        <v>71</v>
      </c>
      <c r="CX78" s="103" t="s">
        <v>499</v>
      </c>
      <c r="CY78" s="103">
        <v>15</v>
      </c>
      <c r="CZ78" s="103">
        <v>15</v>
      </c>
      <c r="DA78" s="103">
        <v>15</v>
      </c>
      <c r="DB78" s="103">
        <v>9</v>
      </c>
      <c r="DC78" s="103">
        <v>6</v>
      </c>
      <c r="DD78" s="103">
        <v>7</v>
      </c>
      <c r="DE78" s="103">
        <v>0</v>
      </c>
      <c r="DF78" s="103">
        <v>4</v>
      </c>
      <c r="DG78" s="103">
        <v>71</v>
      </c>
      <c r="DH78" s="103" t="s">
        <v>499</v>
      </c>
      <c r="DI78" s="103">
        <v>15</v>
      </c>
      <c r="DJ78" s="103">
        <v>12</v>
      </c>
      <c r="DK78" s="103">
        <v>15</v>
      </c>
      <c r="DL78" s="103">
        <v>10</v>
      </c>
      <c r="DM78" s="103">
        <v>6</v>
      </c>
      <c r="DN78" s="103">
        <v>10</v>
      </c>
      <c r="DO78" s="103">
        <v>0</v>
      </c>
      <c r="DP78" s="103">
        <v>3</v>
      </c>
      <c r="DQ78" s="103">
        <v>71</v>
      </c>
      <c r="DR78" s="103" t="s">
        <v>499</v>
      </c>
      <c r="DS78" s="103">
        <v>26</v>
      </c>
      <c r="DT78" s="103">
        <v>26</v>
      </c>
      <c r="DU78" s="103">
        <v>22</v>
      </c>
      <c r="DV78" s="103">
        <v>74</v>
      </c>
      <c r="DW78" s="103" t="s">
        <v>499</v>
      </c>
      <c r="DX78" s="103">
        <v>25</v>
      </c>
      <c r="DY78" s="103">
        <v>30</v>
      </c>
      <c r="DZ78" s="103">
        <v>19</v>
      </c>
      <c r="EA78" s="103">
        <v>74</v>
      </c>
      <c r="EB78" s="103" t="s">
        <v>499</v>
      </c>
      <c r="EC78" s="103">
        <v>24</v>
      </c>
      <c r="ED78" s="103">
        <v>29</v>
      </c>
      <c r="EE78" s="103">
        <v>18</v>
      </c>
      <c r="EF78" s="103">
        <v>71</v>
      </c>
      <c r="EG78" s="103" t="s">
        <v>499</v>
      </c>
      <c r="EH78" s="103">
        <v>25</v>
      </c>
      <c r="EI78" s="103">
        <v>30</v>
      </c>
      <c r="EJ78" s="103">
        <v>18</v>
      </c>
      <c r="EK78" s="103">
        <v>73</v>
      </c>
      <c r="EL78" s="103" t="s">
        <v>499</v>
      </c>
      <c r="EM78" s="103">
        <v>23</v>
      </c>
      <c r="EN78" s="103">
        <v>28</v>
      </c>
      <c r="EO78" s="103">
        <v>16</v>
      </c>
      <c r="EP78" s="103">
        <v>67</v>
      </c>
      <c r="EQ78" s="103" t="s">
        <v>499</v>
      </c>
      <c r="ER78" s="103">
        <v>22</v>
      </c>
      <c r="ES78" s="103">
        <v>29</v>
      </c>
      <c r="ET78" s="103">
        <v>16</v>
      </c>
      <c r="EU78" s="103">
        <v>67</v>
      </c>
      <c r="EV78" s="103" t="s">
        <v>499</v>
      </c>
      <c r="EW78" s="103">
        <v>21</v>
      </c>
      <c r="EX78" s="103">
        <v>29</v>
      </c>
      <c r="EY78" s="103">
        <v>16</v>
      </c>
      <c r="EZ78" s="103">
        <v>66</v>
      </c>
      <c r="FA78" s="103" t="s">
        <v>499</v>
      </c>
      <c r="FB78" s="103">
        <v>22</v>
      </c>
      <c r="FC78" s="103">
        <v>27</v>
      </c>
      <c r="FD78" s="103">
        <v>17</v>
      </c>
      <c r="FE78" s="103">
        <v>66</v>
      </c>
      <c r="FF78" s="103" t="s">
        <v>499</v>
      </c>
      <c r="FG78" s="103">
        <v>24</v>
      </c>
      <c r="FH78" s="103">
        <v>30</v>
      </c>
      <c r="FI78" s="103">
        <v>17</v>
      </c>
      <c r="FJ78" s="103">
        <v>71</v>
      </c>
      <c r="FK78" s="103" t="s">
        <v>499</v>
      </c>
      <c r="FL78" s="103">
        <v>17</v>
      </c>
      <c r="FM78" s="103">
        <v>25</v>
      </c>
      <c r="FN78" s="103">
        <v>17</v>
      </c>
      <c r="FO78" s="103">
        <v>59</v>
      </c>
      <c r="FP78" s="103" t="s">
        <v>501</v>
      </c>
      <c r="FQ78" s="103">
        <v>18</v>
      </c>
      <c r="FR78" s="103">
        <v>27</v>
      </c>
      <c r="FS78" s="103">
        <v>17</v>
      </c>
      <c r="FT78" s="103">
        <v>62</v>
      </c>
      <c r="FU78" s="103" t="s">
        <v>499</v>
      </c>
      <c r="FV78" s="103">
        <v>18</v>
      </c>
      <c r="FW78" s="103">
        <v>27</v>
      </c>
      <c r="FX78" s="103">
        <v>17</v>
      </c>
      <c r="FY78" s="103">
        <v>62</v>
      </c>
      <c r="FZ78" s="103" t="s">
        <v>499</v>
      </c>
      <c r="GA78" s="103">
        <v>19</v>
      </c>
      <c r="GB78" s="103">
        <v>28</v>
      </c>
      <c r="GC78" s="103">
        <v>17</v>
      </c>
      <c r="GD78" s="103">
        <v>64</v>
      </c>
      <c r="GE78" s="103" t="s">
        <v>499</v>
      </c>
      <c r="GF78" s="103">
        <v>19</v>
      </c>
      <c r="GG78" s="103">
        <v>28</v>
      </c>
      <c r="GH78" s="103">
        <v>17</v>
      </c>
      <c r="GI78" s="103">
        <v>64</v>
      </c>
      <c r="GJ78" s="103" t="s">
        <v>499</v>
      </c>
      <c r="GK78" s="103">
        <v>19</v>
      </c>
      <c r="GL78" s="103">
        <v>29</v>
      </c>
      <c r="GM78" s="103">
        <v>17</v>
      </c>
      <c r="GN78" s="103">
        <v>65</v>
      </c>
      <c r="GO78" s="103" t="s">
        <v>499</v>
      </c>
      <c r="GP78" s="104">
        <v>20</v>
      </c>
      <c r="GQ78" s="104">
        <v>29</v>
      </c>
      <c r="GR78" s="104">
        <v>17</v>
      </c>
      <c r="GS78" s="104">
        <v>66</v>
      </c>
      <c r="GT78" s="104" t="s">
        <v>499</v>
      </c>
      <c r="GW78" s="116" t="s">
        <v>279</v>
      </c>
      <c r="GX78" s="116" t="s">
        <v>278</v>
      </c>
      <c r="GY78" s="122" t="s">
        <v>593</v>
      </c>
      <c r="GZ78" s="118">
        <v>41</v>
      </c>
      <c r="HA78" s="117">
        <v>78</v>
      </c>
      <c r="HB78" s="117">
        <v>9</v>
      </c>
      <c r="HC78" s="120">
        <v>2.42</v>
      </c>
      <c r="HD78" s="118">
        <v>40</v>
      </c>
      <c r="HE78" s="117">
        <v>81</v>
      </c>
      <c r="HF78" s="117">
        <v>9</v>
      </c>
      <c r="HG78" s="120">
        <v>2.16</v>
      </c>
      <c r="HH78" s="118">
        <v>40</v>
      </c>
      <c r="HI78" s="117">
        <v>8</v>
      </c>
      <c r="HJ78" s="120">
        <v>2.4700000000000002</v>
      </c>
      <c r="HK78" s="118">
        <v>38</v>
      </c>
      <c r="HL78" s="117">
        <v>8</v>
      </c>
      <c r="HM78" s="120">
        <v>3.14</v>
      </c>
      <c r="HN78" s="118">
        <v>38</v>
      </c>
      <c r="HO78" s="117">
        <v>9</v>
      </c>
      <c r="HP78" s="120">
        <v>2.27</v>
      </c>
      <c r="HQ78" s="118">
        <v>36</v>
      </c>
      <c r="HR78" s="117">
        <v>10</v>
      </c>
      <c r="HS78" s="120">
        <v>2.2000000000000002</v>
      </c>
      <c r="HT78" s="118">
        <v>36</v>
      </c>
      <c r="HU78" s="117">
        <v>10</v>
      </c>
      <c r="HV78" s="120">
        <v>2.1</v>
      </c>
    </row>
    <row r="79" spans="8:230" ht="15.6">
      <c r="H79" s="60"/>
      <c r="I79" s="68">
        <v>2016</v>
      </c>
      <c r="J79" s="69" t="s">
        <v>296</v>
      </c>
      <c r="K79" s="70" t="s">
        <v>297</v>
      </c>
      <c r="L79" s="71">
        <v>7.4697104281813038</v>
      </c>
      <c r="M79" s="72">
        <v>7.5868592010246552</v>
      </c>
      <c r="N79" s="73">
        <v>4.7564549708664972</v>
      </c>
      <c r="O79" s="73">
        <v>9.6181023082757946</v>
      </c>
      <c r="P79" s="73">
        <v>7.5792453311376651</v>
      </c>
      <c r="Q79" s="74">
        <v>7.8078903296019142</v>
      </c>
      <c r="R79" s="54"/>
      <c r="U79" s="102" t="s">
        <v>265</v>
      </c>
      <c r="V79" s="103" t="s">
        <v>499</v>
      </c>
      <c r="W79" s="103" t="s">
        <v>499</v>
      </c>
      <c r="X79" s="103" t="s">
        <v>499</v>
      </c>
      <c r="Y79" s="103" t="s">
        <v>499</v>
      </c>
      <c r="Z79" s="103" t="s">
        <v>499</v>
      </c>
      <c r="AA79" s="103" t="s">
        <v>499</v>
      </c>
      <c r="AB79" s="103" t="s">
        <v>499</v>
      </c>
      <c r="AC79" s="103" t="s">
        <v>499</v>
      </c>
      <c r="AD79" s="103" t="s">
        <v>499</v>
      </c>
      <c r="AE79" s="103" t="s">
        <v>499</v>
      </c>
      <c r="AF79" s="103" t="s">
        <v>499</v>
      </c>
      <c r="AG79" s="103" t="s">
        <v>499</v>
      </c>
      <c r="AH79" s="103" t="s">
        <v>499</v>
      </c>
      <c r="AI79" s="103" t="s">
        <v>499</v>
      </c>
      <c r="AJ79" s="103" t="s">
        <v>499</v>
      </c>
      <c r="AK79" s="103" t="s">
        <v>499</v>
      </c>
      <c r="AL79" s="103" t="s">
        <v>499</v>
      </c>
      <c r="AM79" s="103" t="s">
        <v>499</v>
      </c>
      <c r="AN79" s="103" t="s">
        <v>499</v>
      </c>
      <c r="AO79" s="103" t="s">
        <v>501</v>
      </c>
      <c r="AP79" s="103" t="s">
        <v>501</v>
      </c>
      <c r="AQ79" s="103">
        <v>3</v>
      </c>
      <c r="AR79" s="103">
        <v>3</v>
      </c>
      <c r="AS79" s="103">
        <v>7</v>
      </c>
      <c r="AT79" s="103">
        <v>7</v>
      </c>
      <c r="AU79" s="103">
        <v>10</v>
      </c>
      <c r="AV79" s="103">
        <v>8</v>
      </c>
      <c r="AW79" s="103">
        <v>5</v>
      </c>
      <c r="AX79" s="103">
        <v>5</v>
      </c>
      <c r="AY79" s="103">
        <v>48</v>
      </c>
      <c r="AZ79" s="103" t="s">
        <v>501</v>
      </c>
      <c r="BA79" s="103">
        <v>3</v>
      </c>
      <c r="BB79" s="103">
        <v>3</v>
      </c>
      <c r="BC79" s="103">
        <v>8</v>
      </c>
      <c r="BD79" s="103">
        <v>7</v>
      </c>
      <c r="BE79" s="103">
        <v>10</v>
      </c>
      <c r="BF79" s="103">
        <v>8</v>
      </c>
      <c r="BG79" s="103">
        <v>4</v>
      </c>
      <c r="BH79" s="103">
        <v>7</v>
      </c>
      <c r="BI79" s="103">
        <v>50</v>
      </c>
      <c r="BJ79" s="103" t="s">
        <v>501</v>
      </c>
      <c r="BK79" s="103">
        <v>3</v>
      </c>
      <c r="BL79" s="103">
        <v>3</v>
      </c>
      <c r="BM79" s="103">
        <v>8</v>
      </c>
      <c r="BN79" s="103">
        <v>7</v>
      </c>
      <c r="BO79" s="103">
        <v>10</v>
      </c>
      <c r="BP79" s="103">
        <v>8</v>
      </c>
      <c r="BQ79" s="103">
        <v>5</v>
      </c>
      <c r="BR79" s="103">
        <v>5</v>
      </c>
      <c r="BS79" s="103">
        <v>49</v>
      </c>
      <c r="BT79" s="103" t="s">
        <v>501</v>
      </c>
      <c r="BU79" s="103">
        <v>5</v>
      </c>
      <c r="BV79" s="103">
        <v>5</v>
      </c>
      <c r="BW79" s="103">
        <v>12</v>
      </c>
      <c r="BX79" s="103">
        <v>7</v>
      </c>
      <c r="BY79" s="103">
        <v>10</v>
      </c>
      <c r="BZ79" s="103">
        <v>8</v>
      </c>
      <c r="CA79" s="103">
        <v>5</v>
      </c>
      <c r="CB79" s="103">
        <v>5</v>
      </c>
      <c r="CC79" s="103">
        <v>57</v>
      </c>
      <c r="CD79" s="103" t="s">
        <v>501</v>
      </c>
      <c r="CE79" s="103">
        <v>5</v>
      </c>
      <c r="CF79" s="103">
        <v>5</v>
      </c>
      <c r="CG79" s="103">
        <v>14</v>
      </c>
      <c r="CH79" s="103">
        <v>10</v>
      </c>
      <c r="CI79" s="103">
        <v>10</v>
      </c>
      <c r="CJ79" s="103">
        <v>12</v>
      </c>
      <c r="CK79" s="103">
        <v>0</v>
      </c>
      <c r="CL79" s="103">
        <v>1</v>
      </c>
      <c r="CM79" s="103">
        <v>57</v>
      </c>
      <c r="CN79" s="103" t="s">
        <v>501</v>
      </c>
      <c r="CO79" s="103">
        <v>5</v>
      </c>
      <c r="CP79" s="103">
        <v>5</v>
      </c>
      <c r="CQ79" s="103">
        <v>14</v>
      </c>
      <c r="CR79" s="103">
        <v>10</v>
      </c>
      <c r="CS79" s="103">
        <v>10</v>
      </c>
      <c r="CT79" s="103">
        <v>12</v>
      </c>
      <c r="CU79" s="103">
        <v>0</v>
      </c>
      <c r="CV79" s="103">
        <v>1</v>
      </c>
      <c r="CW79" s="103">
        <v>57</v>
      </c>
      <c r="CX79" s="103" t="s">
        <v>501</v>
      </c>
      <c r="CY79" s="103">
        <v>5</v>
      </c>
      <c r="CZ79" s="103">
        <v>5</v>
      </c>
      <c r="DA79" s="103">
        <v>14</v>
      </c>
      <c r="DB79" s="103">
        <v>10</v>
      </c>
      <c r="DC79" s="103">
        <v>10</v>
      </c>
      <c r="DD79" s="103">
        <v>12</v>
      </c>
      <c r="DE79" s="103">
        <v>0</v>
      </c>
      <c r="DF79" s="103">
        <v>0</v>
      </c>
      <c r="DG79" s="103">
        <v>56</v>
      </c>
      <c r="DH79" s="103" t="s">
        <v>501</v>
      </c>
      <c r="DI79" s="103">
        <v>5</v>
      </c>
      <c r="DJ79" s="103">
        <v>5</v>
      </c>
      <c r="DK79" s="103">
        <v>14</v>
      </c>
      <c r="DL79" s="103">
        <v>10</v>
      </c>
      <c r="DM79" s="103">
        <v>10</v>
      </c>
      <c r="DN79" s="103">
        <v>12</v>
      </c>
      <c r="DO79" s="103">
        <v>0</v>
      </c>
      <c r="DP79" s="103">
        <v>0</v>
      </c>
      <c r="DQ79" s="103">
        <v>56</v>
      </c>
      <c r="DR79" s="103" t="s">
        <v>501</v>
      </c>
      <c r="DS79" s="103">
        <v>15</v>
      </c>
      <c r="DT79" s="103">
        <v>23</v>
      </c>
      <c r="DU79" s="103">
        <v>18</v>
      </c>
      <c r="DV79" s="103">
        <v>56</v>
      </c>
      <c r="DW79" s="103" t="s">
        <v>501</v>
      </c>
      <c r="DX79" s="103">
        <v>15</v>
      </c>
      <c r="DY79" s="103">
        <v>27</v>
      </c>
      <c r="DZ79" s="103">
        <v>18</v>
      </c>
      <c r="EA79" s="103">
        <v>60</v>
      </c>
      <c r="EB79" s="103" t="s">
        <v>501</v>
      </c>
      <c r="EC79" s="103">
        <v>17</v>
      </c>
      <c r="ED79" s="103">
        <v>27</v>
      </c>
      <c r="EE79" s="103">
        <v>19</v>
      </c>
      <c r="EF79" s="103">
        <v>63</v>
      </c>
      <c r="EG79" s="103" t="s">
        <v>499</v>
      </c>
      <c r="EH79" s="103">
        <v>15</v>
      </c>
      <c r="EI79" s="103">
        <v>23</v>
      </c>
      <c r="EJ79" s="103">
        <v>17</v>
      </c>
      <c r="EK79" s="103">
        <v>55</v>
      </c>
      <c r="EL79" s="103" t="s">
        <v>501</v>
      </c>
      <c r="EM79" s="103">
        <v>13</v>
      </c>
      <c r="EN79" s="103">
        <v>17</v>
      </c>
      <c r="EO79" s="103">
        <v>17</v>
      </c>
      <c r="EP79" s="103">
        <v>47</v>
      </c>
      <c r="EQ79" s="103" t="s">
        <v>501</v>
      </c>
      <c r="ER79" s="103">
        <v>14</v>
      </c>
      <c r="ES79" s="103">
        <v>19</v>
      </c>
      <c r="ET79" s="103">
        <v>15</v>
      </c>
      <c r="EU79" s="103">
        <v>48</v>
      </c>
      <c r="EV79" s="103" t="s">
        <v>501</v>
      </c>
      <c r="EW79" s="103">
        <v>15</v>
      </c>
      <c r="EX79" s="103">
        <v>23</v>
      </c>
      <c r="EY79" s="103">
        <v>15</v>
      </c>
      <c r="EZ79" s="103">
        <v>53</v>
      </c>
      <c r="FA79" s="103" t="s">
        <v>501</v>
      </c>
      <c r="FB79" s="103">
        <v>15</v>
      </c>
      <c r="FC79" s="103">
        <v>22</v>
      </c>
      <c r="FD79" s="103">
        <v>15</v>
      </c>
      <c r="FE79" s="103">
        <v>52</v>
      </c>
      <c r="FF79" s="103" t="s">
        <v>501</v>
      </c>
      <c r="FG79" s="103">
        <v>15</v>
      </c>
      <c r="FH79" s="103">
        <v>24</v>
      </c>
      <c r="FI79" s="103">
        <v>15</v>
      </c>
      <c r="FJ79" s="103">
        <v>54</v>
      </c>
      <c r="FK79" s="103" t="s">
        <v>501</v>
      </c>
      <c r="FL79" s="103">
        <v>15</v>
      </c>
      <c r="FM79" s="103">
        <v>25</v>
      </c>
      <c r="FN79" s="103">
        <v>17</v>
      </c>
      <c r="FO79" s="103">
        <v>57</v>
      </c>
      <c r="FP79" s="103" t="s">
        <v>501</v>
      </c>
      <c r="FQ79" s="103">
        <v>15</v>
      </c>
      <c r="FR79" s="103">
        <v>25</v>
      </c>
      <c r="FS79" s="103">
        <v>17</v>
      </c>
      <c r="FT79" s="103">
        <v>57</v>
      </c>
      <c r="FU79" s="103" t="s">
        <v>501</v>
      </c>
      <c r="FV79" s="103">
        <v>19</v>
      </c>
      <c r="FW79" s="103">
        <v>29</v>
      </c>
      <c r="FX79" s="103">
        <v>17</v>
      </c>
      <c r="FY79" s="103">
        <v>65</v>
      </c>
      <c r="FZ79" s="103" t="s">
        <v>499</v>
      </c>
      <c r="GA79" s="103">
        <v>19</v>
      </c>
      <c r="GB79" s="103">
        <v>29</v>
      </c>
      <c r="GC79" s="103">
        <v>19</v>
      </c>
      <c r="GD79" s="103">
        <v>67</v>
      </c>
      <c r="GE79" s="103" t="s">
        <v>499</v>
      </c>
      <c r="GF79" s="103">
        <v>17</v>
      </c>
      <c r="GG79" s="103">
        <v>24</v>
      </c>
      <c r="GH79" s="103">
        <v>18</v>
      </c>
      <c r="GI79" s="103">
        <v>59</v>
      </c>
      <c r="GJ79" s="103" t="s">
        <v>501</v>
      </c>
      <c r="GK79" s="103">
        <v>18</v>
      </c>
      <c r="GL79" s="103">
        <v>24</v>
      </c>
      <c r="GM79" s="103">
        <v>18</v>
      </c>
      <c r="GN79" s="103">
        <v>60</v>
      </c>
      <c r="GO79" s="103" t="s">
        <v>501</v>
      </c>
      <c r="GP79" s="104">
        <v>17</v>
      </c>
      <c r="GQ79" s="104">
        <v>24</v>
      </c>
      <c r="GR79" s="104">
        <v>18</v>
      </c>
      <c r="GS79" s="104">
        <v>59</v>
      </c>
      <c r="GT79" s="104" t="s">
        <v>501</v>
      </c>
      <c r="GW79" s="116" t="s">
        <v>281</v>
      </c>
      <c r="GX79" s="116" t="s">
        <v>280</v>
      </c>
      <c r="GY79" s="122" t="s">
        <v>593</v>
      </c>
      <c r="GZ79" s="118">
        <v>38</v>
      </c>
      <c r="HA79" s="117">
        <v>89</v>
      </c>
      <c r="HB79" s="117">
        <v>9</v>
      </c>
      <c r="HC79" s="120">
        <v>3.35</v>
      </c>
      <c r="HD79" s="118">
        <v>37</v>
      </c>
      <c r="HE79" s="117">
        <v>96</v>
      </c>
      <c r="HF79" s="117">
        <v>9</v>
      </c>
      <c r="HG79" s="120">
        <v>3.12</v>
      </c>
      <c r="HH79" s="118">
        <v>37</v>
      </c>
      <c r="HI79" s="117">
        <v>8</v>
      </c>
      <c r="HJ79" s="120">
        <v>2.39</v>
      </c>
      <c r="HK79" s="118">
        <v>36</v>
      </c>
      <c r="HL79" s="117">
        <v>8</v>
      </c>
      <c r="HM79" s="120">
        <v>3.39</v>
      </c>
      <c r="HN79" s="118">
        <v>34</v>
      </c>
      <c r="HO79" s="117">
        <v>8</v>
      </c>
      <c r="HP79" s="120">
        <v>3.57</v>
      </c>
      <c r="HQ79" s="118">
        <v>32</v>
      </c>
      <c r="HR79" s="117">
        <v>9</v>
      </c>
      <c r="HS79" s="120">
        <v>3.5</v>
      </c>
      <c r="HT79" s="118">
        <v>32</v>
      </c>
      <c r="HU79" s="117">
        <v>9</v>
      </c>
      <c r="HV79" s="120">
        <v>2.9</v>
      </c>
    </row>
    <row r="80" spans="8:230" ht="15.6">
      <c r="H80" s="60"/>
      <c r="I80" s="61">
        <v>2016</v>
      </c>
      <c r="J80" s="62" t="s">
        <v>298</v>
      </c>
      <c r="K80" s="63" t="s">
        <v>299</v>
      </c>
      <c r="L80" s="75">
        <v>7.1181164184029431</v>
      </c>
      <c r="M80" s="76">
        <v>7.5135788693609022</v>
      </c>
      <c r="N80" s="77">
        <v>5.4483548195563367</v>
      </c>
      <c r="O80" s="77">
        <v>8.5513464977828164</v>
      </c>
      <c r="P80" s="77">
        <v>6.5229594262100452</v>
      </c>
      <c r="Q80" s="78">
        <v>7.5543424791046156</v>
      </c>
      <c r="R80" s="54"/>
      <c r="U80" s="102" t="s">
        <v>267</v>
      </c>
      <c r="V80" s="103" t="s">
        <v>501</v>
      </c>
      <c r="W80" s="103" t="s">
        <v>501</v>
      </c>
      <c r="X80" s="103" t="s">
        <v>501</v>
      </c>
      <c r="Y80" s="103" t="s">
        <v>501</v>
      </c>
      <c r="Z80" s="103" t="s">
        <v>501</v>
      </c>
      <c r="AA80" s="103" t="s">
        <v>501</v>
      </c>
      <c r="AB80" s="103" t="s">
        <v>501</v>
      </c>
      <c r="AC80" s="103" t="s">
        <v>499</v>
      </c>
      <c r="AD80" s="103" t="s">
        <v>501</v>
      </c>
      <c r="AE80" s="103" t="s">
        <v>499</v>
      </c>
      <c r="AF80" s="103" t="s">
        <v>501</v>
      </c>
      <c r="AG80" s="103" t="s">
        <v>499</v>
      </c>
      <c r="AH80" s="103" t="s">
        <v>501</v>
      </c>
      <c r="AI80" s="103" t="s">
        <v>499</v>
      </c>
      <c r="AJ80" s="103" t="s">
        <v>501</v>
      </c>
      <c r="AK80" s="103" t="s">
        <v>499</v>
      </c>
      <c r="AL80" s="103" t="s">
        <v>499</v>
      </c>
      <c r="AM80" s="103" t="s">
        <v>499</v>
      </c>
      <c r="AN80" s="103" t="s">
        <v>499</v>
      </c>
      <c r="AO80" s="103" t="s">
        <v>501</v>
      </c>
      <c r="AP80" s="103" t="s">
        <v>501</v>
      </c>
      <c r="AQ80" s="103">
        <v>3</v>
      </c>
      <c r="AR80" s="103">
        <v>3</v>
      </c>
      <c r="AS80" s="103">
        <v>8</v>
      </c>
      <c r="AT80" s="103">
        <v>7</v>
      </c>
      <c r="AU80" s="103">
        <v>2</v>
      </c>
      <c r="AV80" s="103">
        <v>7</v>
      </c>
      <c r="AW80" s="103">
        <v>5</v>
      </c>
      <c r="AX80" s="103">
        <v>6</v>
      </c>
      <c r="AY80" s="103">
        <v>41</v>
      </c>
      <c r="AZ80" s="103" t="s">
        <v>501</v>
      </c>
      <c r="BA80" s="103">
        <v>2</v>
      </c>
      <c r="BB80" s="103">
        <v>2</v>
      </c>
      <c r="BC80" s="103">
        <v>7</v>
      </c>
      <c r="BD80" s="103">
        <v>6</v>
      </c>
      <c r="BE80" s="103">
        <v>2</v>
      </c>
      <c r="BF80" s="103">
        <v>7</v>
      </c>
      <c r="BG80" s="103">
        <v>1</v>
      </c>
      <c r="BH80" s="103">
        <v>1</v>
      </c>
      <c r="BI80" s="103">
        <v>28</v>
      </c>
      <c r="BJ80" s="103" t="s">
        <v>503</v>
      </c>
      <c r="BK80" s="103">
        <v>2</v>
      </c>
      <c r="BL80" s="103">
        <v>2</v>
      </c>
      <c r="BM80" s="103">
        <v>7</v>
      </c>
      <c r="BN80" s="103">
        <v>6</v>
      </c>
      <c r="BO80" s="103">
        <v>2</v>
      </c>
      <c r="BP80" s="103">
        <v>7</v>
      </c>
      <c r="BQ80" s="103">
        <v>0</v>
      </c>
      <c r="BR80" s="103">
        <v>0</v>
      </c>
      <c r="BS80" s="103">
        <v>26</v>
      </c>
      <c r="BT80" s="103" t="s">
        <v>503</v>
      </c>
      <c r="BU80" s="103">
        <v>2</v>
      </c>
      <c r="BV80" s="103">
        <v>2</v>
      </c>
      <c r="BW80" s="103">
        <v>7</v>
      </c>
      <c r="BX80" s="103">
        <v>6</v>
      </c>
      <c r="BY80" s="103">
        <v>2</v>
      </c>
      <c r="BZ80" s="103">
        <v>7</v>
      </c>
      <c r="CA80" s="103">
        <v>0</v>
      </c>
      <c r="CB80" s="103">
        <v>0</v>
      </c>
      <c r="CC80" s="103">
        <v>26</v>
      </c>
      <c r="CD80" s="103" t="s">
        <v>503</v>
      </c>
      <c r="CE80" s="103">
        <v>2</v>
      </c>
      <c r="CF80" s="103">
        <v>2</v>
      </c>
      <c r="CG80" s="103">
        <v>7</v>
      </c>
      <c r="CH80" s="103">
        <v>4</v>
      </c>
      <c r="CI80" s="103">
        <v>2</v>
      </c>
      <c r="CJ80" s="103">
        <v>5</v>
      </c>
      <c r="CK80" s="103">
        <v>0</v>
      </c>
      <c r="CL80" s="103">
        <v>0</v>
      </c>
      <c r="CM80" s="103">
        <v>22</v>
      </c>
      <c r="CN80" s="103" t="s">
        <v>503</v>
      </c>
      <c r="CO80" s="103">
        <v>2</v>
      </c>
      <c r="CP80" s="103">
        <v>2</v>
      </c>
      <c r="CQ80" s="103">
        <v>7</v>
      </c>
      <c r="CR80" s="103">
        <v>4</v>
      </c>
      <c r="CS80" s="103">
        <v>2</v>
      </c>
      <c r="CT80" s="103">
        <v>5</v>
      </c>
      <c r="CU80" s="103">
        <v>0</v>
      </c>
      <c r="CV80" s="103">
        <v>0</v>
      </c>
      <c r="CW80" s="103">
        <v>22</v>
      </c>
      <c r="CX80" s="103" t="s">
        <v>503</v>
      </c>
      <c r="CY80" s="103">
        <v>2</v>
      </c>
      <c r="CZ80" s="103">
        <v>2</v>
      </c>
      <c r="DA80" s="103">
        <v>7</v>
      </c>
      <c r="DB80" s="103">
        <v>4</v>
      </c>
      <c r="DC80" s="103">
        <v>2</v>
      </c>
      <c r="DD80" s="103">
        <v>5</v>
      </c>
      <c r="DE80" s="103">
        <v>0</v>
      </c>
      <c r="DF80" s="103">
        <v>0</v>
      </c>
      <c r="DG80" s="103">
        <v>22</v>
      </c>
      <c r="DH80" s="103" t="s">
        <v>503</v>
      </c>
      <c r="DI80" s="103">
        <v>3</v>
      </c>
      <c r="DJ80" s="103">
        <v>2</v>
      </c>
      <c r="DK80" s="103">
        <v>7</v>
      </c>
      <c r="DL80" s="103">
        <v>3</v>
      </c>
      <c r="DM80" s="103">
        <v>2</v>
      </c>
      <c r="DN80" s="103">
        <v>5</v>
      </c>
      <c r="DO80" s="103">
        <v>0</v>
      </c>
      <c r="DP80" s="103">
        <v>0</v>
      </c>
      <c r="DQ80" s="103">
        <v>22</v>
      </c>
      <c r="DR80" s="103" t="s">
        <v>503</v>
      </c>
      <c r="DS80" s="103">
        <v>5</v>
      </c>
      <c r="DT80" s="103">
        <v>5</v>
      </c>
      <c r="DU80" s="103">
        <v>13</v>
      </c>
      <c r="DV80" s="103">
        <v>23</v>
      </c>
      <c r="DW80" s="103" t="s">
        <v>503</v>
      </c>
      <c r="DX80" s="103">
        <v>5</v>
      </c>
      <c r="DY80" s="103">
        <v>5</v>
      </c>
      <c r="DZ80" s="103">
        <v>11</v>
      </c>
      <c r="EA80" s="103">
        <v>21</v>
      </c>
      <c r="EB80" s="103" t="s">
        <v>503</v>
      </c>
      <c r="EC80" s="103">
        <v>4</v>
      </c>
      <c r="ED80" s="103">
        <v>8</v>
      </c>
      <c r="EE80" s="103">
        <v>8</v>
      </c>
      <c r="EF80" s="103">
        <v>20</v>
      </c>
      <c r="EG80" s="103" t="s">
        <v>503</v>
      </c>
      <c r="EH80" s="103">
        <v>4</v>
      </c>
      <c r="EI80" s="103">
        <v>9</v>
      </c>
      <c r="EJ80" s="103">
        <v>10</v>
      </c>
      <c r="EK80" s="103">
        <v>23</v>
      </c>
      <c r="EL80" s="103" t="s">
        <v>503</v>
      </c>
      <c r="EM80" s="103">
        <v>6</v>
      </c>
      <c r="EN80" s="103">
        <v>12</v>
      </c>
      <c r="EO80" s="103">
        <v>9</v>
      </c>
      <c r="EP80" s="103">
        <v>27</v>
      </c>
      <c r="EQ80" s="103" t="s">
        <v>503</v>
      </c>
      <c r="ER80" s="103">
        <v>7</v>
      </c>
      <c r="ES80" s="103">
        <v>13</v>
      </c>
      <c r="ET80" s="103">
        <v>9</v>
      </c>
      <c r="EU80" s="103">
        <v>29</v>
      </c>
      <c r="EV80" s="103" t="s">
        <v>503</v>
      </c>
      <c r="EW80" s="103">
        <v>6</v>
      </c>
      <c r="EX80" s="103">
        <v>14</v>
      </c>
      <c r="EY80" s="103">
        <v>11</v>
      </c>
      <c r="EZ80" s="103">
        <v>31</v>
      </c>
      <c r="FA80" s="103" t="s">
        <v>501</v>
      </c>
      <c r="FB80" s="103">
        <v>7</v>
      </c>
      <c r="FC80" s="103">
        <v>13</v>
      </c>
      <c r="FD80" s="103">
        <v>10</v>
      </c>
      <c r="FE80" s="103">
        <v>30</v>
      </c>
      <c r="FF80" s="103" t="s">
        <v>503</v>
      </c>
      <c r="FG80" s="103">
        <v>7</v>
      </c>
      <c r="FH80" s="103">
        <v>13</v>
      </c>
      <c r="FI80" s="103">
        <v>10</v>
      </c>
      <c r="FJ80" s="103">
        <v>30</v>
      </c>
      <c r="FK80" s="103" t="s">
        <v>503</v>
      </c>
      <c r="FL80" s="103">
        <v>7</v>
      </c>
      <c r="FM80" s="103">
        <v>13</v>
      </c>
      <c r="FN80" s="103">
        <v>10</v>
      </c>
      <c r="FO80" s="103">
        <v>30</v>
      </c>
      <c r="FP80" s="103" t="s">
        <v>503</v>
      </c>
      <c r="FQ80" s="103">
        <v>8</v>
      </c>
      <c r="FR80" s="103">
        <v>15</v>
      </c>
      <c r="FS80" s="103">
        <v>10</v>
      </c>
      <c r="FT80" s="103">
        <v>33</v>
      </c>
      <c r="FU80" s="103" t="s">
        <v>501</v>
      </c>
      <c r="FV80" s="103">
        <v>9</v>
      </c>
      <c r="FW80" s="103">
        <v>14</v>
      </c>
      <c r="FX80" s="103">
        <v>10</v>
      </c>
      <c r="FY80" s="103">
        <v>33</v>
      </c>
      <c r="FZ80" s="103" t="s">
        <v>501</v>
      </c>
      <c r="GA80" s="103">
        <v>10</v>
      </c>
      <c r="GB80" s="103">
        <v>13</v>
      </c>
      <c r="GC80" s="103">
        <v>11</v>
      </c>
      <c r="GD80" s="103">
        <v>34</v>
      </c>
      <c r="GE80" s="103" t="s">
        <v>501</v>
      </c>
      <c r="GF80" s="103">
        <v>11</v>
      </c>
      <c r="GG80" s="103">
        <v>14</v>
      </c>
      <c r="GH80" s="103">
        <v>11</v>
      </c>
      <c r="GI80" s="103">
        <v>36</v>
      </c>
      <c r="GJ80" s="103" t="s">
        <v>501</v>
      </c>
      <c r="GK80" s="103">
        <v>11</v>
      </c>
      <c r="GL80" s="103">
        <v>14</v>
      </c>
      <c r="GM80" s="103">
        <v>11</v>
      </c>
      <c r="GN80" s="103">
        <v>36</v>
      </c>
      <c r="GO80" s="103" t="s">
        <v>501</v>
      </c>
      <c r="GP80" s="104">
        <v>11</v>
      </c>
      <c r="GQ80" s="104">
        <v>16</v>
      </c>
      <c r="GR80" s="104">
        <v>11</v>
      </c>
      <c r="GS80" s="104">
        <v>38</v>
      </c>
      <c r="GT80" s="104" t="s">
        <v>501</v>
      </c>
      <c r="GW80" s="116" t="s">
        <v>283</v>
      </c>
      <c r="GX80" s="116" t="s">
        <v>282</v>
      </c>
      <c r="GY80" s="122" t="s">
        <v>596</v>
      </c>
      <c r="GZ80" s="118">
        <v>28</v>
      </c>
      <c r="HA80" s="117">
        <v>138</v>
      </c>
      <c r="HB80" s="117">
        <v>7</v>
      </c>
      <c r="HC80" s="120">
        <v>2.89</v>
      </c>
      <c r="HD80" s="118">
        <v>30</v>
      </c>
      <c r="HE80" s="117">
        <v>130</v>
      </c>
      <c r="HF80" s="117">
        <v>7</v>
      </c>
      <c r="HG80" s="120">
        <v>3.51</v>
      </c>
      <c r="HH80" s="118">
        <v>29</v>
      </c>
      <c r="HI80" s="117">
        <v>7</v>
      </c>
      <c r="HJ80" s="120">
        <v>2.4700000000000002</v>
      </c>
      <c r="HK80" s="118">
        <v>27</v>
      </c>
      <c r="HL80" s="117">
        <v>6</v>
      </c>
      <c r="HM80" s="120">
        <v>3.28</v>
      </c>
      <c r="HN80" s="118">
        <v>27</v>
      </c>
      <c r="HO80" s="117">
        <v>6</v>
      </c>
      <c r="HP80" s="120">
        <v>4.72</v>
      </c>
      <c r="HQ80" s="118">
        <v>25</v>
      </c>
      <c r="HR80" s="117">
        <v>6</v>
      </c>
      <c r="HS80" s="120">
        <v>3.9</v>
      </c>
      <c r="HT80" s="118">
        <v>28</v>
      </c>
      <c r="HU80" s="117">
        <v>6</v>
      </c>
      <c r="HV80" s="120">
        <v>4.5999999999999996</v>
      </c>
    </row>
    <row r="81" spans="8:230" ht="15.6">
      <c r="H81" s="60"/>
      <c r="I81" s="68">
        <v>2016</v>
      </c>
      <c r="J81" s="69" t="s">
        <v>300</v>
      </c>
      <c r="K81" s="70" t="s">
        <v>301</v>
      </c>
      <c r="L81" s="71">
        <v>7.2144417172549922</v>
      </c>
      <c r="M81" s="72">
        <v>7.8211947549328729</v>
      </c>
      <c r="N81" s="73">
        <v>4.9132845983093896</v>
      </c>
      <c r="O81" s="73">
        <v>9.2191191698587822</v>
      </c>
      <c r="P81" s="73">
        <v>6.6855448127447401</v>
      </c>
      <c r="Q81" s="74">
        <v>7.4330652504291743</v>
      </c>
      <c r="R81" s="54"/>
      <c r="U81" s="102" t="s">
        <v>269</v>
      </c>
      <c r="V81" s="103" t="s">
        <v>501</v>
      </c>
      <c r="W81" s="103" t="s">
        <v>501</v>
      </c>
      <c r="X81" s="103" t="s">
        <v>499</v>
      </c>
      <c r="Y81" s="103" t="s">
        <v>499</v>
      </c>
      <c r="Z81" s="103" t="s">
        <v>499</v>
      </c>
      <c r="AA81" s="103" t="s">
        <v>499</v>
      </c>
      <c r="AB81" s="103" t="s">
        <v>499</v>
      </c>
      <c r="AC81" s="103" t="s">
        <v>499</v>
      </c>
      <c r="AD81" s="103" t="s">
        <v>499</v>
      </c>
      <c r="AE81" s="103" t="s">
        <v>499</v>
      </c>
      <c r="AF81" s="103" t="s">
        <v>499</v>
      </c>
      <c r="AG81" s="103" t="s">
        <v>499</v>
      </c>
      <c r="AH81" s="103" t="s">
        <v>503</v>
      </c>
      <c r="AI81" s="103" t="s">
        <v>503</v>
      </c>
      <c r="AJ81" s="103" t="s">
        <v>501</v>
      </c>
      <c r="AK81" s="103" t="s">
        <v>499</v>
      </c>
      <c r="AL81" s="103" t="s">
        <v>499</v>
      </c>
      <c r="AM81" s="103" t="s">
        <v>499</v>
      </c>
      <c r="AN81" s="103" t="s">
        <v>499</v>
      </c>
      <c r="AO81" s="103" t="s">
        <v>499</v>
      </c>
      <c r="AP81" s="103" t="s">
        <v>499</v>
      </c>
      <c r="AQ81" s="103">
        <v>10</v>
      </c>
      <c r="AR81" s="103">
        <v>8</v>
      </c>
      <c r="AS81" s="103">
        <v>10</v>
      </c>
      <c r="AT81" s="103">
        <v>8</v>
      </c>
      <c r="AU81" s="103">
        <v>10</v>
      </c>
      <c r="AV81" s="103">
        <v>10</v>
      </c>
      <c r="AW81" s="103">
        <v>17</v>
      </c>
      <c r="AX81" s="103">
        <v>14</v>
      </c>
      <c r="AY81" s="103">
        <v>87</v>
      </c>
      <c r="AZ81" s="103" t="s">
        <v>499</v>
      </c>
      <c r="BA81" s="103">
        <v>8</v>
      </c>
      <c r="BB81" s="103">
        <v>5</v>
      </c>
      <c r="BC81" s="103">
        <v>8</v>
      </c>
      <c r="BD81" s="103">
        <v>5</v>
      </c>
      <c r="BE81" s="103">
        <v>7</v>
      </c>
      <c r="BF81" s="103">
        <v>7</v>
      </c>
      <c r="BG81" s="103">
        <v>5</v>
      </c>
      <c r="BH81" s="103">
        <v>6</v>
      </c>
      <c r="BI81" s="103">
        <v>51</v>
      </c>
      <c r="BJ81" s="103" t="s">
        <v>501</v>
      </c>
      <c r="BK81" s="103">
        <v>7</v>
      </c>
      <c r="BL81" s="103">
        <v>5</v>
      </c>
      <c r="BM81" s="103">
        <v>8</v>
      </c>
      <c r="BN81" s="103">
        <v>5</v>
      </c>
      <c r="BO81" s="103">
        <v>7</v>
      </c>
      <c r="BP81" s="103">
        <v>7</v>
      </c>
      <c r="BQ81" s="103">
        <v>15</v>
      </c>
      <c r="BR81" s="103">
        <v>5</v>
      </c>
      <c r="BS81" s="103">
        <v>59</v>
      </c>
      <c r="BT81" s="103" t="s">
        <v>501</v>
      </c>
      <c r="BU81" s="103">
        <v>10</v>
      </c>
      <c r="BV81" s="103">
        <v>7</v>
      </c>
      <c r="BW81" s="103">
        <v>13</v>
      </c>
      <c r="BX81" s="103">
        <v>5</v>
      </c>
      <c r="BY81" s="103">
        <v>7</v>
      </c>
      <c r="BZ81" s="103">
        <v>7</v>
      </c>
      <c r="CA81" s="103">
        <v>5</v>
      </c>
      <c r="CB81" s="103">
        <v>5</v>
      </c>
      <c r="CC81" s="103">
        <v>59</v>
      </c>
      <c r="CD81" s="103" t="s">
        <v>501</v>
      </c>
      <c r="CE81" s="103">
        <v>10</v>
      </c>
      <c r="CF81" s="103">
        <v>7</v>
      </c>
      <c r="CG81" s="103">
        <v>13</v>
      </c>
      <c r="CH81" s="103">
        <v>7</v>
      </c>
      <c r="CI81" s="103">
        <v>7</v>
      </c>
      <c r="CJ81" s="103">
        <v>7</v>
      </c>
      <c r="CK81" s="103">
        <v>5</v>
      </c>
      <c r="CL81" s="103">
        <v>3</v>
      </c>
      <c r="CM81" s="103">
        <v>59</v>
      </c>
      <c r="CN81" s="103" t="s">
        <v>501</v>
      </c>
      <c r="CO81" s="103">
        <v>10</v>
      </c>
      <c r="CP81" s="103">
        <v>7</v>
      </c>
      <c r="CQ81" s="103">
        <v>13</v>
      </c>
      <c r="CR81" s="103">
        <v>7</v>
      </c>
      <c r="CS81" s="103">
        <v>7</v>
      </c>
      <c r="CT81" s="103">
        <v>7</v>
      </c>
      <c r="CU81" s="103">
        <v>5</v>
      </c>
      <c r="CV81" s="103">
        <v>2</v>
      </c>
      <c r="CW81" s="103">
        <v>58</v>
      </c>
      <c r="CX81" s="103" t="s">
        <v>501</v>
      </c>
      <c r="CY81" s="103">
        <v>10</v>
      </c>
      <c r="CZ81" s="103">
        <v>7</v>
      </c>
      <c r="DA81" s="103">
        <v>13</v>
      </c>
      <c r="DB81" s="103">
        <v>7</v>
      </c>
      <c r="DC81" s="103">
        <v>8</v>
      </c>
      <c r="DD81" s="103">
        <v>8</v>
      </c>
      <c r="DE81" s="103">
        <v>5</v>
      </c>
      <c r="DF81" s="103">
        <v>0</v>
      </c>
      <c r="DG81" s="103">
        <v>58</v>
      </c>
      <c r="DH81" s="103" t="s">
        <v>501</v>
      </c>
      <c r="DI81" s="103">
        <v>10</v>
      </c>
      <c r="DJ81" s="103">
        <v>7</v>
      </c>
      <c r="DK81" s="103">
        <v>13</v>
      </c>
      <c r="DL81" s="103">
        <v>7</v>
      </c>
      <c r="DM81" s="103">
        <v>6</v>
      </c>
      <c r="DN81" s="103">
        <v>10</v>
      </c>
      <c r="DO81" s="103">
        <v>5</v>
      </c>
      <c r="DP81" s="103">
        <v>1</v>
      </c>
      <c r="DQ81" s="103">
        <v>59</v>
      </c>
      <c r="DR81" s="103" t="s">
        <v>501</v>
      </c>
      <c r="DS81" s="103">
        <v>17</v>
      </c>
      <c r="DT81" s="103">
        <v>36</v>
      </c>
      <c r="DU81" s="103">
        <v>19</v>
      </c>
      <c r="DV81" s="103">
        <v>72</v>
      </c>
      <c r="DW81" s="103" t="s">
        <v>499</v>
      </c>
      <c r="DX81" s="103">
        <v>17</v>
      </c>
      <c r="DY81" s="103">
        <v>39</v>
      </c>
      <c r="DZ81" s="103">
        <v>23</v>
      </c>
      <c r="EA81" s="103">
        <v>79</v>
      </c>
      <c r="EB81" s="103" t="s">
        <v>499</v>
      </c>
      <c r="EC81" s="103">
        <v>19</v>
      </c>
      <c r="ED81" s="103">
        <v>39</v>
      </c>
      <c r="EE81" s="103">
        <v>21</v>
      </c>
      <c r="EF81" s="103">
        <v>79</v>
      </c>
      <c r="EG81" s="103" t="s">
        <v>499</v>
      </c>
      <c r="EH81" s="103">
        <v>19</v>
      </c>
      <c r="EI81" s="103">
        <v>28</v>
      </c>
      <c r="EJ81" s="103">
        <v>19</v>
      </c>
      <c r="EK81" s="103">
        <v>66</v>
      </c>
      <c r="EL81" s="103" t="s">
        <v>499</v>
      </c>
      <c r="EM81" s="103">
        <v>19</v>
      </c>
      <c r="EN81" s="103">
        <v>30</v>
      </c>
      <c r="EO81" s="103">
        <v>19</v>
      </c>
      <c r="EP81" s="103">
        <v>68</v>
      </c>
      <c r="EQ81" s="103" t="s">
        <v>499</v>
      </c>
      <c r="ER81" s="103">
        <v>16</v>
      </c>
      <c r="ES81" s="103">
        <v>24</v>
      </c>
      <c r="ET81" s="103">
        <v>19</v>
      </c>
      <c r="EU81" s="103">
        <v>59</v>
      </c>
      <c r="EV81" s="103" t="s">
        <v>501</v>
      </c>
      <c r="EW81" s="103">
        <v>15</v>
      </c>
      <c r="EX81" s="103">
        <v>23</v>
      </c>
      <c r="EY81" s="103">
        <v>18</v>
      </c>
      <c r="EZ81" s="103">
        <v>56</v>
      </c>
      <c r="FA81" s="103" t="s">
        <v>501</v>
      </c>
      <c r="FB81" s="103">
        <v>15</v>
      </c>
      <c r="FC81" s="103">
        <v>20</v>
      </c>
      <c r="FD81" s="103">
        <v>18</v>
      </c>
      <c r="FE81" s="103">
        <v>53</v>
      </c>
      <c r="FF81" s="103" t="s">
        <v>501</v>
      </c>
      <c r="FG81" s="103">
        <v>15</v>
      </c>
      <c r="FH81" s="103">
        <v>17</v>
      </c>
      <c r="FI81" s="103">
        <v>17</v>
      </c>
      <c r="FJ81" s="103">
        <v>49</v>
      </c>
      <c r="FK81" s="103" t="s">
        <v>501</v>
      </c>
      <c r="FL81" s="103">
        <v>14</v>
      </c>
      <c r="FM81" s="103">
        <v>17</v>
      </c>
      <c r="FN81" s="103">
        <v>18</v>
      </c>
      <c r="FO81" s="103">
        <v>49</v>
      </c>
      <c r="FP81" s="103" t="s">
        <v>501</v>
      </c>
      <c r="FQ81" s="103">
        <v>14</v>
      </c>
      <c r="FR81" s="103">
        <v>18</v>
      </c>
      <c r="FS81" s="103">
        <v>18</v>
      </c>
      <c r="FT81" s="103">
        <v>50</v>
      </c>
      <c r="FU81" s="103" t="s">
        <v>501</v>
      </c>
      <c r="FV81" s="103">
        <v>14</v>
      </c>
      <c r="FW81" s="103">
        <v>17</v>
      </c>
      <c r="FX81" s="103">
        <v>18</v>
      </c>
      <c r="FY81" s="103">
        <v>49</v>
      </c>
      <c r="FZ81" s="103" t="s">
        <v>501</v>
      </c>
      <c r="GA81" s="103">
        <v>14</v>
      </c>
      <c r="GB81" s="103">
        <v>18</v>
      </c>
      <c r="GC81" s="103">
        <v>18</v>
      </c>
      <c r="GD81" s="103">
        <v>50</v>
      </c>
      <c r="GE81" s="103" t="s">
        <v>501</v>
      </c>
      <c r="GF81" s="103">
        <v>15</v>
      </c>
      <c r="GG81" s="103">
        <v>17</v>
      </c>
      <c r="GH81" s="103">
        <v>18</v>
      </c>
      <c r="GI81" s="103">
        <v>50</v>
      </c>
      <c r="GJ81" s="103" t="s">
        <v>501</v>
      </c>
      <c r="GK81" s="103">
        <v>16</v>
      </c>
      <c r="GL81" s="103">
        <v>18</v>
      </c>
      <c r="GM81" s="103">
        <v>18</v>
      </c>
      <c r="GN81" s="103">
        <v>52</v>
      </c>
      <c r="GO81" s="103" t="s">
        <v>501</v>
      </c>
      <c r="GP81" s="104">
        <v>17</v>
      </c>
      <c r="GQ81" s="104">
        <v>17</v>
      </c>
      <c r="GR81" s="104">
        <v>18</v>
      </c>
      <c r="GS81" s="104">
        <v>52</v>
      </c>
      <c r="GT81" s="104" t="s">
        <v>501</v>
      </c>
      <c r="GW81" s="116" t="s">
        <v>285</v>
      </c>
      <c r="GX81" s="116" t="s">
        <v>284</v>
      </c>
      <c r="GY81" s="122" t="s">
        <v>596</v>
      </c>
      <c r="GZ81" s="118">
        <v>18</v>
      </c>
      <c r="HA81" s="117">
        <v>168</v>
      </c>
      <c r="HB81" s="117">
        <v>5</v>
      </c>
      <c r="HC81" s="120">
        <v>2.63</v>
      </c>
      <c r="HD81" s="118">
        <v>18</v>
      </c>
      <c r="HE81" s="117">
        <v>169</v>
      </c>
      <c r="HF81" s="117">
        <v>5</v>
      </c>
      <c r="HG81" s="120">
        <v>2.4700000000000002</v>
      </c>
      <c r="HH81" s="118">
        <v>17</v>
      </c>
      <c r="HI81" s="117">
        <v>5</v>
      </c>
      <c r="HJ81" s="120">
        <v>1.87</v>
      </c>
      <c r="HK81" s="118">
        <v>16</v>
      </c>
      <c r="HL81" s="117">
        <v>4</v>
      </c>
      <c r="HM81" s="120">
        <v>2.5</v>
      </c>
      <c r="HN81" s="118">
        <v>16</v>
      </c>
      <c r="HO81" s="117">
        <v>4</v>
      </c>
      <c r="HP81" s="120">
        <v>2.37</v>
      </c>
      <c r="HQ81" s="118">
        <v>16</v>
      </c>
      <c r="HR81" s="117">
        <v>4</v>
      </c>
      <c r="HS81" s="120">
        <v>2.4</v>
      </c>
      <c r="HT81" s="118">
        <v>18</v>
      </c>
      <c r="HU81" s="117">
        <v>4</v>
      </c>
      <c r="HV81" s="120">
        <v>2.2999999999999998</v>
      </c>
    </row>
    <row r="82" spans="8:230" ht="15.6">
      <c r="H82" s="60"/>
      <c r="I82" s="61">
        <v>2016</v>
      </c>
      <c r="J82" s="62" t="s">
        <v>302</v>
      </c>
      <c r="K82" s="63" t="s">
        <v>303</v>
      </c>
      <c r="L82" s="75">
        <v>7.5015015010894741</v>
      </c>
      <c r="M82" s="76">
        <v>6.8264294723931513</v>
      </c>
      <c r="N82" s="77">
        <v>6.3911535860613267</v>
      </c>
      <c r="O82" s="77">
        <v>9.6091324990207632</v>
      </c>
      <c r="P82" s="77">
        <v>7.5694569112653971</v>
      </c>
      <c r="Q82" s="78">
        <v>7.1113350367067341</v>
      </c>
      <c r="R82" s="54"/>
      <c r="U82" s="102" t="s">
        <v>271</v>
      </c>
      <c r="V82" s="103" t="s">
        <v>503</v>
      </c>
      <c r="W82" s="103" t="s">
        <v>503</v>
      </c>
      <c r="X82" s="103" t="s">
        <v>503</v>
      </c>
      <c r="Y82" s="103" t="s">
        <v>503</v>
      </c>
      <c r="Z82" s="103" t="s">
        <v>503</v>
      </c>
      <c r="AA82" s="103" t="s">
        <v>503</v>
      </c>
      <c r="AB82" s="103" t="s">
        <v>503</v>
      </c>
      <c r="AC82" s="103" t="s">
        <v>503</v>
      </c>
      <c r="AD82" s="103" t="s">
        <v>503</v>
      </c>
      <c r="AE82" s="103" t="s">
        <v>503</v>
      </c>
      <c r="AF82" s="103" t="s">
        <v>503</v>
      </c>
      <c r="AG82" s="103" t="s">
        <v>503</v>
      </c>
      <c r="AH82" s="103" t="s">
        <v>503</v>
      </c>
      <c r="AI82" s="103" t="s">
        <v>503</v>
      </c>
      <c r="AJ82" s="103" t="s">
        <v>503</v>
      </c>
      <c r="AK82" s="103" t="s">
        <v>503</v>
      </c>
      <c r="AL82" s="103" t="s">
        <v>501</v>
      </c>
      <c r="AM82" s="103" t="s">
        <v>501</v>
      </c>
      <c r="AN82" s="103" t="s">
        <v>501</v>
      </c>
      <c r="AO82" s="103" t="s">
        <v>503</v>
      </c>
      <c r="AP82" s="103" t="s">
        <v>503</v>
      </c>
      <c r="AQ82" s="103">
        <v>3</v>
      </c>
      <c r="AR82" s="103">
        <v>2</v>
      </c>
      <c r="AS82" s="103">
        <v>10</v>
      </c>
      <c r="AT82" s="103">
        <v>10</v>
      </c>
      <c r="AU82" s="103">
        <v>4</v>
      </c>
      <c r="AV82" s="103">
        <v>3</v>
      </c>
      <c r="AW82" s="103">
        <v>15</v>
      </c>
      <c r="AX82" s="103">
        <v>8</v>
      </c>
      <c r="AY82" s="103">
        <v>55</v>
      </c>
      <c r="AZ82" s="103" t="s">
        <v>501</v>
      </c>
      <c r="BA82" s="103">
        <v>3</v>
      </c>
      <c r="BB82" s="103">
        <v>2</v>
      </c>
      <c r="BC82" s="103">
        <v>10</v>
      </c>
      <c r="BD82" s="103">
        <v>10</v>
      </c>
      <c r="BE82" s="103">
        <v>4</v>
      </c>
      <c r="BF82" s="103">
        <v>3</v>
      </c>
      <c r="BG82" s="103">
        <v>5</v>
      </c>
      <c r="BH82" s="103">
        <v>8</v>
      </c>
      <c r="BI82" s="103">
        <v>45</v>
      </c>
      <c r="BJ82" s="103" t="s">
        <v>501</v>
      </c>
      <c r="BK82" s="103">
        <v>3</v>
      </c>
      <c r="BL82" s="103">
        <v>2</v>
      </c>
      <c r="BM82" s="103">
        <v>10</v>
      </c>
      <c r="BN82" s="103">
        <v>10</v>
      </c>
      <c r="BO82" s="103">
        <v>4</v>
      </c>
      <c r="BP82" s="103">
        <v>5</v>
      </c>
      <c r="BQ82" s="103">
        <v>0</v>
      </c>
      <c r="BR82" s="103">
        <v>0</v>
      </c>
      <c r="BS82" s="103">
        <v>34</v>
      </c>
      <c r="BT82" s="103" t="s">
        <v>501</v>
      </c>
      <c r="BU82" s="103">
        <v>4</v>
      </c>
      <c r="BV82" s="103">
        <v>3</v>
      </c>
      <c r="BW82" s="103">
        <v>12</v>
      </c>
      <c r="BX82" s="103">
        <v>12</v>
      </c>
      <c r="BY82" s="103">
        <v>4</v>
      </c>
      <c r="BZ82" s="103">
        <v>5</v>
      </c>
      <c r="CA82" s="103">
        <v>4</v>
      </c>
      <c r="CB82" s="103">
        <v>3</v>
      </c>
      <c r="CC82" s="103">
        <v>47</v>
      </c>
      <c r="CD82" s="103" t="s">
        <v>501</v>
      </c>
      <c r="CE82" s="103">
        <v>5</v>
      </c>
      <c r="CF82" s="103">
        <v>5</v>
      </c>
      <c r="CG82" s="103">
        <v>12</v>
      </c>
      <c r="CH82" s="103">
        <v>12</v>
      </c>
      <c r="CI82" s="103">
        <v>4</v>
      </c>
      <c r="CJ82" s="103">
        <v>9</v>
      </c>
      <c r="CK82" s="103">
        <v>0</v>
      </c>
      <c r="CL82" s="103">
        <v>0</v>
      </c>
      <c r="CM82" s="103">
        <v>47</v>
      </c>
      <c r="CN82" s="103" t="s">
        <v>501</v>
      </c>
      <c r="CO82" s="103">
        <v>5</v>
      </c>
      <c r="CP82" s="103">
        <v>6</v>
      </c>
      <c r="CQ82" s="103">
        <v>12</v>
      </c>
      <c r="CR82" s="103">
        <v>12</v>
      </c>
      <c r="CS82" s="103">
        <v>4</v>
      </c>
      <c r="CT82" s="103">
        <v>9</v>
      </c>
      <c r="CU82" s="103">
        <v>0</v>
      </c>
      <c r="CV82" s="103">
        <v>0</v>
      </c>
      <c r="CW82" s="103">
        <v>48</v>
      </c>
      <c r="CX82" s="103" t="s">
        <v>501</v>
      </c>
      <c r="CY82" s="103">
        <v>5</v>
      </c>
      <c r="CZ82" s="103">
        <v>6</v>
      </c>
      <c r="DA82" s="103">
        <v>12</v>
      </c>
      <c r="DB82" s="103">
        <v>12</v>
      </c>
      <c r="DC82" s="103">
        <v>4</v>
      </c>
      <c r="DD82" s="103">
        <v>9</v>
      </c>
      <c r="DE82" s="103">
        <v>0</v>
      </c>
      <c r="DF82" s="103">
        <v>0</v>
      </c>
      <c r="DG82" s="103">
        <v>48</v>
      </c>
      <c r="DH82" s="103" t="s">
        <v>501</v>
      </c>
      <c r="DI82" s="103">
        <v>5</v>
      </c>
      <c r="DJ82" s="103">
        <v>6</v>
      </c>
      <c r="DK82" s="103">
        <v>10</v>
      </c>
      <c r="DL82" s="103">
        <v>8</v>
      </c>
      <c r="DM82" s="103">
        <v>4</v>
      </c>
      <c r="DN82" s="103">
        <v>10</v>
      </c>
      <c r="DO82" s="103">
        <v>1</v>
      </c>
      <c r="DP82" s="103">
        <v>1</v>
      </c>
      <c r="DQ82" s="103">
        <v>45</v>
      </c>
      <c r="DR82" s="103" t="s">
        <v>501</v>
      </c>
      <c r="DS82" s="103">
        <v>14</v>
      </c>
      <c r="DT82" s="103">
        <v>17</v>
      </c>
      <c r="DU82" s="103">
        <v>12</v>
      </c>
      <c r="DV82" s="103">
        <v>43</v>
      </c>
      <c r="DW82" s="103" t="s">
        <v>501</v>
      </c>
      <c r="DX82" s="103">
        <v>16</v>
      </c>
      <c r="DY82" s="103">
        <v>19</v>
      </c>
      <c r="DZ82" s="103">
        <v>16</v>
      </c>
      <c r="EA82" s="103">
        <v>51</v>
      </c>
      <c r="EB82" s="103" t="s">
        <v>501</v>
      </c>
      <c r="EC82" s="103">
        <v>14</v>
      </c>
      <c r="ED82" s="103">
        <v>22</v>
      </c>
      <c r="EE82" s="103">
        <v>16</v>
      </c>
      <c r="EF82" s="103">
        <v>52</v>
      </c>
      <c r="EG82" s="103" t="s">
        <v>501</v>
      </c>
      <c r="EH82" s="103">
        <v>14</v>
      </c>
      <c r="EI82" s="103">
        <v>22</v>
      </c>
      <c r="EJ82" s="103">
        <v>15</v>
      </c>
      <c r="EK82" s="103">
        <v>51</v>
      </c>
      <c r="EL82" s="103" t="s">
        <v>501</v>
      </c>
      <c r="EM82" s="103">
        <v>16</v>
      </c>
      <c r="EN82" s="103">
        <v>22</v>
      </c>
      <c r="EO82" s="103">
        <v>14</v>
      </c>
      <c r="EP82" s="103">
        <v>52</v>
      </c>
      <c r="EQ82" s="103" t="s">
        <v>501</v>
      </c>
      <c r="ER82" s="103">
        <v>15</v>
      </c>
      <c r="ES82" s="103">
        <v>22</v>
      </c>
      <c r="ET82" s="103">
        <v>14</v>
      </c>
      <c r="EU82" s="103">
        <v>51</v>
      </c>
      <c r="EV82" s="103" t="s">
        <v>501</v>
      </c>
      <c r="EW82" s="103">
        <v>15</v>
      </c>
      <c r="EX82" s="103">
        <v>22</v>
      </c>
      <c r="EY82" s="103">
        <v>14</v>
      </c>
      <c r="EZ82" s="103">
        <v>51</v>
      </c>
      <c r="FA82" s="103" t="s">
        <v>501</v>
      </c>
      <c r="FB82" s="103">
        <v>15</v>
      </c>
      <c r="FC82" s="103">
        <v>23</v>
      </c>
      <c r="FD82" s="103">
        <v>14</v>
      </c>
      <c r="FE82" s="103">
        <v>52</v>
      </c>
      <c r="FF82" s="103" t="s">
        <v>501</v>
      </c>
      <c r="FG82" s="103">
        <v>17</v>
      </c>
      <c r="FH82" s="103">
        <v>27</v>
      </c>
      <c r="FI82" s="103">
        <v>15</v>
      </c>
      <c r="FJ82" s="103">
        <v>59</v>
      </c>
      <c r="FK82" s="103" t="s">
        <v>501</v>
      </c>
      <c r="FL82" s="103">
        <v>16</v>
      </c>
      <c r="FM82" s="103">
        <v>30</v>
      </c>
      <c r="FN82" s="103">
        <v>15</v>
      </c>
      <c r="FO82" s="103">
        <v>61</v>
      </c>
      <c r="FP82" s="103" t="s">
        <v>499</v>
      </c>
      <c r="FQ82" s="103">
        <v>17</v>
      </c>
      <c r="FR82" s="103">
        <v>30</v>
      </c>
      <c r="FS82" s="103">
        <v>15</v>
      </c>
      <c r="FT82" s="103">
        <v>62</v>
      </c>
      <c r="FU82" s="103" t="s">
        <v>499</v>
      </c>
      <c r="FV82" s="103">
        <v>17</v>
      </c>
      <c r="FW82" s="103">
        <v>30</v>
      </c>
      <c r="FX82" s="103">
        <v>15</v>
      </c>
      <c r="FY82" s="103">
        <v>62</v>
      </c>
      <c r="FZ82" s="103" t="s">
        <v>499</v>
      </c>
      <c r="GA82" s="103">
        <v>18</v>
      </c>
      <c r="GB82" s="103">
        <v>31</v>
      </c>
      <c r="GC82" s="103">
        <v>15</v>
      </c>
      <c r="GD82" s="103">
        <v>64</v>
      </c>
      <c r="GE82" s="103" t="s">
        <v>499</v>
      </c>
      <c r="GF82" s="103">
        <v>19</v>
      </c>
      <c r="GG82" s="103">
        <v>34</v>
      </c>
      <c r="GH82" s="103">
        <v>15</v>
      </c>
      <c r="GI82" s="103">
        <v>68</v>
      </c>
      <c r="GJ82" s="103" t="s">
        <v>499</v>
      </c>
      <c r="GK82" s="103">
        <v>18</v>
      </c>
      <c r="GL82" s="103">
        <v>34</v>
      </c>
      <c r="GM82" s="103">
        <v>15</v>
      </c>
      <c r="GN82" s="103">
        <v>67</v>
      </c>
      <c r="GO82" s="103" t="s">
        <v>499</v>
      </c>
      <c r="GP82" s="104">
        <v>18</v>
      </c>
      <c r="GQ82" s="104">
        <v>33</v>
      </c>
      <c r="GR82" s="104">
        <v>15</v>
      </c>
      <c r="GS82" s="104">
        <v>66</v>
      </c>
      <c r="GT82" s="104" t="s">
        <v>499</v>
      </c>
      <c r="GW82" s="116" t="s">
        <v>287</v>
      </c>
      <c r="GX82" s="116" t="s">
        <v>286</v>
      </c>
      <c r="GY82" s="122" t="s">
        <v>592</v>
      </c>
      <c r="GZ82" s="118">
        <v>73</v>
      </c>
      <c r="HA82" s="117">
        <v>18</v>
      </c>
      <c r="HB82" s="117">
        <v>7</v>
      </c>
      <c r="HC82" s="120">
        <v>3.25</v>
      </c>
      <c r="HD82" s="118">
        <v>74</v>
      </c>
      <c r="HE82" s="117">
        <v>19</v>
      </c>
      <c r="HF82" s="117">
        <v>7</v>
      </c>
      <c r="HG82" s="120">
        <v>3.68</v>
      </c>
      <c r="HH82" s="118">
        <v>73</v>
      </c>
      <c r="HI82" s="117">
        <v>6</v>
      </c>
      <c r="HJ82" s="120">
        <v>4.3099999999999996</v>
      </c>
      <c r="HK82" s="118">
        <v>75</v>
      </c>
      <c r="HL82" s="117">
        <v>6</v>
      </c>
      <c r="HM82" s="120">
        <v>4.92</v>
      </c>
      <c r="HN82" s="118">
        <v>74</v>
      </c>
      <c r="HO82" s="117">
        <v>6</v>
      </c>
      <c r="HP82" s="120">
        <v>4.75</v>
      </c>
      <c r="HQ82" s="118">
        <v>72</v>
      </c>
      <c r="HR82" s="117">
        <v>6</v>
      </c>
      <c r="HS82" s="120">
        <v>4.2</v>
      </c>
      <c r="HT82" s="118">
        <v>69</v>
      </c>
      <c r="HU82" s="117">
        <v>6</v>
      </c>
      <c r="HV82" s="120">
        <v>3.5</v>
      </c>
    </row>
    <row r="83" spans="8:230" ht="15.6">
      <c r="H83" s="60"/>
      <c r="I83" s="68">
        <v>2016</v>
      </c>
      <c r="J83" s="69" t="s">
        <v>304</v>
      </c>
      <c r="K83" s="70" t="s">
        <v>305</v>
      </c>
      <c r="L83" s="71">
        <v>6.76284263816392</v>
      </c>
      <c r="M83" s="72">
        <v>6.2373180596765403</v>
      </c>
      <c r="N83" s="73">
        <v>4.9224447248655014</v>
      </c>
      <c r="O83" s="73">
        <v>8.3422657244569098</v>
      </c>
      <c r="P83" s="73">
        <v>6.8404102685095465</v>
      </c>
      <c r="Q83" s="74">
        <v>7.4717744133110999</v>
      </c>
      <c r="R83" s="54"/>
      <c r="U83" s="102" t="s">
        <v>273</v>
      </c>
      <c r="V83" s="103" t="s">
        <v>500</v>
      </c>
      <c r="W83" s="103" t="s">
        <v>500</v>
      </c>
      <c r="X83" s="103" t="s">
        <v>500</v>
      </c>
      <c r="Y83" s="103" t="s">
        <v>500</v>
      </c>
      <c r="Z83" s="103" t="s">
        <v>500</v>
      </c>
      <c r="AA83" s="103" t="s">
        <v>500</v>
      </c>
      <c r="AB83" s="103" t="s">
        <v>500</v>
      </c>
      <c r="AC83" s="103" t="s">
        <v>500</v>
      </c>
      <c r="AD83" s="103" t="s">
        <v>500</v>
      </c>
      <c r="AE83" s="103" t="s">
        <v>500</v>
      </c>
      <c r="AF83" s="103" t="s">
        <v>500</v>
      </c>
      <c r="AG83" s="103" t="s">
        <v>500</v>
      </c>
      <c r="AH83" s="103" t="s">
        <v>500</v>
      </c>
      <c r="AI83" s="103" t="s">
        <v>500</v>
      </c>
      <c r="AJ83" s="103" t="s">
        <v>500</v>
      </c>
      <c r="AK83" s="103" t="s">
        <v>500</v>
      </c>
      <c r="AL83" s="103" t="s">
        <v>500</v>
      </c>
      <c r="AM83" s="103" t="s">
        <v>500</v>
      </c>
      <c r="AN83" s="103" t="s">
        <v>500</v>
      </c>
      <c r="AO83" s="103" t="s">
        <v>500</v>
      </c>
      <c r="AP83" s="103" t="s">
        <v>500</v>
      </c>
      <c r="AQ83" s="103">
        <v>2</v>
      </c>
      <c r="AR83" s="103">
        <v>2</v>
      </c>
      <c r="AS83" s="103">
        <v>8</v>
      </c>
      <c r="AT83" s="103">
        <v>8</v>
      </c>
      <c r="AU83" s="103">
        <v>1</v>
      </c>
      <c r="AV83" s="103">
        <v>4</v>
      </c>
      <c r="AW83" s="103">
        <v>2</v>
      </c>
      <c r="AX83" s="103">
        <v>3</v>
      </c>
      <c r="AY83" s="103">
        <v>30</v>
      </c>
      <c r="AZ83" s="103" t="s">
        <v>503</v>
      </c>
      <c r="BA83" s="103">
        <v>2</v>
      </c>
      <c r="BB83" s="103">
        <v>2</v>
      </c>
      <c r="BC83" s="103">
        <v>8</v>
      </c>
      <c r="BD83" s="103">
        <v>8</v>
      </c>
      <c r="BE83" s="103">
        <v>3</v>
      </c>
      <c r="BF83" s="103">
        <v>5</v>
      </c>
      <c r="BG83" s="103">
        <v>1</v>
      </c>
      <c r="BH83" s="103">
        <v>1</v>
      </c>
      <c r="BI83" s="103">
        <v>30</v>
      </c>
      <c r="BJ83" s="103" t="s">
        <v>503</v>
      </c>
      <c r="BK83" s="103">
        <v>2</v>
      </c>
      <c r="BL83" s="103">
        <v>2</v>
      </c>
      <c r="BM83" s="103">
        <v>9</v>
      </c>
      <c r="BN83" s="103">
        <v>9</v>
      </c>
      <c r="BO83" s="103">
        <v>3</v>
      </c>
      <c r="BP83" s="103">
        <v>5</v>
      </c>
      <c r="BQ83" s="103">
        <v>0</v>
      </c>
      <c r="BR83" s="103">
        <v>0</v>
      </c>
      <c r="BS83" s="103">
        <v>30</v>
      </c>
      <c r="BT83" s="103" t="s">
        <v>503</v>
      </c>
      <c r="BU83" s="103">
        <v>2</v>
      </c>
      <c r="BV83" s="103">
        <v>2</v>
      </c>
      <c r="BW83" s="103">
        <v>12</v>
      </c>
      <c r="BX83" s="103">
        <v>9</v>
      </c>
      <c r="BY83" s="103">
        <v>6</v>
      </c>
      <c r="BZ83" s="103">
        <v>8</v>
      </c>
      <c r="CA83" s="103">
        <v>0</v>
      </c>
      <c r="CB83" s="103">
        <v>2</v>
      </c>
      <c r="CC83" s="103">
        <v>41</v>
      </c>
      <c r="CD83" s="103" t="s">
        <v>501</v>
      </c>
      <c r="CE83" s="103" t="s">
        <v>500</v>
      </c>
      <c r="CF83" s="103" t="s">
        <v>500</v>
      </c>
      <c r="CG83" s="103" t="s">
        <v>500</v>
      </c>
      <c r="CH83" s="103" t="s">
        <v>500</v>
      </c>
      <c r="CI83" s="103" t="s">
        <v>500</v>
      </c>
      <c r="CJ83" s="103" t="s">
        <v>500</v>
      </c>
      <c r="CK83" s="103" t="s">
        <v>500</v>
      </c>
      <c r="CL83" s="103" t="s">
        <v>500</v>
      </c>
      <c r="CM83" s="103" t="s">
        <v>500</v>
      </c>
      <c r="CN83" s="103" t="s">
        <v>500</v>
      </c>
      <c r="CO83" s="103" t="s">
        <v>500</v>
      </c>
      <c r="CP83" s="103" t="s">
        <v>500</v>
      </c>
      <c r="CQ83" s="103" t="s">
        <v>500</v>
      </c>
      <c r="CR83" s="103" t="s">
        <v>500</v>
      </c>
      <c r="CS83" s="103" t="s">
        <v>500</v>
      </c>
      <c r="CT83" s="103" t="s">
        <v>500</v>
      </c>
      <c r="CU83" s="103" t="s">
        <v>500</v>
      </c>
      <c r="CV83" s="103" t="s">
        <v>500</v>
      </c>
      <c r="CW83" s="103" t="s">
        <v>500</v>
      </c>
      <c r="CX83" s="103" t="s">
        <v>500</v>
      </c>
      <c r="CY83" s="103" t="s">
        <v>500</v>
      </c>
      <c r="CZ83" s="103" t="s">
        <v>500</v>
      </c>
      <c r="DA83" s="103" t="s">
        <v>500</v>
      </c>
      <c r="DB83" s="103" t="s">
        <v>500</v>
      </c>
      <c r="DC83" s="103" t="s">
        <v>500</v>
      </c>
      <c r="DD83" s="103" t="s">
        <v>500</v>
      </c>
      <c r="DE83" s="103" t="s">
        <v>500</v>
      </c>
      <c r="DF83" s="103" t="s">
        <v>500</v>
      </c>
      <c r="DG83" s="103" t="s">
        <v>500</v>
      </c>
      <c r="DH83" s="103" t="s">
        <v>500</v>
      </c>
      <c r="DI83" s="103" t="s">
        <v>500</v>
      </c>
      <c r="DJ83" s="103" t="s">
        <v>500</v>
      </c>
      <c r="DK83" s="103" t="s">
        <v>500</v>
      </c>
      <c r="DL83" s="103" t="s">
        <v>500</v>
      </c>
      <c r="DM83" s="103" t="s">
        <v>500</v>
      </c>
      <c r="DN83" s="103" t="s">
        <v>500</v>
      </c>
      <c r="DO83" s="103" t="s">
        <v>500</v>
      </c>
      <c r="DP83" s="103" t="s">
        <v>500</v>
      </c>
      <c r="DQ83" s="103" t="s">
        <v>500</v>
      </c>
      <c r="DR83" s="103" t="s">
        <v>500</v>
      </c>
      <c r="DS83" s="103" t="s">
        <v>500</v>
      </c>
      <c r="DT83" s="103" t="s">
        <v>500</v>
      </c>
      <c r="DU83" s="103" t="s">
        <v>500</v>
      </c>
      <c r="DV83" s="103" t="s">
        <v>500</v>
      </c>
      <c r="DW83" s="103" t="s">
        <v>500</v>
      </c>
      <c r="DX83" s="103" t="s">
        <v>500</v>
      </c>
      <c r="DY83" s="103" t="s">
        <v>500</v>
      </c>
      <c r="DZ83" s="103" t="s">
        <v>500</v>
      </c>
      <c r="EA83" s="103" t="s">
        <v>500</v>
      </c>
      <c r="EB83" s="103" t="s">
        <v>500</v>
      </c>
      <c r="EC83" s="103" t="s">
        <v>500</v>
      </c>
      <c r="ED83" s="103" t="s">
        <v>500</v>
      </c>
      <c r="EE83" s="103" t="s">
        <v>500</v>
      </c>
      <c r="EF83" s="103" t="s">
        <v>500</v>
      </c>
      <c r="EG83" s="103" t="s">
        <v>500</v>
      </c>
      <c r="EH83" s="103">
        <v>11</v>
      </c>
      <c r="EI83" s="103">
        <v>9</v>
      </c>
      <c r="EJ83" s="103">
        <v>8</v>
      </c>
      <c r="EK83" s="103">
        <v>28</v>
      </c>
      <c r="EL83" s="103" t="s">
        <v>503</v>
      </c>
      <c r="EM83" s="103">
        <v>11</v>
      </c>
      <c r="EN83" s="103">
        <v>10</v>
      </c>
      <c r="EO83" s="103">
        <v>8</v>
      </c>
      <c r="EP83" s="103">
        <v>29</v>
      </c>
      <c r="EQ83" s="103" t="s">
        <v>503</v>
      </c>
      <c r="ER83" s="103">
        <v>11</v>
      </c>
      <c r="ES83" s="103">
        <v>11</v>
      </c>
      <c r="ET83" s="103">
        <v>8</v>
      </c>
      <c r="EU83" s="103">
        <v>30</v>
      </c>
      <c r="EV83" s="103" t="s">
        <v>503</v>
      </c>
      <c r="EW83" s="103">
        <v>11</v>
      </c>
      <c r="EX83" s="103">
        <v>10</v>
      </c>
      <c r="EY83" s="103">
        <v>9</v>
      </c>
      <c r="EZ83" s="103">
        <v>30</v>
      </c>
      <c r="FA83" s="103" t="s">
        <v>503</v>
      </c>
      <c r="FB83" s="103">
        <v>12</v>
      </c>
      <c r="FC83" s="103">
        <v>11</v>
      </c>
      <c r="FD83" s="103">
        <v>10</v>
      </c>
      <c r="FE83" s="103">
        <v>33</v>
      </c>
      <c r="FF83" s="103" t="s">
        <v>501</v>
      </c>
      <c r="FG83" s="103">
        <v>12</v>
      </c>
      <c r="FH83" s="103">
        <v>12</v>
      </c>
      <c r="FI83" s="103">
        <v>9</v>
      </c>
      <c r="FJ83" s="103">
        <v>33</v>
      </c>
      <c r="FK83" s="103" t="s">
        <v>501</v>
      </c>
      <c r="FL83" s="103">
        <v>11</v>
      </c>
      <c r="FM83" s="103">
        <v>12</v>
      </c>
      <c r="FN83" s="103">
        <v>9</v>
      </c>
      <c r="FO83" s="103">
        <v>32</v>
      </c>
      <c r="FP83" s="103" t="s">
        <v>501</v>
      </c>
      <c r="FQ83" s="103">
        <v>11</v>
      </c>
      <c r="FR83" s="103">
        <v>13</v>
      </c>
      <c r="FS83" s="103">
        <v>9</v>
      </c>
      <c r="FT83" s="103">
        <v>33</v>
      </c>
      <c r="FU83" s="103" t="s">
        <v>501</v>
      </c>
      <c r="FV83" s="103">
        <v>11</v>
      </c>
      <c r="FW83" s="103">
        <v>15</v>
      </c>
      <c r="FX83" s="103">
        <v>9</v>
      </c>
      <c r="FY83" s="103">
        <v>35</v>
      </c>
      <c r="FZ83" s="103" t="s">
        <v>501</v>
      </c>
      <c r="GA83" s="103">
        <v>12</v>
      </c>
      <c r="GB83" s="103">
        <v>16</v>
      </c>
      <c r="GC83" s="103">
        <v>9</v>
      </c>
      <c r="GD83" s="103">
        <v>37</v>
      </c>
      <c r="GE83" s="103" t="s">
        <v>501</v>
      </c>
      <c r="GF83" s="103">
        <v>13</v>
      </c>
      <c r="GG83" s="103">
        <v>18</v>
      </c>
      <c r="GH83" s="103">
        <v>10</v>
      </c>
      <c r="GI83" s="103">
        <v>41</v>
      </c>
      <c r="GJ83" s="103" t="s">
        <v>501</v>
      </c>
      <c r="GK83" s="103">
        <v>13</v>
      </c>
      <c r="GL83" s="103">
        <v>17</v>
      </c>
      <c r="GM83" s="103">
        <v>9</v>
      </c>
      <c r="GN83" s="103">
        <v>39</v>
      </c>
      <c r="GO83" s="103" t="s">
        <v>501</v>
      </c>
      <c r="GP83" s="104">
        <v>13</v>
      </c>
      <c r="GQ83" s="104">
        <v>20</v>
      </c>
      <c r="GR83" s="104">
        <v>9</v>
      </c>
      <c r="GS83" s="104">
        <v>42</v>
      </c>
      <c r="GT83" s="104" t="s">
        <v>501</v>
      </c>
      <c r="GW83" s="116" t="s">
        <v>289</v>
      </c>
      <c r="GX83" s="116" t="s">
        <v>288</v>
      </c>
      <c r="GY83" s="122" t="s">
        <v>596</v>
      </c>
      <c r="GZ83" s="118">
        <v>61</v>
      </c>
      <c r="HA83" s="117">
        <v>34</v>
      </c>
      <c r="HB83" s="117">
        <v>7</v>
      </c>
      <c r="HC83" s="120">
        <v>1.49</v>
      </c>
      <c r="HD83" s="118">
        <v>62</v>
      </c>
      <c r="HE83" s="117">
        <v>32</v>
      </c>
      <c r="HF83" s="117">
        <v>7</v>
      </c>
      <c r="HG83" s="120">
        <v>2.19</v>
      </c>
      <c r="HH83" s="118">
        <v>64</v>
      </c>
      <c r="HI83" s="117">
        <v>6</v>
      </c>
      <c r="HJ83" s="120">
        <v>2.27</v>
      </c>
      <c r="HK83" s="118">
        <v>61</v>
      </c>
      <c r="HL83" s="117">
        <v>6</v>
      </c>
      <c r="HM83" s="120">
        <v>2.78</v>
      </c>
      <c r="HN83" s="118">
        <v>60</v>
      </c>
      <c r="HO83" s="117">
        <v>6</v>
      </c>
      <c r="HP83" s="120">
        <v>2.34</v>
      </c>
      <c r="HQ83" s="118">
        <v>61</v>
      </c>
      <c r="HR83" s="117">
        <v>6</v>
      </c>
      <c r="HS83" s="120">
        <v>1.6</v>
      </c>
      <c r="HT83" s="118">
        <v>60</v>
      </c>
      <c r="HU83" s="117">
        <v>5</v>
      </c>
      <c r="HV83" s="120">
        <v>2.9</v>
      </c>
    </row>
    <row r="84" spans="8:230" ht="15.6">
      <c r="H84" s="60"/>
      <c r="I84" s="61">
        <v>2016</v>
      </c>
      <c r="J84" s="62" t="s">
        <v>306</v>
      </c>
      <c r="K84" s="63" t="s">
        <v>307</v>
      </c>
      <c r="L84" s="75">
        <v>6.928605537828318</v>
      </c>
      <c r="M84" s="76">
        <v>7.0792763435702337</v>
      </c>
      <c r="N84" s="77">
        <v>4.2590980976641646</v>
      </c>
      <c r="O84" s="77">
        <v>9.3594754898077603</v>
      </c>
      <c r="P84" s="77">
        <v>7.3189662164248439</v>
      </c>
      <c r="Q84" s="78">
        <v>6.6262115416745901</v>
      </c>
      <c r="R84" s="54"/>
      <c r="U84" s="102" t="s">
        <v>275</v>
      </c>
      <c r="V84" s="103" t="s">
        <v>499</v>
      </c>
      <c r="W84" s="103" t="s">
        <v>499</v>
      </c>
      <c r="X84" s="103" t="s">
        <v>499</v>
      </c>
      <c r="Y84" s="103" t="s">
        <v>499</v>
      </c>
      <c r="Z84" s="103" t="s">
        <v>499</v>
      </c>
      <c r="AA84" s="103" t="s">
        <v>499</v>
      </c>
      <c r="AB84" s="103" t="s">
        <v>499</v>
      </c>
      <c r="AC84" s="103" t="s">
        <v>499</v>
      </c>
      <c r="AD84" s="103" t="s">
        <v>499</v>
      </c>
      <c r="AE84" s="103" t="s">
        <v>499</v>
      </c>
      <c r="AF84" s="103" t="s">
        <v>499</v>
      </c>
      <c r="AG84" s="103" t="s">
        <v>499</v>
      </c>
      <c r="AH84" s="103" t="s">
        <v>499</v>
      </c>
      <c r="AI84" s="103" t="s">
        <v>499</v>
      </c>
      <c r="AJ84" s="103" t="s">
        <v>499</v>
      </c>
      <c r="AK84" s="103" t="s">
        <v>499</v>
      </c>
      <c r="AL84" s="103" t="s">
        <v>499</v>
      </c>
      <c r="AM84" s="103" t="s">
        <v>501</v>
      </c>
      <c r="AN84" s="103" t="s">
        <v>503</v>
      </c>
      <c r="AO84" s="103" t="s">
        <v>503</v>
      </c>
      <c r="AP84" s="103" t="s">
        <v>503</v>
      </c>
      <c r="AQ84" s="103">
        <v>2</v>
      </c>
      <c r="AR84" s="103">
        <v>2</v>
      </c>
      <c r="AS84" s="103">
        <v>7</v>
      </c>
      <c r="AT84" s="103">
        <v>6</v>
      </c>
      <c r="AU84" s="103">
        <v>2</v>
      </c>
      <c r="AV84" s="103">
        <v>5</v>
      </c>
      <c r="AW84" s="103">
        <v>4</v>
      </c>
      <c r="AX84" s="103">
        <v>2</v>
      </c>
      <c r="AY84" s="103">
        <v>30</v>
      </c>
      <c r="AZ84" s="103" t="s">
        <v>503</v>
      </c>
      <c r="BA84" s="103">
        <v>2</v>
      </c>
      <c r="BB84" s="103">
        <v>2</v>
      </c>
      <c r="BC84" s="103">
        <v>8</v>
      </c>
      <c r="BD84" s="103">
        <v>7</v>
      </c>
      <c r="BE84" s="103">
        <v>6</v>
      </c>
      <c r="BF84" s="103">
        <v>6</v>
      </c>
      <c r="BG84" s="103">
        <v>6</v>
      </c>
      <c r="BH84" s="103">
        <v>1</v>
      </c>
      <c r="BI84" s="103">
        <v>38</v>
      </c>
      <c r="BJ84" s="103" t="s">
        <v>501</v>
      </c>
      <c r="BK84" s="103">
        <v>2</v>
      </c>
      <c r="BL84" s="103">
        <v>2</v>
      </c>
      <c r="BM84" s="103">
        <v>8</v>
      </c>
      <c r="BN84" s="103">
        <v>7</v>
      </c>
      <c r="BO84" s="103">
        <v>2</v>
      </c>
      <c r="BP84" s="103">
        <v>8</v>
      </c>
      <c r="BQ84" s="103">
        <v>0</v>
      </c>
      <c r="BR84" s="103">
        <v>5</v>
      </c>
      <c r="BS84" s="103">
        <v>34</v>
      </c>
      <c r="BT84" s="103" t="s">
        <v>501</v>
      </c>
      <c r="BU84" s="103">
        <v>3</v>
      </c>
      <c r="BV84" s="103">
        <v>2</v>
      </c>
      <c r="BW84" s="103">
        <v>9</v>
      </c>
      <c r="BX84" s="103">
        <v>6</v>
      </c>
      <c r="BY84" s="103">
        <v>2</v>
      </c>
      <c r="BZ84" s="103">
        <v>9</v>
      </c>
      <c r="CA84" s="103">
        <v>0</v>
      </c>
      <c r="CB84" s="103">
        <v>0</v>
      </c>
      <c r="CC84" s="103">
        <v>31</v>
      </c>
      <c r="CD84" s="103" t="s">
        <v>501</v>
      </c>
      <c r="CE84" s="103">
        <v>3</v>
      </c>
      <c r="CF84" s="103">
        <v>2</v>
      </c>
      <c r="CG84" s="103">
        <v>6</v>
      </c>
      <c r="CH84" s="103">
        <v>6</v>
      </c>
      <c r="CI84" s="103">
        <v>2</v>
      </c>
      <c r="CJ84" s="103">
        <v>9</v>
      </c>
      <c r="CK84" s="103">
        <v>0</v>
      </c>
      <c r="CL84" s="103">
        <v>0</v>
      </c>
      <c r="CM84" s="103">
        <v>28</v>
      </c>
      <c r="CN84" s="103" t="s">
        <v>503</v>
      </c>
      <c r="CO84" s="103">
        <v>3</v>
      </c>
      <c r="CP84" s="103">
        <v>2</v>
      </c>
      <c r="CQ84" s="103">
        <v>6</v>
      </c>
      <c r="CR84" s="103">
        <v>6</v>
      </c>
      <c r="CS84" s="103">
        <v>2</v>
      </c>
      <c r="CT84" s="103">
        <v>9</v>
      </c>
      <c r="CU84" s="103">
        <v>0</v>
      </c>
      <c r="CV84" s="103">
        <v>0</v>
      </c>
      <c r="CW84" s="103">
        <v>28</v>
      </c>
      <c r="CX84" s="103" t="s">
        <v>503</v>
      </c>
      <c r="CY84" s="103">
        <v>3</v>
      </c>
      <c r="CZ84" s="103">
        <v>2</v>
      </c>
      <c r="DA84" s="103">
        <v>6</v>
      </c>
      <c r="DB84" s="103">
        <v>6</v>
      </c>
      <c r="DC84" s="103">
        <v>2</v>
      </c>
      <c r="DD84" s="103">
        <v>5</v>
      </c>
      <c r="DE84" s="103">
        <v>1</v>
      </c>
      <c r="DF84" s="103">
        <v>5</v>
      </c>
      <c r="DG84" s="103">
        <v>30</v>
      </c>
      <c r="DH84" s="103" t="s">
        <v>503</v>
      </c>
      <c r="DI84" s="103">
        <v>4</v>
      </c>
      <c r="DJ84" s="103">
        <v>4</v>
      </c>
      <c r="DK84" s="103">
        <v>6</v>
      </c>
      <c r="DL84" s="103">
        <v>6</v>
      </c>
      <c r="DM84" s="103">
        <v>2</v>
      </c>
      <c r="DN84" s="103">
        <v>4</v>
      </c>
      <c r="DO84" s="103">
        <v>1</v>
      </c>
      <c r="DP84" s="103">
        <v>1</v>
      </c>
      <c r="DQ84" s="103">
        <v>28</v>
      </c>
      <c r="DR84" s="103" t="s">
        <v>503</v>
      </c>
      <c r="DS84" s="103">
        <v>2</v>
      </c>
      <c r="DT84" s="103">
        <v>8</v>
      </c>
      <c r="DU84" s="103">
        <v>13</v>
      </c>
      <c r="DV84" s="103">
        <v>23</v>
      </c>
      <c r="DW84" s="103" t="s">
        <v>503</v>
      </c>
      <c r="DX84" s="103">
        <v>4</v>
      </c>
      <c r="DY84" s="103">
        <v>10</v>
      </c>
      <c r="DZ84" s="103">
        <v>9</v>
      </c>
      <c r="EA84" s="103">
        <v>23</v>
      </c>
      <c r="EB84" s="103" t="s">
        <v>503</v>
      </c>
      <c r="EC84" s="103">
        <v>4</v>
      </c>
      <c r="ED84" s="103">
        <v>8</v>
      </c>
      <c r="EE84" s="103">
        <v>8</v>
      </c>
      <c r="EF84" s="103">
        <v>20</v>
      </c>
      <c r="EG84" s="103" t="s">
        <v>503</v>
      </c>
      <c r="EH84" s="103">
        <v>5</v>
      </c>
      <c r="EI84" s="103">
        <v>8</v>
      </c>
      <c r="EJ84" s="103">
        <v>8</v>
      </c>
      <c r="EK84" s="103">
        <v>21</v>
      </c>
      <c r="EL84" s="103" t="s">
        <v>503</v>
      </c>
      <c r="EM84" s="103">
        <v>5</v>
      </c>
      <c r="EN84" s="103">
        <v>8</v>
      </c>
      <c r="EO84" s="103">
        <v>8</v>
      </c>
      <c r="EP84" s="103">
        <v>21</v>
      </c>
      <c r="EQ84" s="103" t="s">
        <v>503</v>
      </c>
      <c r="ER84" s="103">
        <v>5</v>
      </c>
      <c r="ES84" s="103">
        <v>8</v>
      </c>
      <c r="ET84" s="103">
        <v>8</v>
      </c>
      <c r="EU84" s="103">
        <v>21</v>
      </c>
      <c r="EV84" s="103" t="s">
        <v>503</v>
      </c>
      <c r="EW84" s="103">
        <v>5</v>
      </c>
      <c r="EX84" s="103">
        <v>9</v>
      </c>
      <c r="EY84" s="103">
        <v>7</v>
      </c>
      <c r="EZ84" s="103">
        <v>21</v>
      </c>
      <c r="FA84" s="103" t="s">
        <v>503</v>
      </c>
      <c r="FB84" s="103">
        <v>5</v>
      </c>
      <c r="FC84" s="103">
        <v>9</v>
      </c>
      <c r="FD84" s="103">
        <v>7</v>
      </c>
      <c r="FE84" s="103">
        <v>21</v>
      </c>
      <c r="FF84" s="103" t="s">
        <v>503</v>
      </c>
      <c r="FG84" s="103">
        <v>7</v>
      </c>
      <c r="FH84" s="103">
        <v>9</v>
      </c>
      <c r="FI84" s="103">
        <v>7</v>
      </c>
      <c r="FJ84" s="103">
        <v>23</v>
      </c>
      <c r="FK84" s="103" t="s">
        <v>503</v>
      </c>
      <c r="FL84" s="103">
        <v>10</v>
      </c>
      <c r="FM84" s="103">
        <v>11</v>
      </c>
      <c r="FN84" s="103">
        <v>9</v>
      </c>
      <c r="FO84" s="103">
        <v>30</v>
      </c>
      <c r="FP84" s="103" t="s">
        <v>503</v>
      </c>
      <c r="FQ84" s="103">
        <v>12</v>
      </c>
      <c r="FR84" s="103">
        <v>13</v>
      </c>
      <c r="FS84" s="103">
        <v>11</v>
      </c>
      <c r="FT84" s="103">
        <v>36</v>
      </c>
      <c r="FU84" s="103" t="s">
        <v>501</v>
      </c>
      <c r="FV84" s="103">
        <v>12</v>
      </c>
      <c r="FW84" s="103">
        <v>13</v>
      </c>
      <c r="FX84" s="103">
        <v>11</v>
      </c>
      <c r="FY84" s="103">
        <v>36</v>
      </c>
      <c r="FZ84" s="103" t="s">
        <v>501</v>
      </c>
      <c r="GA84" s="103">
        <v>11</v>
      </c>
      <c r="GB84" s="103">
        <v>13</v>
      </c>
      <c r="GC84" s="103">
        <v>11</v>
      </c>
      <c r="GD84" s="103">
        <v>35</v>
      </c>
      <c r="GE84" s="103" t="s">
        <v>501</v>
      </c>
      <c r="GF84" s="103">
        <v>11</v>
      </c>
      <c r="GG84" s="103">
        <v>14</v>
      </c>
      <c r="GH84" s="103">
        <v>12</v>
      </c>
      <c r="GI84" s="103">
        <v>37</v>
      </c>
      <c r="GJ84" s="103" t="s">
        <v>501</v>
      </c>
      <c r="GK84" s="103">
        <v>12</v>
      </c>
      <c r="GL84" s="103">
        <v>15</v>
      </c>
      <c r="GM84" s="103">
        <v>13</v>
      </c>
      <c r="GN84" s="103">
        <v>40</v>
      </c>
      <c r="GO84" s="103" t="s">
        <v>501</v>
      </c>
      <c r="GP84" s="104">
        <v>12</v>
      </c>
      <c r="GQ84" s="104">
        <v>17</v>
      </c>
      <c r="GR84" s="104">
        <v>15</v>
      </c>
      <c r="GS84" s="104">
        <v>44</v>
      </c>
      <c r="GT84" s="104" t="s">
        <v>501</v>
      </c>
      <c r="GW84" s="116" t="s">
        <v>291</v>
      </c>
      <c r="GX84" s="116" t="s">
        <v>290</v>
      </c>
      <c r="GY84" s="122" t="s">
        <v>592</v>
      </c>
      <c r="GZ84" s="118">
        <v>52</v>
      </c>
      <c r="HA84" s="117">
        <v>53</v>
      </c>
      <c r="HB84" s="117">
        <v>8</v>
      </c>
      <c r="HC84" s="120">
        <v>3.29</v>
      </c>
      <c r="HD84" s="118">
        <v>50</v>
      </c>
      <c r="HE84" s="117">
        <v>54</v>
      </c>
      <c r="HF84" s="117">
        <v>8</v>
      </c>
      <c r="HG84" s="120">
        <v>3.72</v>
      </c>
      <c r="HH84" s="118">
        <v>47</v>
      </c>
      <c r="HI84" s="117">
        <v>7</v>
      </c>
      <c r="HJ84" s="120">
        <v>3.34</v>
      </c>
      <c r="HK84" s="118">
        <v>44</v>
      </c>
      <c r="HL84" s="117">
        <v>7</v>
      </c>
      <c r="HM84" s="120">
        <v>2.5</v>
      </c>
      <c r="HN84" s="118">
        <v>43</v>
      </c>
      <c r="HO84" s="117">
        <v>7</v>
      </c>
      <c r="HP84" s="120">
        <v>2.2599999999999998</v>
      </c>
      <c r="HQ84" s="118">
        <v>43</v>
      </c>
      <c r="HR84" s="117">
        <v>7</v>
      </c>
      <c r="HS84" s="120">
        <v>2.5</v>
      </c>
      <c r="HT84" s="118">
        <v>42</v>
      </c>
      <c r="HU84" s="117">
        <v>7</v>
      </c>
      <c r="HV84" s="120">
        <v>2.4</v>
      </c>
    </row>
    <row r="85" spans="8:230" ht="15.6">
      <c r="H85" s="60"/>
      <c r="I85" s="68">
        <v>2016</v>
      </c>
      <c r="J85" s="69" t="s">
        <v>308</v>
      </c>
      <c r="K85" s="70" t="s">
        <v>309</v>
      </c>
      <c r="L85" s="71">
        <v>6.8977929691754696</v>
      </c>
      <c r="M85" s="72">
        <v>7.8401127280206797</v>
      </c>
      <c r="N85" s="73">
        <v>5.9372008796436422</v>
      </c>
      <c r="O85" s="73">
        <v>7.3358987625821168</v>
      </c>
      <c r="P85" s="73">
        <v>6.8303974587199816</v>
      </c>
      <c r="Q85" s="74">
        <v>6.545355016910932</v>
      </c>
      <c r="R85" s="54"/>
      <c r="U85" s="102" t="s">
        <v>277</v>
      </c>
      <c r="V85" s="103" t="s">
        <v>503</v>
      </c>
      <c r="W85" s="103" t="s">
        <v>503</v>
      </c>
      <c r="X85" s="103" t="s">
        <v>503</v>
      </c>
      <c r="Y85" s="103" t="s">
        <v>503</v>
      </c>
      <c r="Z85" s="103" t="s">
        <v>503</v>
      </c>
      <c r="AA85" s="103" t="s">
        <v>503</v>
      </c>
      <c r="AB85" s="103" t="s">
        <v>503</v>
      </c>
      <c r="AC85" s="103" t="s">
        <v>503</v>
      </c>
      <c r="AD85" s="103" t="s">
        <v>503</v>
      </c>
      <c r="AE85" s="103" t="s">
        <v>503</v>
      </c>
      <c r="AF85" s="103" t="s">
        <v>503</v>
      </c>
      <c r="AG85" s="103" t="s">
        <v>503</v>
      </c>
      <c r="AH85" s="103" t="s">
        <v>503</v>
      </c>
      <c r="AI85" s="103" t="s">
        <v>503</v>
      </c>
      <c r="AJ85" s="103" t="s">
        <v>503</v>
      </c>
      <c r="AK85" s="103" t="s">
        <v>503</v>
      </c>
      <c r="AL85" s="103" t="s">
        <v>503</v>
      </c>
      <c r="AM85" s="103" t="s">
        <v>503</v>
      </c>
      <c r="AN85" s="103" t="s">
        <v>503</v>
      </c>
      <c r="AO85" s="103" t="s">
        <v>503</v>
      </c>
      <c r="AP85" s="103" t="s">
        <v>503</v>
      </c>
      <c r="AQ85" s="103">
        <v>1</v>
      </c>
      <c r="AR85" s="103">
        <v>1</v>
      </c>
      <c r="AS85" s="103">
        <v>1</v>
      </c>
      <c r="AT85" s="103">
        <v>1</v>
      </c>
      <c r="AU85" s="103">
        <v>3</v>
      </c>
      <c r="AV85" s="103">
        <v>5</v>
      </c>
      <c r="AW85" s="103">
        <v>1</v>
      </c>
      <c r="AX85" s="103">
        <v>1</v>
      </c>
      <c r="AY85" s="103">
        <v>14</v>
      </c>
      <c r="AZ85" s="103" t="s">
        <v>503</v>
      </c>
      <c r="BA85" s="103">
        <v>1</v>
      </c>
      <c r="BB85" s="103">
        <v>1</v>
      </c>
      <c r="BC85" s="103">
        <v>1</v>
      </c>
      <c r="BD85" s="103">
        <v>1</v>
      </c>
      <c r="BE85" s="103">
        <v>3</v>
      </c>
      <c r="BF85" s="103">
        <v>5</v>
      </c>
      <c r="BG85" s="103">
        <v>0</v>
      </c>
      <c r="BH85" s="103">
        <v>0</v>
      </c>
      <c r="BI85" s="103">
        <v>12</v>
      </c>
      <c r="BJ85" s="103" t="s">
        <v>503</v>
      </c>
      <c r="BK85" s="103">
        <v>1</v>
      </c>
      <c r="BL85" s="103">
        <v>1</v>
      </c>
      <c r="BM85" s="103">
        <v>1</v>
      </c>
      <c r="BN85" s="103">
        <v>1</v>
      </c>
      <c r="BO85" s="103">
        <v>3</v>
      </c>
      <c r="BP85" s="103">
        <v>5</v>
      </c>
      <c r="BQ85" s="103">
        <v>0</v>
      </c>
      <c r="BR85" s="103">
        <v>0</v>
      </c>
      <c r="BS85" s="103">
        <v>12</v>
      </c>
      <c r="BT85" s="103" t="s">
        <v>503</v>
      </c>
      <c r="BU85" s="103">
        <v>1</v>
      </c>
      <c r="BV85" s="103">
        <v>1</v>
      </c>
      <c r="BW85" s="103">
        <v>1</v>
      </c>
      <c r="BX85" s="103">
        <v>1</v>
      </c>
      <c r="BY85" s="103">
        <v>3</v>
      </c>
      <c r="BZ85" s="103">
        <v>5</v>
      </c>
      <c r="CA85" s="103">
        <v>0</v>
      </c>
      <c r="CB85" s="103">
        <v>0</v>
      </c>
      <c r="CC85" s="103">
        <v>12</v>
      </c>
      <c r="CD85" s="103" t="s">
        <v>503</v>
      </c>
      <c r="CE85" s="103">
        <v>1</v>
      </c>
      <c r="CF85" s="103">
        <v>1</v>
      </c>
      <c r="CG85" s="103">
        <v>1</v>
      </c>
      <c r="CH85" s="103">
        <v>1</v>
      </c>
      <c r="CI85" s="103">
        <v>3</v>
      </c>
      <c r="CJ85" s="103">
        <v>5</v>
      </c>
      <c r="CK85" s="103">
        <v>0</v>
      </c>
      <c r="CL85" s="103">
        <v>0</v>
      </c>
      <c r="CM85" s="103">
        <v>12</v>
      </c>
      <c r="CN85" s="103" t="s">
        <v>503</v>
      </c>
      <c r="CO85" s="103">
        <v>1</v>
      </c>
      <c r="CP85" s="103">
        <v>1</v>
      </c>
      <c r="CQ85" s="103">
        <v>1</v>
      </c>
      <c r="CR85" s="103">
        <v>1</v>
      </c>
      <c r="CS85" s="103">
        <v>3</v>
      </c>
      <c r="CT85" s="103">
        <v>5</v>
      </c>
      <c r="CU85" s="103">
        <v>0</v>
      </c>
      <c r="CV85" s="103">
        <v>0</v>
      </c>
      <c r="CW85" s="103">
        <v>12</v>
      </c>
      <c r="CX85" s="103" t="s">
        <v>503</v>
      </c>
      <c r="CY85" s="103">
        <v>1</v>
      </c>
      <c r="CZ85" s="103">
        <v>1</v>
      </c>
      <c r="DA85" s="103">
        <v>1</v>
      </c>
      <c r="DB85" s="103">
        <v>1</v>
      </c>
      <c r="DC85" s="103">
        <v>3</v>
      </c>
      <c r="DD85" s="103">
        <v>5</v>
      </c>
      <c r="DE85" s="103">
        <v>0</v>
      </c>
      <c r="DF85" s="103">
        <v>0</v>
      </c>
      <c r="DG85" s="103">
        <v>12</v>
      </c>
      <c r="DH85" s="103" t="s">
        <v>503</v>
      </c>
      <c r="DI85" s="103">
        <v>1</v>
      </c>
      <c r="DJ85" s="103">
        <v>1</v>
      </c>
      <c r="DK85" s="103">
        <v>1</v>
      </c>
      <c r="DL85" s="103">
        <v>1</v>
      </c>
      <c r="DM85" s="103">
        <v>3</v>
      </c>
      <c r="DN85" s="103">
        <v>5</v>
      </c>
      <c r="DO85" s="103">
        <v>0</v>
      </c>
      <c r="DP85" s="103">
        <v>0</v>
      </c>
      <c r="DQ85" s="103">
        <v>12</v>
      </c>
      <c r="DR85" s="103" t="s">
        <v>503</v>
      </c>
      <c r="DS85" s="103">
        <v>0</v>
      </c>
      <c r="DT85" s="103">
        <v>2</v>
      </c>
      <c r="DU85" s="103">
        <v>6</v>
      </c>
      <c r="DV85" s="103">
        <v>8</v>
      </c>
      <c r="DW85" s="103" t="s">
        <v>503</v>
      </c>
      <c r="DX85" s="103">
        <v>1</v>
      </c>
      <c r="DY85" s="103">
        <v>2</v>
      </c>
      <c r="DZ85" s="103">
        <v>5</v>
      </c>
      <c r="EA85" s="103">
        <v>8</v>
      </c>
      <c r="EB85" s="103" t="s">
        <v>503</v>
      </c>
      <c r="EC85" s="103">
        <v>1</v>
      </c>
      <c r="ED85" s="103">
        <v>3</v>
      </c>
      <c r="EE85" s="103">
        <v>4</v>
      </c>
      <c r="EF85" s="103">
        <v>8</v>
      </c>
      <c r="EG85" s="103" t="s">
        <v>503</v>
      </c>
      <c r="EH85" s="103">
        <v>1</v>
      </c>
      <c r="EI85" s="103">
        <v>4</v>
      </c>
      <c r="EJ85" s="103">
        <v>4</v>
      </c>
      <c r="EK85" s="103">
        <v>9</v>
      </c>
      <c r="EL85" s="103" t="s">
        <v>503</v>
      </c>
      <c r="EM85" s="103">
        <v>1</v>
      </c>
      <c r="EN85" s="103">
        <v>4</v>
      </c>
      <c r="EO85" s="103">
        <v>4</v>
      </c>
      <c r="EP85" s="103">
        <v>9</v>
      </c>
      <c r="EQ85" s="103" t="s">
        <v>503</v>
      </c>
      <c r="ER85" s="103">
        <v>1</v>
      </c>
      <c r="ES85" s="103">
        <v>4</v>
      </c>
      <c r="ET85" s="103">
        <v>4</v>
      </c>
      <c r="EU85" s="103">
        <v>9</v>
      </c>
      <c r="EV85" s="103" t="s">
        <v>503</v>
      </c>
      <c r="EW85" s="103">
        <v>1</v>
      </c>
      <c r="EX85" s="103">
        <v>4</v>
      </c>
      <c r="EY85" s="103">
        <v>4</v>
      </c>
      <c r="EZ85" s="103">
        <v>9</v>
      </c>
      <c r="FA85" s="103" t="s">
        <v>503</v>
      </c>
      <c r="FB85" s="103">
        <v>1</v>
      </c>
      <c r="FC85" s="103">
        <v>4</v>
      </c>
      <c r="FD85" s="103">
        <v>4</v>
      </c>
      <c r="FE85" s="103">
        <v>9</v>
      </c>
      <c r="FF85" s="103" t="s">
        <v>503</v>
      </c>
      <c r="FG85" s="103">
        <v>1</v>
      </c>
      <c r="FH85" s="103">
        <v>5</v>
      </c>
      <c r="FI85" s="103">
        <v>4</v>
      </c>
      <c r="FJ85" s="103">
        <v>10</v>
      </c>
      <c r="FK85" s="103" t="s">
        <v>503</v>
      </c>
      <c r="FL85" s="103">
        <v>1</v>
      </c>
      <c r="FM85" s="103">
        <v>5</v>
      </c>
      <c r="FN85" s="103">
        <v>6</v>
      </c>
      <c r="FO85" s="103">
        <v>12</v>
      </c>
      <c r="FP85" s="103" t="s">
        <v>503</v>
      </c>
      <c r="FQ85" s="103">
        <v>3</v>
      </c>
      <c r="FR85" s="103">
        <v>5</v>
      </c>
      <c r="FS85" s="103">
        <v>6</v>
      </c>
      <c r="FT85" s="103">
        <v>14</v>
      </c>
      <c r="FU85" s="103" t="s">
        <v>503</v>
      </c>
      <c r="FV85" s="103">
        <v>3</v>
      </c>
      <c r="FW85" s="103">
        <v>5</v>
      </c>
      <c r="FX85" s="103">
        <v>6</v>
      </c>
      <c r="FY85" s="103">
        <v>14</v>
      </c>
      <c r="FZ85" s="103" t="s">
        <v>503</v>
      </c>
      <c r="GA85" s="103">
        <v>3</v>
      </c>
      <c r="GB85" s="103">
        <v>4</v>
      </c>
      <c r="GC85" s="103">
        <v>5</v>
      </c>
      <c r="GD85" s="103">
        <v>12</v>
      </c>
      <c r="GE85" s="103" t="s">
        <v>503</v>
      </c>
      <c r="GF85" s="103">
        <v>4</v>
      </c>
      <c r="GG85" s="103">
        <v>6</v>
      </c>
      <c r="GH85" s="103">
        <v>6</v>
      </c>
      <c r="GI85" s="103">
        <v>16</v>
      </c>
      <c r="GJ85" s="103" t="s">
        <v>503</v>
      </c>
      <c r="GK85" s="103">
        <v>4</v>
      </c>
      <c r="GL85" s="103">
        <v>5</v>
      </c>
      <c r="GM85" s="103">
        <v>6</v>
      </c>
      <c r="GN85" s="103">
        <v>15</v>
      </c>
      <c r="GO85" s="103" t="s">
        <v>503</v>
      </c>
      <c r="GP85" s="104">
        <v>4</v>
      </c>
      <c r="GQ85" s="104">
        <v>5</v>
      </c>
      <c r="GR85" s="104">
        <v>6</v>
      </c>
      <c r="GS85" s="104">
        <v>15</v>
      </c>
      <c r="GT85" s="104" t="s">
        <v>503</v>
      </c>
      <c r="GW85" s="116" t="s">
        <v>293</v>
      </c>
      <c r="GX85" s="116" t="s">
        <v>292</v>
      </c>
      <c r="GY85" s="122" t="s">
        <v>594</v>
      </c>
      <c r="GZ85" s="118">
        <v>44</v>
      </c>
      <c r="HA85" s="117">
        <v>70</v>
      </c>
      <c r="HB85" s="117">
        <v>7</v>
      </c>
      <c r="HC85" s="120">
        <v>3.37</v>
      </c>
      <c r="HD85" s="118">
        <v>44</v>
      </c>
      <c r="HE85" s="117">
        <v>68</v>
      </c>
      <c r="HF85" s="117">
        <v>7</v>
      </c>
      <c r="HG85" s="120">
        <v>3.96</v>
      </c>
      <c r="HH85" s="118">
        <v>39</v>
      </c>
      <c r="HI85" s="117">
        <v>6</v>
      </c>
      <c r="HJ85" s="120">
        <v>1.84</v>
      </c>
      <c r="HK85" s="118">
        <v>41</v>
      </c>
      <c r="HL85" s="117">
        <v>6</v>
      </c>
      <c r="HM85" s="120">
        <v>1.68</v>
      </c>
      <c r="HN85" s="118">
        <v>38</v>
      </c>
      <c r="HO85" s="117">
        <v>6</v>
      </c>
      <c r="HP85" s="120">
        <v>1.8</v>
      </c>
      <c r="HQ85" s="118">
        <v>38</v>
      </c>
      <c r="HR85" s="117">
        <v>6</v>
      </c>
      <c r="HS85" s="120">
        <v>1.8</v>
      </c>
      <c r="HT85" s="118">
        <v>38</v>
      </c>
      <c r="HU85" s="117">
        <v>6</v>
      </c>
      <c r="HV85" s="120">
        <v>2.2000000000000002</v>
      </c>
    </row>
    <row r="86" spans="8:230" ht="15.6">
      <c r="H86" s="60"/>
      <c r="I86" s="61">
        <v>2016</v>
      </c>
      <c r="J86" s="62" t="s">
        <v>310</v>
      </c>
      <c r="K86" s="63" t="s">
        <v>311</v>
      </c>
      <c r="L86" s="75">
        <v>7.6422720176570067</v>
      </c>
      <c r="M86" s="76">
        <v>6.6532931048613939</v>
      </c>
      <c r="N86" s="77">
        <v>6.1967929869910527</v>
      </c>
      <c r="O86" s="77">
        <v>9.3233499082588374</v>
      </c>
      <c r="P86" s="77">
        <v>8.3501387367319886</v>
      </c>
      <c r="Q86" s="78">
        <v>7.6877853514417609</v>
      </c>
      <c r="R86" s="54"/>
      <c r="U86" s="102" t="s">
        <v>279</v>
      </c>
      <c r="V86" s="103" t="s">
        <v>503</v>
      </c>
      <c r="W86" s="103" t="s">
        <v>501</v>
      </c>
      <c r="X86" s="103" t="s">
        <v>503</v>
      </c>
      <c r="Y86" s="103" t="s">
        <v>501</v>
      </c>
      <c r="Z86" s="103" t="s">
        <v>503</v>
      </c>
      <c r="AA86" s="103" t="s">
        <v>501</v>
      </c>
      <c r="AB86" s="103" t="s">
        <v>503</v>
      </c>
      <c r="AC86" s="103" t="s">
        <v>501</v>
      </c>
      <c r="AD86" s="103" t="s">
        <v>503</v>
      </c>
      <c r="AE86" s="103" t="s">
        <v>501</v>
      </c>
      <c r="AF86" s="103" t="s">
        <v>503</v>
      </c>
      <c r="AG86" s="103" t="s">
        <v>501</v>
      </c>
      <c r="AH86" s="103" t="s">
        <v>503</v>
      </c>
      <c r="AI86" s="103" t="s">
        <v>501</v>
      </c>
      <c r="AJ86" s="103" t="s">
        <v>503</v>
      </c>
      <c r="AK86" s="103" t="s">
        <v>501</v>
      </c>
      <c r="AL86" s="103" t="s">
        <v>503</v>
      </c>
      <c r="AM86" s="103" t="s">
        <v>503</v>
      </c>
      <c r="AN86" s="103" t="s">
        <v>503</v>
      </c>
      <c r="AO86" s="103" t="s">
        <v>503</v>
      </c>
      <c r="AP86" s="103" t="s">
        <v>503</v>
      </c>
      <c r="AQ86" s="103">
        <v>2</v>
      </c>
      <c r="AR86" s="103">
        <v>2</v>
      </c>
      <c r="AS86" s="103">
        <v>8</v>
      </c>
      <c r="AT86" s="103">
        <v>3</v>
      </c>
      <c r="AU86" s="103">
        <v>3</v>
      </c>
      <c r="AV86" s="103">
        <v>8</v>
      </c>
      <c r="AW86" s="103">
        <v>4</v>
      </c>
      <c r="AX86" s="103">
        <v>8</v>
      </c>
      <c r="AY86" s="103">
        <v>38</v>
      </c>
      <c r="AZ86" s="103" t="s">
        <v>501</v>
      </c>
      <c r="BA86" s="103">
        <v>2</v>
      </c>
      <c r="BB86" s="103">
        <v>2</v>
      </c>
      <c r="BC86" s="103">
        <v>8</v>
      </c>
      <c r="BD86" s="103">
        <v>3</v>
      </c>
      <c r="BE86" s="103">
        <v>3</v>
      </c>
      <c r="BF86" s="103">
        <v>8</v>
      </c>
      <c r="BG86" s="103">
        <v>11</v>
      </c>
      <c r="BH86" s="103">
        <v>12</v>
      </c>
      <c r="BI86" s="103">
        <v>49</v>
      </c>
      <c r="BJ86" s="103" t="s">
        <v>501</v>
      </c>
      <c r="BK86" s="103">
        <v>2</v>
      </c>
      <c r="BL86" s="103">
        <v>2</v>
      </c>
      <c r="BM86" s="103">
        <v>8</v>
      </c>
      <c r="BN86" s="103">
        <v>3</v>
      </c>
      <c r="BO86" s="103">
        <v>3</v>
      </c>
      <c r="BP86" s="103">
        <v>8</v>
      </c>
      <c r="BQ86" s="103">
        <v>2</v>
      </c>
      <c r="BR86" s="103">
        <v>20</v>
      </c>
      <c r="BS86" s="103">
        <v>48</v>
      </c>
      <c r="BT86" s="103" t="s">
        <v>501</v>
      </c>
      <c r="BU86" s="103">
        <v>2</v>
      </c>
      <c r="BV86" s="103">
        <v>2</v>
      </c>
      <c r="BW86" s="103">
        <v>12</v>
      </c>
      <c r="BX86" s="103">
        <v>5</v>
      </c>
      <c r="BY86" s="103">
        <v>3</v>
      </c>
      <c r="BZ86" s="103">
        <v>8</v>
      </c>
      <c r="CA86" s="103">
        <v>3</v>
      </c>
      <c r="CB86" s="103">
        <v>5</v>
      </c>
      <c r="CC86" s="103">
        <v>40</v>
      </c>
      <c r="CD86" s="103" t="s">
        <v>501</v>
      </c>
      <c r="CE86" s="103">
        <v>2</v>
      </c>
      <c r="CF86" s="103">
        <v>2</v>
      </c>
      <c r="CG86" s="103">
        <v>12</v>
      </c>
      <c r="CH86" s="103">
        <v>5</v>
      </c>
      <c r="CI86" s="103">
        <v>3</v>
      </c>
      <c r="CJ86" s="103">
        <v>8</v>
      </c>
      <c r="CK86" s="103">
        <v>2</v>
      </c>
      <c r="CL86" s="103">
        <v>3</v>
      </c>
      <c r="CM86" s="103">
        <v>37</v>
      </c>
      <c r="CN86" s="103" t="s">
        <v>501</v>
      </c>
      <c r="CO86" s="103">
        <v>2</v>
      </c>
      <c r="CP86" s="103">
        <v>2</v>
      </c>
      <c r="CQ86" s="103">
        <v>12</v>
      </c>
      <c r="CR86" s="103">
        <v>5</v>
      </c>
      <c r="CS86" s="103">
        <v>3</v>
      </c>
      <c r="CT86" s="103">
        <v>8</v>
      </c>
      <c r="CU86" s="103">
        <v>2</v>
      </c>
      <c r="CV86" s="103">
        <v>3</v>
      </c>
      <c r="CW86" s="103">
        <v>37</v>
      </c>
      <c r="CX86" s="103" t="s">
        <v>501</v>
      </c>
      <c r="CY86" s="103">
        <v>2</v>
      </c>
      <c r="CZ86" s="103">
        <v>2</v>
      </c>
      <c r="DA86" s="103">
        <v>12</v>
      </c>
      <c r="DB86" s="103">
        <v>5</v>
      </c>
      <c r="DC86" s="103">
        <v>3</v>
      </c>
      <c r="DD86" s="103">
        <v>8</v>
      </c>
      <c r="DE86" s="103">
        <v>5</v>
      </c>
      <c r="DF86" s="103">
        <v>5</v>
      </c>
      <c r="DG86" s="103">
        <v>42</v>
      </c>
      <c r="DH86" s="103" t="s">
        <v>501</v>
      </c>
      <c r="DI86" s="103">
        <v>7</v>
      </c>
      <c r="DJ86" s="103">
        <v>3</v>
      </c>
      <c r="DK86" s="103">
        <v>9</v>
      </c>
      <c r="DL86" s="103">
        <v>5</v>
      </c>
      <c r="DM86" s="103">
        <v>3</v>
      </c>
      <c r="DN86" s="103">
        <v>8</v>
      </c>
      <c r="DO86" s="103">
        <v>2</v>
      </c>
      <c r="DP86" s="103">
        <v>5</v>
      </c>
      <c r="DQ86" s="103">
        <v>42</v>
      </c>
      <c r="DR86" s="103" t="s">
        <v>501</v>
      </c>
      <c r="DS86" s="103">
        <v>15</v>
      </c>
      <c r="DT86" s="103">
        <v>16</v>
      </c>
      <c r="DU86" s="103">
        <v>11</v>
      </c>
      <c r="DV86" s="103">
        <v>42</v>
      </c>
      <c r="DW86" s="103" t="s">
        <v>501</v>
      </c>
      <c r="DX86" s="103">
        <v>13</v>
      </c>
      <c r="DY86" s="103">
        <v>20</v>
      </c>
      <c r="DZ86" s="103">
        <v>12</v>
      </c>
      <c r="EA86" s="103">
        <v>45</v>
      </c>
      <c r="EB86" s="103" t="s">
        <v>501</v>
      </c>
      <c r="EC86" s="103">
        <v>11</v>
      </c>
      <c r="ED86" s="103">
        <v>17</v>
      </c>
      <c r="EE86" s="103">
        <v>13</v>
      </c>
      <c r="EF86" s="103">
        <v>41</v>
      </c>
      <c r="EG86" s="103" t="s">
        <v>501</v>
      </c>
      <c r="EH86" s="103">
        <v>10</v>
      </c>
      <c r="EI86" s="103">
        <v>17</v>
      </c>
      <c r="EJ86" s="103">
        <v>11</v>
      </c>
      <c r="EK86" s="103">
        <v>38</v>
      </c>
      <c r="EL86" s="103" t="s">
        <v>501</v>
      </c>
      <c r="EM86" s="103">
        <v>10</v>
      </c>
      <c r="EN86" s="103">
        <v>16</v>
      </c>
      <c r="EO86" s="103">
        <v>11</v>
      </c>
      <c r="EP86" s="103">
        <v>37</v>
      </c>
      <c r="EQ86" s="103" t="s">
        <v>501</v>
      </c>
      <c r="ER86" s="103">
        <v>9</v>
      </c>
      <c r="ES86" s="103">
        <v>16</v>
      </c>
      <c r="ET86" s="103">
        <v>10</v>
      </c>
      <c r="EU86" s="103">
        <v>35</v>
      </c>
      <c r="EV86" s="103" t="s">
        <v>501</v>
      </c>
      <c r="EW86" s="103">
        <v>10</v>
      </c>
      <c r="EX86" s="103">
        <v>16</v>
      </c>
      <c r="EY86" s="103">
        <v>9</v>
      </c>
      <c r="EZ86" s="103">
        <v>35</v>
      </c>
      <c r="FA86" s="103" t="s">
        <v>501</v>
      </c>
      <c r="FB86" s="103">
        <v>10</v>
      </c>
      <c r="FC86" s="103">
        <v>17</v>
      </c>
      <c r="FD86" s="103">
        <v>9</v>
      </c>
      <c r="FE86" s="103">
        <v>36</v>
      </c>
      <c r="FF86" s="103" t="s">
        <v>501</v>
      </c>
      <c r="FG86" s="103">
        <v>9</v>
      </c>
      <c r="FH86" s="103">
        <v>15</v>
      </c>
      <c r="FI86" s="103">
        <v>9</v>
      </c>
      <c r="FJ86" s="103">
        <v>33</v>
      </c>
      <c r="FK86" s="103" t="s">
        <v>501</v>
      </c>
      <c r="FL86" s="103">
        <v>9</v>
      </c>
      <c r="FM86" s="103">
        <v>17</v>
      </c>
      <c r="FN86" s="103">
        <v>9</v>
      </c>
      <c r="FO86" s="103">
        <v>35</v>
      </c>
      <c r="FP86" s="103" t="s">
        <v>501</v>
      </c>
      <c r="FQ86" s="103">
        <v>9</v>
      </c>
      <c r="FR86" s="103">
        <v>19</v>
      </c>
      <c r="FS86" s="103">
        <v>9</v>
      </c>
      <c r="FT86" s="103">
        <v>37</v>
      </c>
      <c r="FU86" s="103" t="s">
        <v>501</v>
      </c>
      <c r="FV86" s="103">
        <v>10</v>
      </c>
      <c r="FW86" s="103">
        <v>19</v>
      </c>
      <c r="FX86" s="103">
        <v>9</v>
      </c>
      <c r="FY86" s="103">
        <v>38</v>
      </c>
      <c r="FZ86" s="103" t="s">
        <v>501</v>
      </c>
      <c r="GA86" s="103">
        <v>10</v>
      </c>
      <c r="GB86" s="103">
        <v>20</v>
      </c>
      <c r="GC86" s="103">
        <v>9</v>
      </c>
      <c r="GD86" s="103">
        <v>39</v>
      </c>
      <c r="GE86" s="103" t="s">
        <v>501</v>
      </c>
      <c r="GF86" s="103">
        <v>11</v>
      </c>
      <c r="GG86" s="103">
        <v>20</v>
      </c>
      <c r="GH86" s="103">
        <v>9</v>
      </c>
      <c r="GI86" s="103">
        <v>40</v>
      </c>
      <c r="GJ86" s="103" t="s">
        <v>501</v>
      </c>
      <c r="GK86" s="103">
        <v>11</v>
      </c>
      <c r="GL86" s="103">
        <v>21</v>
      </c>
      <c r="GM86" s="103">
        <v>9</v>
      </c>
      <c r="GN86" s="103">
        <v>41</v>
      </c>
      <c r="GO86" s="103" t="s">
        <v>501</v>
      </c>
      <c r="GP86" s="104">
        <v>11</v>
      </c>
      <c r="GQ86" s="104">
        <v>22</v>
      </c>
      <c r="GR86" s="104">
        <v>10</v>
      </c>
      <c r="GS86" s="104">
        <v>43</v>
      </c>
      <c r="GT86" s="104" t="s">
        <v>501</v>
      </c>
      <c r="GW86" s="116" t="s">
        <v>295</v>
      </c>
      <c r="GX86" s="116" t="s">
        <v>294</v>
      </c>
      <c r="GY86" s="122" t="s">
        <v>593</v>
      </c>
      <c r="GZ86" s="118">
        <v>73</v>
      </c>
      <c r="HA86" s="117">
        <v>18</v>
      </c>
      <c r="HB86" s="117">
        <v>9</v>
      </c>
      <c r="HC86" s="120">
        <v>2.85</v>
      </c>
      <c r="HD86" s="118">
        <v>73</v>
      </c>
      <c r="HE86" s="117">
        <v>20</v>
      </c>
      <c r="HF86" s="117">
        <v>9</v>
      </c>
      <c r="HG86" s="120">
        <v>2.66</v>
      </c>
      <c r="HH86" s="118">
        <v>72</v>
      </c>
      <c r="HI86" s="117">
        <v>8</v>
      </c>
      <c r="HJ86" s="120">
        <v>3.02</v>
      </c>
      <c r="HK86" s="118">
        <v>75</v>
      </c>
      <c r="HL86" s="117">
        <v>8</v>
      </c>
      <c r="HM86" s="120">
        <v>2.96</v>
      </c>
      <c r="HN86" s="118">
        <v>76</v>
      </c>
      <c r="HO86" s="117">
        <v>8</v>
      </c>
      <c r="HP86" s="120">
        <v>3.16</v>
      </c>
      <c r="HQ86" s="118">
        <v>74</v>
      </c>
      <c r="HR86" s="117">
        <v>9</v>
      </c>
      <c r="HS86" s="120">
        <v>2.4</v>
      </c>
      <c r="HT86" s="118">
        <v>74</v>
      </c>
      <c r="HU86" s="117">
        <v>9</v>
      </c>
      <c r="HV86" s="120">
        <v>2.2999999999999998</v>
      </c>
    </row>
    <row r="87" spans="8:230" ht="15.6">
      <c r="H87" s="60"/>
      <c r="I87" s="68">
        <v>2016</v>
      </c>
      <c r="J87" s="69" t="s">
        <v>312</v>
      </c>
      <c r="K87" s="70" t="s">
        <v>313</v>
      </c>
      <c r="L87" s="71">
        <v>7.0162558995919024</v>
      </c>
      <c r="M87" s="72">
        <v>8.6685068081174279</v>
      </c>
      <c r="N87" s="73">
        <v>3.9543857170506445</v>
      </c>
      <c r="O87" s="73">
        <v>9.6945050344924812</v>
      </c>
      <c r="P87" s="73">
        <v>6.8157393688068728</v>
      </c>
      <c r="Q87" s="74">
        <v>5.9481425694920853</v>
      </c>
      <c r="R87" s="54"/>
      <c r="U87" s="102" t="s">
        <v>281</v>
      </c>
      <c r="V87" s="103" t="s">
        <v>501</v>
      </c>
      <c r="W87" s="103" t="s">
        <v>499</v>
      </c>
      <c r="X87" s="103" t="s">
        <v>501</v>
      </c>
      <c r="Y87" s="103" t="s">
        <v>499</v>
      </c>
      <c r="Z87" s="103" t="s">
        <v>501</v>
      </c>
      <c r="AA87" s="103" t="s">
        <v>499</v>
      </c>
      <c r="AB87" s="103" t="s">
        <v>501</v>
      </c>
      <c r="AC87" s="103" t="s">
        <v>499</v>
      </c>
      <c r="AD87" s="103" t="s">
        <v>501</v>
      </c>
      <c r="AE87" s="103" t="s">
        <v>499</v>
      </c>
      <c r="AF87" s="103" t="s">
        <v>501</v>
      </c>
      <c r="AG87" s="103" t="s">
        <v>499</v>
      </c>
      <c r="AH87" s="103" t="s">
        <v>501</v>
      </c>
      <c r="AI87" s="103" t="s">
        <v>499</v>
      </c>
      <c r="AJ87" s="103" t="s">
        <v>501</v>
      </c>
      <c r="AK87" s="103" t="s">
        <v>499</v>
      </c>
      <c r="AL87" s="103" t="s">
        <v>499</v>
      </c>
      <c r="AM87" s="103" t="s">
        <v>499</v>
      </c>
      <c r="AN87" s="103" t="s">
        <v>499</v>
      </c>
      <c r="AO87" s="103" t="s">
        <v>501</v>
      </c>
      <c r="AP87" s="103" t="s">
        <v>501</v>
      </c>
      <c r="AQ87" s="103">
        <v>4</v>
      </c>
      <c r="AR87" s="103">
        <v>4</v>
      </c>
      <c r="AS87" s="103">
        <v>10</v>
      </c>
      <c r="AT87" s="103">
        <v>9</v>
      </c>
      <c r="AU87" s="103">
        <v>3</v>
      </c>
      <c r="AV87" s="103">
        <v>8</v>
      </c>
      <c r="AW87" s="103">
        <v>8</v>
      </c>
      <c r="AX87" s="103">
        <v>12</v>
      </c>
      <c r="AY87" s="103">
        <v>58</v>
      </c>
      <c r="AZ87" s="103" t="s">
        <v>501</v>
      </c>
      <c r="BA87" s="103">
        <v>4</v>
      </c>
      <c r="BB87" s="103">
        <v>4</v>
      </c>
      <c r="BC87" s="103">
        <v>10</v>
      </c>
      <c r="BD87" s="103">
        <v>10</v>
      </c>
      <c r="BE87" s="103">
        <v>3</v>
      </c>
      <c r="BF87" s="103">
        <v>8</v>
      </c>
      <c r="BG87" s="103">
        <v>12</v>
      </c>
      <c r="BH87" s="103">
        <v>20</v>
      </c>
      <c r="BI87" s="103">
        <v>71</v>
      </c>
      <c r="BJ87" s="103" t="s">
        <v>499</v>
      </c>
      <c r="BK87" s="103">
        <v>8</v>
      </c>
      <c r="BL87" s="103">
        <v>8</v>
      </c>
      <c r="BM87" s="103">
        <v>10</v>
      </c>
      <c r="BN87" s="103">
        <v>10</v>
      </c>
      <c r="BO87" s="103">
        <v>3</v>
      </c>
      <c r="BP87" s="103">
        <v>10</v>
      </c>
      <c r="BQ87" s="103">
        <v>5</v>
      </c>
      <c r="BR87" s="103">
        <v>20</v>
      </c>
      <c r="BS87" s="103">
        <v>74</v>
      </c>
      <c r="BT87" s="103" t="s">
        <v>499</v>
      </c>
      <c r="BU87" s="103">
        <v>12</v>
      </c>
      <c r="BV87" s="103">
        <v>10</v>
      </c>
      <c r="BW87" s="103">
        <v>15</v>
      </c>
      <c r="BX87" s="103">
        <v>15</v>
      </c>
      <c r="BY87" s="103">
        <v>3</v>
      </c>
      <c r="BZ87" s="103">
        <v>12</v>
      </c>
      <c r="CA87" s="103">
        <v>5</v>
      </c>
      <c r="CB87" s="103">
        <v>5</v>
      </c>
      <c r="CC87" s="103">
        <v>77</v>
      </c>
      <c r="CD87" s="103" t="s">
        <v>499</v>
      </c>
      <c r="CE87" s="103">
        <v>12</v>
      </c>
      <c r="CF87" s="103">
        <v>10</v>
      </c>
      <c r="CG87" s="103">
        <v>15</v>
      </c>
      <c r="CH87" s="103">
        <v>15</v>
      </c>
      <c r="CI87" s="103">
        <v>3</v>
      </c>
      <c r="CJ87" s="103">
        <v>12</v>
      </c>
      <c r="CK87" s="103">
        <v>5</v>
      </c>
      <c r="CL87" s="103">
        <v>5</v>
      </c>
      <c r="CM87" s="103">
        <v>77</v>
      </c>
      <c r="CN87" s="103" t="s">
        <v>499</v>
      </c>
      <c r="CO87" s="103">
        <v>12</v>
      </c>
      <c r="CP87" s="103">
        <v>10</v>
      </c>
      <c r="CQ87" s="103">
        <v>5</v>
      </c>
      <c r="CR87" s="103">
        <v>5</v>
      </c>
      <c r="CS87" s="103">
        <v>3</v>
      </c>
      <c r="CT87" s="103">
        <v>12</v>
      </c>
      <c r="CU87" s="103">
        <v>3</v>
      </c>
      <c r="CV87" s="103">
        <v>3</v>
      </c>
      <c r="CW87" s="103">
        <v>53</v>
      </c>
      <c r="CX87" s="103" t="s">
        <v>501</v>
      </c>
      <c r="CY87" s="103">
        <v>10</v>
      </c>
      <c r="CZ87" s="103">
        <v>9</v>
      </c>
      <c r="DA87" s="103">
        <v>5</v>
      </c>
      <c r="DB87" s="103">
        <v>5</v>
      </c>
      <c r="DC87" s="103">
        <v>3</v>
      </c>
      <c r="DD87" s="103">
        <v>9</v>
      </c>
      <c r="DE87" s="103">
        <v>3</v>
      </c>
      <c r="DF87" s="103">
        <v>5</v>
      </c>
      <c r="DG87" s="103">
        <v>49</v>
      </c>
      <c r="DH87" s="103" t="s">
        <v>501</v>
      </c>
      <c r="DI87" s="103">
        <v>8</v>
      </c>
      <c r="DJ87" s="103">
        <v>7</v>
      </c>
      <c r="DK87" s="103">
        <v>5</v>
      </c>
      <c r="DL87" s="103">
        <v>5</v>
      </c>
      <c r="DM87" s="103">
        <v>6</v>
      </c>
      <c r="DN87" s="103">
        <v>10</v>
      </c>
      <c r="DO87" s="103">
        <v>3</v>
      </c>
      <c r="DP87" s="103">
        <v>3</v>
      </c>
      <c r="DQ87" s="103">
        <v>47</v>
      </c>
      <c r="DR87" s="103" t="s">
        <v>501</v>
      </c>
      <c r="DS87" s="103">
        <v>19</v>
      </c>
      <c r="DT87" s="103">
        <v>25</v>
      </c>
      <c r="DU87" s="103">
        <v>9</v>
      </c>
      <c r="DV87" s="103">
        <v>53</v>
      </c>
      <c r="DW87" s="103" t="s">
        <v>501</v>
      </c>
      <c r="DX87" s="103">
        <v>19</v>
      </c>
      <c r="DY87" s="103">
        <v>25</v>
      </c>
      <c r="DZ87" s="103">
        <v>12</v>
      </c>
      <c r="EA87" s="103">
        <v>56</v>
      </c>
      <c r="EB87" s="103" t="s">
        <v>501</v>
      </c>
      <c r="EC87" s="103">
        <v>19</v>
      </c>
      <c r="ED87" s="103">
        <v>24</v>
      </c>
      <c r="EE87" s="103">
        <v>12</v>
      </c>
      <c r="EF87" s="103">
        <v>55</v>
      </c>
      <c r="EG87" s="103" t="s">
        <v>501</v>
      </c>
      <c r="EH87" s="103">
        <v>20</v>
      </c>
      <c r="EI87" s="103">
        <v>23</v>
      </c>
      <c r="EJ87" s="103">
        <v>15</v>
      </c>
      <c r="EK87" s="103">
        <v>58</v>
      </c>
      <c r="EL87" s="103" t="s">
        <v>501</v>
      </c>
      <c r="EM87" s="103">
        <v>21</v>
      </c>
      <c r="EN87" s="103">
        <v>23</v>
      </c>
      <c r="EO87" s="103">
        <v>14</v>
      </c>
      <c r="EP87" s="103">
        <v>58</v>
      </c>
      <c r="EQ87" s="103" t="s">
        <v>501</v>
      </c>
      <c r="ER87" s="103">
        <v>17</v>
      </c>
      <c r="ES87" s="103">
        <v>22</v>
      </c>
      <c r="ET87" s="103">
        <v>15</v>
      </c>
      <c r="EU87" s="103">
        <v>54</v>
      </c>
      <c r="EV87" s="103" t="s">
        <v>501</v>
      </c>
      <c r="EW87" s="103">
        <v>17</v>
      </c>
      <c r="EX87" s="103">
        <v>22</v>
      </c>
      <c r="EY87" s="103">
        <v>15</v>
      </c>
      <c r="EZ87" s="103">
        <v>54</v>
      </c>
      <c r="FA87" s="103" t="s">
        <v>501</v>
      </c>
      <c r="FB87" s="103">
        <v>18</v>
      </c>
      <c r="FC87" s="103">
        <v>21</v>
      </c>
      <c r="FD87" s="103">
        <v>15</v>
      </c>
      <c r="FE87" s="103">
        <v>54</v>
      </c>
      <c r="FF87" s="103" t="s">
        <v>501</v>
      </c>
      <c r="FG87" s="103">
        <v>18</v>
      </c>
      <c r="FH87" s="103">
        <v>19</v>
      </c>
      <c r="FI87" s="103">
        <v>15</v>
      </c>
      <c r="FJ87" s="103">
        <v>52</v>
      </c>
      <c r="FK87" s="103" t="s">
        <v>501</v>
      </c>
      <c r="FL87" s="103">
        <v>18</v>
      </c>
      <c r="FM87" s="103">
        <v>20</v>
      </c>
      <c r="FN87" s="103">
        <v>15</v>
      </c>
      <c r="FO87" s="103">
        <v>53</v>
      </c>
      <c r="FP87" s="103" t="s">
        <v>501</v>
      </c>
      <c r="FQ87" s="103">
        <v>16</v>
      </c>
      <c r="FR87" s="103">
        <v>18</v>
      </c>
      <c r="FS87" s="103">
        <v>15</v>
      </c>
      <c r="FT87" s="103">
        <v>49</v>
      </c>
      <c r="FU87" s="103" t="s">
        <v>501</v>
      </c>
      <c r="FV87" s="103">
        <v>16</v>
      </c>
      <c r="FW87" s="103">
        <v>18</v>
      </c>
      <c r="FX87" s="103">
        <v>15</v>
      </c>
      <c r="FY87" s="103">
        <v>49</v>
      </c>
      <c r="FZ87" s="103" t="s">
        <v>501</v>
      </c>
      <c r="GA87" s="103">
        <v>16</v>
      </c>
      <c r="GB87" s="103">
        <v>18</v>
      </c>
      <c r="GC87" s="103">
        <v>15</v>
      </c>
      <c r="GD87" s="103">
        <v>49</v>
      </c>
      <c r="GE87" s="103" t="s">
        <v>501</v>
      </c>
      <c r="GF87" s="103">
        <v>16</v>
      </c>
      <c r="GG87" s="103">
        <v>18</v>
      </c>
      <c r="GH87" s="103">
        <v>15</v>
      </c>
      <c r="GI87" s="103">
        <v>49</v>
      </c>
      <c r="GJ87" s="103" t="s">
        <v>501</v>
      </c>
      <c r="GK87" s="103">
        <v>16</v>
      </c>
      <c r="GL87" s="103">
        <v>18</v>
      </c>
      <c r="GM87" s="103">
        <v>15</v>
      </c>
      <c r="GN87" s="103">
        <v>49</v>
      </c>
      <c r="GO87" s="103" t="s">
        <v>501</v>
      </c>
      <c r="GP87" s="104">
        <v>16</v>
      </c>
      <c r="GQ87" s="104">
        <v>18</v>
      </c>
      <c r="GR87" s="104">
        <v>15</v>
      </c>
      <c r="GS87" s="104">
        <v>49</v>
      </c>
      <c r="GT87" s="104" t="s">
        <v>501</v>
      </c>
      <c r="GW87" s="116" t="s">
        <v>297</v>
      </c>
      <c r="GX87" s="116" t="s">
        <v>296</v>
      </c>
      <c r="GY87" s="122" t="s">
        <v>596</v>
      </c>
      <c r="GZ87" s="118">
        <v>49</v>
      </c>
      <c r="HA87" s="117">
        <v>58</v>
      </c>
      <c r="HB87" s="117">
        <v>8</v>
      </c>
      <c r="HC87" s="120">
        <v>3.21</v>
      </c>
      <c r="HD87" s="118">
        <v>48</v>
      </c>
      <c r="HE87" s="117">
        <v>59</v>
      </c>
      <c r="HF87" s="117">
        <v>8</v>
      </c>
      <c r="HG87" s="120">
        <v>2.99</v>
      </c>
      <c r="HH87" s="118">
        <v>48</v>
      </c>
      <c r="HI87" s="117">
        <v>8</v>
      </c>
      <c r="HJ87" s="120">
        <v>3.03</v>
      </c>
      <c r="HK87" s="118">
        <v>53</v>
      </c>
      <c r="HL87" s="117">
        <v>7</v>
      </c>
      <c r="HM87" s="120">
        <v>3</v>
      </c>
      <c r="HN87" s="118">
        <v>49</v>
      </c>
      <c r="HO87" s="117">
        <v>7</v>
      </c>
      <c r="HP87" s="120">
        <v>2.87</v>
      </c>
      <c r="HQ87" s="118">
        <v>45</v>
      </c>
      <c r="HR87" s="117">
        <v>7</v>
      </c>
      <c r="HS87" s="120">
        <v>2.4</v>
      </c>
      <c r="HT87" s="118">
        <v>48</v>
      </c>
      <c r="HU87" s="117">
        <v>7</v>
      </c>
      <c r="HV87" s="120">
        <v>3.1</v>
      </c>
    </row>
    <row r="88" spans="8:230" ht="15.6">
      <c r="H88" s="60"/>
      <c r="I88" s="61">
        <v>2016</v>
      </c>
      <c r="J88" s="62" t="s">
        <v>314</v>
      </c>
      <c r="K88" s="63" t="s">
        <v>315</v>
      </c>
      <c r="L88" s="75">
        <v>6.38173140086844</v>
      </c>
      <c r="M88" s="76">
        <v>4.8821198705313433</v>
      </c>
      <c r="N88" s="77">
        <v>5.449082641542029</v>
      </c>
      <c r="O88" s="77">
        <v>7.8389774545634872</v>
      </c>
      <c r="P88" s="77">
        <v>6.3358444732586481</v>
      </c>
      <c r="Q88" s="78">
        <v>7.4026325644466953</v>
      </c>
      <c r="R88" s="54"/>
      <c r="U88" s="102" t="s">
        <v>283</v>
      </c>
      <c r="V88" s="103" t="s">
        <v>501</v>
      </c>
      <c r="W88" s="103" t="s">
        <v>501</v>
      </c>
      <c r="X88" s="103" t="s">
        <v>501</v>
      </c>
      <c r="Y88" s="103" t="s">
        <v>501</v>
      </c>
      <c r="Z88" s="103" t="s">
        <v>499</v>
      </c>
      <c r="AA88" s="103" t="s">
        <v>499</v>
      </c>
      <c r="AB88" s="103" t="s">
        <v>499</v>
      </c>
      <c r="AC88" s="103" t="s">
        <v>499</v>
      </c>
      <c r="AD88" s="103" t="s">
        <v>499</v>
      </c>
      <c r="AE88" s="103" t="s">
        <v>499</v>
      </c>
      <c r="AF88" s="103" t="s">
        <v>499</v>
      </c>
      <c r="AG88" s="103" t="s">
        <v>499</v>
      </c>
      <c r="AH88" s="103" t="s">
        <v>499</v>
      </c>
      <c r="AI88" s="103" t="s">
        <v>499</v>
      </c>
      <c r="AJ88" s="103" t="s">
        <v>499</v>
      </c>
      <c r="AK88" s="103" t="s">
        <v>499</v>
      </c>
      <c r="AL88" s="103" t="s">
        <v>499</v>
      </c>
      <c r="AM88" s="103" t="s">
        <v>499</v>
      </c>
      <c r="AN88" s="103" t="s">
        <v>499</v>
      </c>
      <c r="AO88" s="103" t="s">
        <v>499</v>
      </c>
      <c r="AP88" s="103" t="s">
        <v>499</v>
      </c>
      <c r="AQ88" s="103">
        <v>7</v>
      </c>
      <c r="AR88" s="103">
        <v>7</v>
      </c>
      <c r="AS88" s="103">
        <v>10</v>
      </c>
      <c r="AT88" s="103">
        <v>10</v>
      </c>
      <c r="AU88" s="103">
        <v>10</v>
      </c>
      <c r="AV88" s="103">
        <v>10</v>
      </c>
      <c r="AW88" s="103">
        <v>10</v>
      </c>
      <c r="AX88" s="103">
        <v>17</v>
      </c>
      <c r="AY88" s="103">
        <v>81</v>
      </c>
      <c r="AZ88" s="103" t="s">
        <v>499</v>
      </c>
      <c r="BA88" s="103">
        <v>8</v>
      </c>
      <c r="BB88" s="103">
        <v>7</v>
      </c>
      <c r="BC88" s="103">
        <v>10</v>
      </c>
      <c r="BD88" s="103">
        <v>10</v>
      </c>
      <c r="BE88" s="103">
        <v>10</v>
      </c>
      <c r="BF88" s="103">
        <v>10</v>
      </c>
      <c r="BG88" s="103">
        <v>10</v>
      </c>
      <c r="BH88" s="103">
        <v>18</v>
      </c>
      <c r="BI88" s="103">
        <v>83</v>
      </c>
      <c r="BJ88" s="103" t="s">
        <v>499</v>
      </c>
      <c r="BK88" s="103">
        <v>10</v>
      </c>
      <c r="BL88" s="103">
        <v>10</v>
      </c>
      <c r="BM88" s="103">
        <v>10</v>
      </c>
      <c r="BN88" s="103">
        <v>10</v>
      </c>
      <c r="BO88" s="103">
        <v>10</v>
      </c>
      <c r="BP88" s="103">
        <v>10</v>
      </c>
      <c r="BQ88" s="103">
        <v>0</v>
      </c>
      <c r="BR88" s="103">
        <v>20</v>
      </c>
      <c r="BS88" s="103">
        <v>80</v>
      </c>
      <c r="BT88" s="103" t="s">
        <v>499</v>
      </c>
      <c r="BU88" s="103">
        <v>10</v>
      </c>
      <c r="BV88" s="103">
        <v>15</v>
      </c>
      <c r="BW88" s="103">
        <v>15</v>
      </c>
      <c r="BX88" s="103">
        <v>15</v>
      </c>
      <c r="BY88" s="103">
        <v>10</v>
      </c>
      <c r="BZ88" s="103">
        <v>10</v>
      </c>
      <c r="CA88" s="103">
        <v>0</v>
      </c>
      <c r="CB88" s="103">
        <v>5</v>
      </c>
      <c r="CC88" s="103">
        <v>80</v>
      </c>
      <c r="CD88" s="103" t="s">
        <v>499</v>
      </c>
      <c r="CE88" s="103">
        <v>10</v>
      </c>
      <c r="CF88" s="103">
        <v>15</v>
      </c>
      <c r="CG88" s="103">
        <v>15</v>
      </c>
      <c r="CH88" s="103">
        <v>13</v>
      </c>
      <c r="CI88" s="103">
        <v>10</v>
      </c>
      <c r="CJ88" s="103">
        <v>10</v>
      </c>
      <c r="CK88" s="103">
        <v>0</v>
      </c>
      <c r="CL88" s="103">
        <v>5</v>
      </c>
      <c r="CM88" s="103">
        <v>78</v>
      </c>
      <c r="CN88" s="103" t="s">
        <v>499</v>
      </c>
      <c r="CO88" s="103">
        <v>10</v>
      </c>
      <c r="CP88" s="103">
        <v>14</v>
      </c>
      <c r="CQ88" s="103">
        <v>14</v>
      </c>
      <c r="CR88" s="103">
        <v>13</v>
      </c>
      <c r="CS88" s="103">
        <v>10</v>
      </c>
      <c r="CT88" s="103">
        <v>10</v>
      </c>
      <c r="CU88" s="103">
        <v>0</v>
      </c>
      <c r="CV88" s="103">
        <v>5</v>
      </c>
      <c r="CW88" s="103">
        <v>76</v>
      </c>
      <c r="CX88" s="103" t="s">
        <v>499</v>
      </c>
      <c r="CY88" s="103">
        <v>10</v>
      </c>
      <c r="CZ88" s="103">
        <v>12</v>
      </c>
      <c r="DA88" s="103">
        <v>15</v>
      </c>
      <c r="DB88" s="103">
        <v>10</v>
      </c>
      <c r="DC88" s="103">
        <v>8</v>
      </c>
      <c r="DD88" s="103">
        <v>8</v>
      </c>
      <c r="DE88" s="103">
        <v>0</v>
      </c>
      <c r="DF88" s="103">
        <v>5</v>
      </c>
      <c r="DG88" s="103">
        <v>68</v>
      </c>
      <c r="DH88" s="103" t="s">
        <v>499</v>
      </c>
      <c r="DI88" s="103">
        <v>15</v>
      </c>
      <c r="DJ88" s="103">
        <v>13</v>
      </c>
      <c r="DK88" s="103">
        <v>15</v>
      </c>
      <c r="DL88" s="103">
        <v>12</v>
      </c>
      <c r="DM88" s="103">
        <v>4</v>
      </c>
      <c r="DN88" s="103">
        <v>8</v>
      </c>
      <c r="DO88" s="103">
        <v>0</v>
      </c>
      <c r="DP88" s="103">
        <v>5</v>
      </c>
      <c r="DQ88" s="103">
        <v>72</v>
      </c>
      <c r="DR88" s="103" t="s">
        <v>499</v>
      </c>
      <c r="DS88" s="103">
        <v>26</v>
      </c>
      <c r="DT88" s="103">
        <v>29</v>
      </c>
      <c r="DU88" s="103">
        <v>20</v>
      </c>
      <c r="DV88" s="103">
        <v>75</v>
      </c>
      <c r="DW88" s="103" t="s">
        <v>499</v>
      </c>
      <c r="DX88" s="103">
        <v>25</v>
      </c>
      <c r="DY88" s="103">
        <v>32</v>
      </c>
      <c r="DZ88" s="103">
        <v>19</v>
      </c>
      <c r="EA88" s="103">
        <v>76</v>
      </c>
      <c r="EB88" s="103" t="s">
        <v>499</v>
      </c>
      <c r="EC88" s="103">
        <v>27</v>
      </c>
      <c r="ED88" s="103">
        <v>32</v>
      </c>
      <c r="EE88" s="103">
        <v>20</v>
      </c>
      <c r="EF88" s="103">
        <v>79</v>
      </c>
      <c r="EG88" s="103" t="s">
        <v>499</v>
      </c>
      <c r="EH88" s="103">
        <v>28</v>
      </c>
      <c r="EI88" s="103">
        <v>33</v>
      </c>
      <c r="EJ88" s="103">
        <v>19</v>
      </c>
      <c r="EK88" s="103">
        <v>80</v>
      </c>
      <c r="EL88" s="103" t="s">
        <v>499</v>
      </c>
      <c r="EM88" s="103">
        <v>28</v>
      </c>
      <c r="EN88" s="103">
        <v>36</v>
      </c>
      <c r="EO88" s="103">
        <v>20</v>
      </c>
      <c r="EP88" s="103">
        <v>84</v>
      </c>
      <c r="EQ88" s="103" t="s">
        <v>499</v>
      </c>
      <c r="ER88" s="103">
        <v>29</v>
      </c>
      <c r="ES88" s="103">
        <v>34</v>
      </c>
      <c r="ET88" s="103">
        <v>21</v>
      </c>
      <c r="EU88" s="103">
        <v>84</v>
      </c>
      <c r="EV88" s="103" t="s">
        <v>499</v>
      </c>
      <c r="EW88" s="103">
        <v>29</v>
      </c>
      <c r="EX88" s="103">
        <v>34</v>
      </c>
      <c r="EY88" s="103">
        <v>22</v>
      </c>
      <c r="EZ88" s="103">
        <v>85</v>
      </c>
      <c r="FA88" s="103" t="s">
        <v>499</v>
      </c>
      <c r="FB88" s="103">
        <v>29</v>
      </c>
      <c r="FC88" s="103">
        <v>34</v>
      </c>
      <c r="FD88" s="103">
        <v>22</v>
      </c>
      <c r="FE88" s="103">
        <v>85</v>
      </c>
      <c r="FF88" s="103" t="s">
        <v>499</v>
      </c>
      <c r="FG88" s="103">
        <v>30</v>
      </c>
      <c r="FH88" s="103">
        <v>36</v>
      </c>
      <c r="FI88" s="103">
        <v>23</v>
      </c>
      <c r="FJ88" s="103">
        <v>89</v>
      </c>
      <c r="FK88" s="103" t="s">
        <v>499</v>
      </c>
      <c r="FL88" s="103">
        <v>30</v>
      </c>
      <c r="FM88" s="103">
        <v>37</v>
      </c>
      <c r="FN88" s="103">
        <v>24</v>
      </c>
      <c r="FO88" s="103">
        <v>91</v>
      </c>
      <c r="FP88" s="103" t="s">
        <v>499</v>
      </c>
      <c r="FQ88" s="103">
        <v>30</v>
      </c>
      <c r="FR88" s="103">
        <v>38</v>
      </c>
      <c r="FS88" s="103">
        <v>24</v>
      </c>
      <c r="FT88" s="103">
        <v>92</v>
      </c>
      <c r="FU88" s="103" t="s">
        <v>499</v>
      </c>
      <c r="FV88" s="103">
        <v>30</v>
      </c>
      <c r="FW88" s="103">
        <v>38</v>
      </c>
      <c r="FX88" s="103">
        <v>24</v>
      </c>
      <c r="FY88" s="103">
        <v>92</v>
      </c>
      <c r="FZ88" s="103" t="s">
        <v>499</v>
      </c>
      <c r="GA88" s="103">
        <v>30</v>
      </c>
      <c r="GB88" s="103">
        <v>36</v>
      </c>
      <c r="GC88" s="103">
        <v>24</v>
      </c>
      <c r="GD88" s="103">
        <v>90</v>
      </c>
      <c r="GE88" s="103" t="s">
        <v>499</v>
      </c>
      <c r="GF88" s="103">
        <v>30</v>
      </c>
      <c r="GG88" s="103">
        <v>36</v>
      </c>
      <c r="GH88" s="103">
        <v>24</v>
      </c>
      <c r="GI88" s="103">
        <v>90</v>
      </c>
      <c r="GJ88" s="103" t="s">
        <v>499</v>
      </c>
      <c r="GK88" s="103">
        <v>30</v>
      </c>
      <c r="GL88" s="103">
        <v>36</v>
      </c>
      <c r="GM88" s="103">
        <v>24</v>
      </c>
      <c r="GN88" s="103">
        <v>90</v>
      </c>
      <c r="GO88" s="103" t="s">
        <v>499</v>
      </c>
      <c r="GP88" s="104">
        <v>30</v>
      </c>
      <c r="GQ88" s="104">
        <v>36</v>
      </c>
      <c r="GR88" s="104">
        <v>24</v>
      </c>
      <c r="GS88" s="104">
        <v>90</v>
      </c>
      <c r="GT88" s="104" t="s">
        <v>499</v>
      </c>
      <c r="GW88" s="116" t="s">
        <v>299</v>
      </c>
      <c r="GX88" s="116" t="s">
        <v>298</v>
      </c>
      <c r="GY88" s="122" t="s">
        <v>599</v>
      </c>
      <c r="GZ88" s="118">
        <v>31</v>
      </c>
      <c r="HA88" s="117">
        <v>124</v>
      </c>
      <c r="HB88" s="117">
        <v>9</v>
      </c>
      <c r="HC88" s="120">
        <v>3.6</v>
      </c>
      <c r="HD88" s="118">
        <v>31</v>
      </c>
      <c r="HE88" s="117">
        <v>122</v>
      </c>
      <c r="HF88" s="117">
        <v>9</v>
      </c>
      <c r="HG88" s="120">
        <v>3.59</v>
      </c>
      <c r="HH88" s="118">
        <v>29</v>
      </c>
      <c r="HI88" s="117">
        <v>9</v>
      </c>
      <c r="HJ88" s="120">
        <v>3.35</v>
      </c>
      <c r="HK88" s="118">
        <v>28</v>
      </c>
      <c r="HL88" s="117">
        <v>8</v>
      </c>
      <c r="HM88" s="120">
        <v>4.9000000000000004</v>
      </c>
      <c r="HN88" s="118">
        <v>29</v>
      </c>
      <c r="HO88" s="117">
        <v>8</v>
      </c>
      <c r="HP88" s="120">
        <v>4.4000000000000004</v>
      </c>
      <c r="HQ88" s="118">
        <v>26</v>
      </c>
      <c r="HR88" s="117">
        <v>8</v>
      </c>
      <c r="HS88" s="120">
        <v>3.3</v>
      </c>
      <c r="HT88" s="118">
        <v>28</v>
      </c>
      <c r="HU88" s="117">
        <v>8</v>
      </c>
      <c r="HV88" s="120">
        <v>4.0999999999999996</v>
      </c>
    </row>
    <row r="89" spans="8:230" ht="15.6">
      <c r="H89" s="60"/>
      <c r="I89" s="68">
        <v>2016</v>
      </c>
      <c r="J89" s="69" t="s">
        <v>316</v>
      </c>
      <c r="K89" s="70" t="s">
        <v>317</v>
      </c>
      <c r="L89" s="71">
        <v>6.5584004124314941</v>
      </c>
      <c r="M89" s="72">
        <v>7.364113374445612</v>
      </c>
      <c r="N89" s="73">
        <v>4.1869228881621483</v>
      </c>
      <c r="O89" s="73">
        <v>9.362209473513321</v>
      </c>
      <c r="P89" s="73">
        <v>6.1880371558401066</v>
      </c>
      <c r="Q89" s="74">
        <v>5.690719170196286</v>
      </c>
      <c r="R89" s="54"/>
      <c r="U89" s="102" t="s">
        <v>285</v>
      </c>
      <c r="V89" s="103" t="s">
        <v>499</v>
      </c>
      <c r="W89" s="103" t="s">
        <v>499</v>
      </c>
      <c r="X89" s="103" t="s">
        <v>499</v>
      </c>
      <c r="Y89" s="103" t="s">
        <v>499</v>
      </c>
      <c r="Z89" s="103" t="s">
        <v>499</v>
      </c>
      <c r="AA89" s="103" t="s">
        <v>499</v>
      </c>
      <c r="AB89" s="103" t="s">
        <v>499</v>
      </c>
      <c r="AC89" s="103" t="s">
        <v>499</v>
      </c>
      <c r="AD89" s="103" t="s">
        <v>499</v>
      </c>
      <c r="AE89" s="103" t="s">
        <v>499</v>
      </c>
      <c r="AF89" s="103" t="s">
        <v>499</v>
      </c>
      <c r="AG89" s="103" t="s">
        <v>499</v>
      </c>
      <c r="AH89" s="103" t="s">
        <v>499</v>
      </c>
      <c r="AI89" s="103" t="s">
        <v>499</v>
      </c>
      <c r="AJ89" s="103" t="s">
        <v>499</v>
      </c>
      <c r="AK89" s="103" t="s">
        <v>499</v>
      </c>
      <c r="AL89" s="103" t="s">
        <v>499</v>
      </c>
      <c r="AM89" s="103" t="s">
        <v>499</v>
      </c>
      <c r="AN89" s="103" t="s">
        <v>499</v>
      </c>
      <c r="AO89" s="103" t="s">
        <v>499</v>
      </c>
      <c r="AP89" s="103" t="s">
        <v>499</v>
      </c>
      <c r="AQ89" s="103">
        <v>10</v>
      </c>
      <c r="AR89" s="103">
        <v>10</v>
      </c>
      <c r="AS89" s="103">
        <v>10</v>
      </c>
      <c r="AT89" s="103">
        <v>10</v>
      </c>
      <c r="AU89" s="103">
        <v>10</v>
      </c>
      <c r="AV89" s="103">
        <v>10</v>
      </c>
      <c r="AW89" s="103">
        <v>20</v>
      </c>
      <c r="AX89" s="103">
        <v>19</v>
      </c>
      <c r="AY89" s="103">
        <v>99</v>
      </c>
      <c r="AZ89" s="103" t="s">
        <v>499</v>
      </c>
      <c r="BA89" s="103">
        <v>10</v>
      </c>
      <c r="BB89" s="103">
        <v>10</v>
      </c>
      <c r="BC89" s="103">
        <v>10</v>
      </c>
      <c r="BD89" s="103">
        <v>10</v>
      </c>
      <c r="BE89" s="103">
        <v>10</v>
      </c>
      <c r="BF89" s="103">
        <v>10</v>
      </c>
      <c r="BG89" s="103">
        <v>20</v>
      </c>
      <c r="BH89" s="103">
        <v>20</v>
      </c>
      <c r="BI89" s="103">
        <v>100</v>
      </c>
      <c r="BJ89" s="103" t="s">
        <v>499</v>
      </c>
      <c r="BK89" s="103">
        <v>10</v>
      </c>
      <c r="BL89" s="103">
        <v>10</v>
      </c>
      <c r="BM89" s="103">
        <v>10</v>
      </c>
      <c r="BN89" s="103">
        <v>10</v>
      </c>
      <c r="BO89" s="103">
        <v>10</v>
      </c>
      <c r="BP89" s="103">
        <v>10</v>
      </c>
      <c r="BQ89" s="103">
        <v>20</v>
      </c>
      <c r="BR89" s="103">
        <v>20</v>
      </c>
      <c r="BS89" s="103">
        <v>100</v>
      </c>
      <c r="BT89" s="103" t="s">
        <v>499</v>
      </c>
      <c r="BU89" s="103">
        <v>15</v>
      </c>
      <c r="BV89" s="103">
        <v>15</v>
      </c>
      <c r="BW89" s="103">
        <v>15</v>
      </c>
      <c r="BX89" s="103">
        <v>15</v>
      </c>
      <c r="BY89" s="103">
        <v>15</v>
      </c>
      <c r="BZ89" s="103">
        <v>15</v>
      </c>
      <c r="CA89" s="103">
        <v>5</v>
      </c>
      <c r="CB89" s="103">
        <v>5</v>
      </c>
      <c r="CC89" s="103">
        <v>100</v>
      </c>
      <c r="CD89" s="103" t="s">
        <v>499</v>
      </c>
      <c r="CE89" s="103">
        <v>15</v>
      </c>
      <c r="CF89" s="103">
        <v>15</v>
      </c>
      <c r="CG89" s="103">
        <v>15</v>
      </c>
      <c r="CH89" s="103">
        <v>15</v>
      </c>
      <c r="CI89" s="103">
        <v>15</v>
      </c>
      <c r="CJ89" s="103">
        <v>15</v>
      </c>
      <c r="CK89" s="103">
        <v>5</v>
      </c>
      <c r="CL89" s="103">
        <v>5</v>
      </c>
      <c r="CM89" s="103">
        <v>100</v>
      </c>
      <c r="CN89" s="103" t="s">
        <v>499</v>
      </c>
      <c r="CO89" s="103">
        <v>15</v>
      </c>
      <c r="CP89" s="103">
        <v>15</v>
      </c>
      <c r="CQ89" s="103">
        <v>14</v>
      </c>
      <c r="CR89" s="103">
        <v>14</v>
      </c>
      <c r="CS89" s="103">
        <v>15</v>
      </c>
      <c r="CT89" s="103">
        <v>15</v>
      </c>
      <c r="CU89" s="103">
        <v>5</v>
      </c>
      <c r="CV89" s="103">
        <v>5</v>
      </c>
      <c r="CW89" s="103">
        <v>98</v>
      </c>
      <c r="CX89" s="103" t="s">
        <v>499</v>
      </c>
      <c r="CY89" s="103">
        <v>15</v>
      </c>
      <c r="CZ89" s="103">
        <v>15</v>
      </c>
      <c r="DA89" s="103">
        <v>14</v>
      </c>
      <c r="DB89" s="103">
        <v>14</v>
      </c>
      <c r="DC89" s="103">
        <v>15</v>
      </c>
      <c r="DD89" s="103">
        <v>15</v>
      </c>
      <c r="DE89" s="103">
        <v>5</v>
      </c>
      <c r="DF89" s="103">
        <v>5</v>
      </c>
      <c r="DG89" s="103">
        <v>98</v>
      </c>
      <c r="DH89" s="103" t="s">
        <v>499</v>
      </c>
      <c r="DI89" s="103">
        <v>15</v>
      </c>
      <c r="DJ89" s="103">
        <v>15</v>
      </c>
      <c r="DK89" s="103">
        <v>15</v>
      </c>
      <c r="DL89" s="103">
        <v>15</v>
      </c>
      <c r="DM89" s="103">
        <v>15</v>
      </c>
      <c r="DN89" s="103">
        <v>15</v>
      </c>
      <c r="DO89" s="103">
        <v>5</v>
      </c>
      <c r="DP89" s="103">
        <v>5</v>
      </c>
      <c r="DQ89" s="103">
        <v>100</v>
      </c>
      <c r="DR89" s="103" t="s">
        <v>499</v>
      </c>
      <c r="DS89" s="103">
        <v>30</v>
      </c>
      <c r="DT89" s="103">
        <v>40</v>
      </c>
      <c r="DU89" s="103">
        <v>26</v>
      </c>
      <c r="DV89" s="103">
        <v>96</v>
      </c>
      <c r="DW89" s="103" t="s">
        <v>499</v>
      </c>
      <c r="DX89" s="103">
        <v>29</v>
      </c>
      <c r="DY89" s="103">
        <v>39</v>
      </c>
      <c r="DZ89" s="103">
        <v>27</v>
      </c>
      <c r="EA89" s="103">
        <v>95</v>
      </c>
      <c r="EB89" s="103" t="s">
        <v>499</v>
      </c>
      <c r="EC89" s="103">
        <v>22</v>
      </c>
      <c r="ED89" s="103">
        <v>29</v>
      </c>
      <c r="EE89" s="103">
        <v>15</v>
      </c>
      <c r="EF89" s="103">
        <v>66</v>
      </c>
      <c r="EG89" s="103" t="s">
        <v>499</v>
      </c>
      <c r="EH89" s="103">
        <v>23</v>
      </c>
      <c r="EI89" s="103">
        <v>31</v>
      </c>
      <c r="EJ89" s="103">
        <v>16</v>
      </c>
      <c r="EK89" s="103">
        <v>70</v>
      </c>
      <c r="EL89" s="103" t="s">
        <v>499</v>
      </c>
      <c r="EM89" s="103">
        <v>22</v>
      </c>
      <c r="EN89" s="103">
        <v>33</v>
      </c>
      <c r="EO89" s="103">
        <v>16</v>
      </c>
      <c r="EP89" s="103">
        <v>71</v>
      </c>
      <c r="EQ89" s="103" t="s">
        <v>499</v>
      </c>
      <c r="ER89" s="103">
        <v>22</v>
      </c>
      <c r="ES89" s="103">
        <v>32</v>
      </c>
      <c r="ET89" s="103">
        <v>16</v>
      </c>
      <c r="EU89" s="103">
        <v>70</v>
      </c>
      <c r="EV89" s="103" t="s">
        <v>499</v>
      </c>
      <c r="EW89" s="103">
        <v>22</v>
      </c>
      <c r="EX89" s="103">
        <v>31</v>
      </c>
      <c r="EY89" s="103">
        <v>16</v>
      </c>
      <c r="EZ89" s="103">
        <v>69</v>
      </c>
      <c r="FA89" s="103" t="s">
        <v>499</v>
      </c>
      <c r="FB89" s="103">
        <v>21</v>
      </c>
      <c r="FC89" s="103">
        <v>30</v>
      </c>
      <c r="FD89" s="103">
        <v>16</v>
      </c>
      <c r="FE89" s="103">
        <v>67</v>
      </c>
      <c r="FF89" s="103" t="s">
        <v>499</v>
      </c>
      <c r="FG89" s="103">
        <v>22</v>
      </c>
      <c r="FH89" s="103">
        <v>27</v>
      </c>
      <c r="FI89" s="103">
        <v>16</v>
      </c>
      <c r="FJ89" s="103">
        <v>65</v>
      </c>
      <c r="FK89" s="103" t="s">
        <v>499</v>
      </c>
      <c r="FL89" s="103">
        <v>23</v>
      </c>
      <c r="FM89" s="103">
        <v>29</v>
      </c>
      <c r="FN89" s="103">
        <v>16</v>
      </c>
      <c r="FO89" s="103">
        <v>68</v>
      </c>
      <c r="FP89" s="103" t="s">
        <v>499</v>
      </c>
      <c r="FQ89" s="103">
        <v>23</v>
      </c>
      <c r="FR89" s="103">
        <v>30</v>
      </c>
      <c r="FS89" s="103">
        <v>16</v>
      </c>
      <c r="FT89" s="103">
        <v>69</v>
      </c>
      <c r="FU89" s="103" t="s">
        <v>499</v>
      </c>
      <c r="FV89" s="103">
        <v>23</v>
      </c>
      <c r="FW89" s="103">
        <v>28</v>
      </c>
      <c r="FX89" s="103">
        <v>16</v>
      </c>
      <c r="FY89" s="103">
        <v>67</v>
      </c>
      <c r="FZ89" s="103" t="s">
        <v>499</v>
      </c>
      <c r="GA89" s="103">
        <v>23</v>
      </c>
      <c r="GB89" s="103">
        <v>30</v>
      </c>
      <c r="GC89" s="103">
        <v>16</v>
      </c>
      <c r="GD89" s="103">
        <v>69</v>
      </c>
      <c r="GE89" s="103" t="s">
        <v>499</v>
      </c>
      <c r="GF89" s="103">
        <v>23</v>
      </c>
      <c r="GG89" s="103">
        <v>33</v>
      </c>
      <c r="GH89" s="103">
        <v>16</v>
      </c>
      <c r="GI89" s="103">
        <v>72</v>
      </c>
      <c r="GJ89" s="103" t="s">
        <v>499</v>
      </c>
      <c r="GK89" s="103">
        <v>23</v>
      </c>
      <c r="GL89" s="103">
        <v>32</v>
      </c>
      <c r="GM89" s="103">
        <v>16</v>
      </c>
      <c r="GN89" s="103">
        <v>71</v>
      </c>
      <c r="GO89" s="103" t="s">
        <v>499</v>
      </c>
      <c r="GP89" s="104">
        <v>23</v>
      </c>
      <c r="GQ89" s="104">
        <v>32</v>
      </c>
      <c r="GR89" s="104">
        <v>16</v>
      </c>
      <c r="GS89" s="104">
        <v>71</v>
      </c>
      <c r="GT89" s="104" t="s">
        <v>499</v>
      </c>
      <c r="GW89" s="116" t="s">
        <v>301</v>
      </c>
      <c r="GX89" s="116" t="s">
        <v>300</v>
      </c>
      <c r="GY89" s="122" t="s">
        <v>598</v>
      </c>
      <c r="GZ89" s="118">
        <v>27</v>
      </c>
      <c r="HA89" s="117">
        <v>144</v>
      </c>
      <c r="HB89" s="117">
        <v>9</v>
      </c>
      <c r="HC89" s="120">
        <v>1.82</v>
      </c>
      <c r="HD89" s="118">
        <v>28</v>
      </c>
      <c r="HE89" s="117">
        <v>143</v>
      </c>
      <c r="HF89" s="117">
        <v>9</v>
      </c>
      <c r="HG89" s="120">
        <v>1.94</v>
      </c>
      <c r="HH89" s="118">
        <v>26</v>
      </c>
      <c r="HI89" s="117">
        <v>9</v>
      </c>
      <c r="HJ89" s="120">
        <v>1.72</v>
      </c>
      <c r="HK89" s="118">
        <v>25</v>
      </c>
      <c r="HL89" s="117">
        <v>8</v>
      </c>
      <c r="HM89" s="120">
        <v>3.02</v>
      </c>
      <c r="HN89" s="118">
        <v>25</v>
      </c>
      <c r="HO89" s="117">
        <v>8</v>
      </c>
      <c r="HP89" s="120">
        <v>2.98</v>
      </c>
      <c r="HQ89" s="118">
        <v>27</v>
      </c>
      <c r="HR89" s="117">
        <v>8</v>
      </c>
      <c r="HS89" s="120">
        <v>2.7</v>
      </c>
      <c r="HT89" s="118">
        <v>27</v>
      </c>
      <c r="HU89" s="117">
        <v>8</v>
      </c>
      <c r="HV89" s="120">
        <v>2.2000000000000002</v>
      </c>
    </row>
    <row r="90" spans="8:230" ht="15.6">
      <c r="H90" s="60"/>
      <c r="I90" s="61">
        <v>2016</v>
      </c>
      <c r="J90" s="62" t="s">
        <v>318</v>
      </c>
      <c r="K90" s="63" t="s">
        <v>319</v>
      </c>
      <c r="L90" s="75">
        <v>4.7730947634962089</v>
      </c>
      <c r="M90" s="76">
        <v>4.75</v>
      </c>
      <c r="N90" s="77">
        <v>3.2063388918697955</v>
      </c>
      <c r="O90" s="77">
        <v>5.6598982215928624</v>
      </c>
      <c r="P90" s="77">
        <v>4.7637748503324735</v>
      </c>
      <c r="Q90" s="78">
        <v>5.4854618536859112</v>
      </c>
      <c r="R90" s="54"/>
      <c r="U90" s="102" t="s">
        <v>287</v>
      </c>
      <c r="V90" s="103" t="s">
        <v>503</v>
      </c>
      <c r="W90" s="103" t="s">
        <v>503</v>
      </c>
      <c r="X90" s="103" t="s">
        <v>503</v>
      </c>
      <c r="Y90" s="103" t="s">
        <v>503</v>
      </c>
      <c r="Z90" s="103" t="s">
        <v>503</v>
      </c>
      <c r="AA90" s="103" t="s">
        <v>503</v>
      </c>
      <c r="AB90" s="103" t="s">
        <v>503</v>
      </c>
      <c r="AC90" s="103" t="s">
        <v>503</v>
      </c>
      <c r="AD90" s="103" t="s">
        <v>503</v>
      </c>
      <c r="AE90" s="103" t="s">
        <v>503</v>
      </c>
      <c r="AF90" s="103" t="s">
        <v>503</v>
      </c>
      <c r="AG90" s="103" t="s">
        <v>503</v>
      </c>
      <c r="AH90" s="103" t="s">
        <v>503</v>
      </c>
      <c r="AI90" s="103" t="s">
        <v>503</v>
      </c>
      <c r="AJ90" s="103" t="s">
        <v>503</v>
      </c>
      <c r="AK90" s="103" t="s">
        <v>503</v>
      </c>
      <c r="AL90" s="103" t="s">
        <v>503</v>
      </c>
      <c r="AM90" s="103" t="s">
        <v>503</v>
      </c>
      <c r="AN90" s="103" t="s">
        <v>503</v>
      </c>
      <c r="AO90" s="103" t="s">
        <v>503</v>
      </c>
      <c r="AP90" s="103" t="s">
        <v>503</v>
      </c>
      <c r="AQ90" s="103">
        <v>2</v>
      </c>
      <c r="AR90" s="103">
        <v>1</v>
      </c>
      <c r="AS90" s="103">
        <v>3</v>
      </c>
      <c r="AT90" s="103">
        <v>2</v>
      </c>
      <c r="AU90" s="103">
        <v>2</v>
      </c>
      <c r="AV90" s="103">
        <v>3</v>
      </c>
      <c r="AW90" s="103">
        <v>2</v>
      </c>
      <c r="AX90" s="103">
        <v>1</v>
      </c>
      <c r="AY90" s="103">
        <v>16</v>
      </c>
      <c r="AZ90" s="103" t="s">
        <v>503</v>
      </c>
      <c r="BA90" s="103">
        <v>2</v>
      </c>
      <c r="BB90" s="103">
        <v>1</v>
      </c>
      <c r="BC90" s="103">
        <v>3</v>
      </c>
      <c r="BD90" s="103">
        <v>2</v>
      </c>
      <c r="BE90" s="103">
        <v>2</v>
      </c>
      <c r="BF90" s="103">
        <v>3</v>
      </c>
      <c r="BG90" s="103">
        <v>1</v>
      </c>
      <c r="BH90" s="103">
        <v>1</v>
      </c>
      <c r="BI90" s="103">
        <v>15</v>
      </c>
      <c r="BJ90" s="103" t="s">
        <v>503</v>
      </c>
      <c r="BK90" s="103">
        <v>3</v>
      </c>
      <c r="BL90" s="103">
        <v>2</v>
      </c>
      <c r="BM90" s="103">
        <v>3</v>
      </c>
      <c r="BN90" s="103">
        <v>2</v>
      </c>
      <c r="BO90" s="103">
        <v>2</v>
      </c>
      <c r="BP90" s="103">
        <v>3</v>
      </c>
      <c r="BQ90" s="103">
        <v>0</v>
      </c>
      <c r="BR90" s="103">
        <v>4</v>
      </c>
      <c r="BS90" s="103">
        <v>18</v>
      </c>
      <c r="BT90" s="103" t="s">
        <v>503</v>
      </c>
      <c r="BU90" s="103">
        <v>3</v>
      </c>
      <c r="BV90" s="103">
        <v>2</v>
      </c>
      <c r="BW90" s="103">
        <v>3</v>
      </c>
      <c r="BX90" s="103">
        <v>4</v>
      </c>
      <c r="BY90" s="103">
        <v>2</v>
      </c>
      <c r="BZ90" s="103">
        <v>3</v>
      </c>
      <c r="CA90" s="103">
        <v>0</v>
      </c>
      <c r="CB90" s="103">
        <v>2</v>
      </c>
      <c r="CC90" s="103">
        <v>19</v>
      </c>
      <c r="CD90" s="103" t="s">
        <v>503</v>
      </c>
      <c r="CE90" s="103">
        <v>3</v>
      </c>
      <c r="CF90" s="103">
        <v>4</v>
      </c>
      <c r="CG90" s="103">
        <v>3</v>
      </c>
      <c r="CH90" s="103">
        <v>4</v>
      </c>
      <c r="CI90" s="103">
        <v>2</v>
      </c>
      <c r="CJ90" s="103">
        <v>5</v>
      </c>
      <c r="CK90" s="103">
        <v>0</v>
      </c>
      <c r="CL90" s="103">
        <v>0</v>
      </c>
      <c r="CM90" s="103">
        <v>21</v>
      </c>
      <c r="CN90" s="103" t="s">
        <v>503</v>
      </c>
      <c r="CO90" s="103">
        <v>3</v>
      </c>
      <c r="CP90" s="103">
        <v>3</v>
      </c>
      <c r="CQ90" s="103">
        <v>3</v>
      </c>
      <c r="CR90" s="103">
        <v>3</v>
      </c>
      <c r="CS90" s="103">
        <v>2</v>
      </c>
      <c r="CT90" s="103">
        <v>6</v>
      </c>
      <c r="CU90" s="103">
        <v>0</v>
      </c>
      <c r="CV90" s="103">
        <v>0</v>
      </c>
      <c r="CW90" s="103">
        <v>20</v>
      </c>
      <c r="CX90" s="103" t="s">
        <v>503</v>
      </c>
      <c r="CY90" s="103">
        <v>3</v>
      </c>
      <c r="CZ90" s="103">
        <v>3</v>
      </c>
      <c r="DA90" s="103">
        <v>3</v>
      </c>
      <c r="DB90" s="103">
        <v>3</v>
      </c>
      <c r="DC90" s="103">
        <v>2</v>
      </c>
      <c r="DD90" s="103">
        <v>6</v>
      </c>
      <c r="DE90" s="103">
        <v>0</v>
      </c>
      <c r="DF90" s="103">
        <v>1</v>
      </c>
      <c r="DG90" s="103">
        <v>21</v>
      </c>
      <c r="DH90" s="103" t="s">
        <v>503</v>
      </c>
      <c r="DI90" s="103">
        <v>3</v>
      </c>
      <c r="DJ90" s="103">
        <v>3</v>
      </c>
      <c r="DK90" s="103">
        <v>2</v>
      </c>
      <c r="DL90" s="103">
        <v>3</v>
      </c>
      <c r="DM90" s="103">
        <v>2</v>
      </c>
      <c r="DN90" s="103">
        <v>5</v>
      </c>
      <c r="DO90" s="103">
        <v>0</v>
      </c>
      <c r="DP90" s="103">
        <v>0</v>
      </c>
      <c r="DQ90" s="103">
        <v>18</v>
      </c>
      <c r="DR90" s="103" t="s">
        <v>503</v>
      </c>
      <c r="DS90" s="103">
        <v>5</v>
      </c>
      <c r="DT90" s="103">
        <v>4</v>
      </c>
      <c r="DU90" s="103">
        <v>7</v>
      </c>
      <c r="DV90" s="103">
        <v>16</v>
      </c>
      <c r="DW90" s="103" t="s">
        <v>503</v>
      </c>
      <c r="DX90" s="103">
        <v>5</v>
      </c>
      <c r="DY90" s="103">
        <v>6</v>
      </c>
      <c r="DZ90" s="103">
        <v>5</v>
      </c>
      <c r="EA90" s="103">
        <v>16</v>
      </c>
      <c r="EB90" s="103" t="s">
        <v>503</v>
      </c>
      <c r="EC90" s="103">
        <v>3</v>
      </c>
      <c r="ED90" s="103">
        <v>7</v>
      </c>
      <c r="EE90" s="103">
        <v>6</v>
      </c>
      <c r="EF90" s="103">
        <v>16</v>
      </c>
      <c r="EG90" s="103" t="s">
        <v>503</v>
      </c>
      <c r="EH90" s="103">
        <v>3</v>
      </c>
      <c r="EI90" s="103">
        <v>7</v>
      </c>
      <c r="EJ90" s="103">
        <v>5</v>
      </c>
      <c r="EK90" s="103">
        <v>15</v>
      </c>
      <c r="EL90" s="103" t="s">
        <v>503</v>
      </c>
      <c r="EM90" s="103">
        <v>3</v>
      </c>
      <c r="EN90" s="103">
        <v>7</v>
      </c>
      <c r="EO90" s="103">
        <v>5</v>
      </c>
      <c r="EP90" s="103">
        <v>15</v>
      </c>
      <c r="EQ90" s="103" t="s">
        <v>503</v>
      </c>
      <c r="ER90" s="103">
        <v>4</v>
      </c>
      <c r="ES90" s="103">
        <v>7</v>
      </c>
      <c r="ET90" s="103">
        <v>5</v>
      </c>
      <c r="EU90" s="103">
        <v>16</v>
      </c>
      <c r="EV90" s="103" t="s">
        <v>503</v>
      </c>
      <c r="EW90" s="103">
        <v>4</v>
      </c>
      <c r="EX90" s="103">
        <v>6</v>
      </c>
      <c r="EY90" s="103">
        <v>5</v>
      </c>
      <c r="EZ90" s="103">
        <v>15</v>
      </c>
      <c r="FA90" s="103" t="s">
        <v>503</v>
      </c>
      <c r="FB90" s="103">
        <v>4</v>
      </c>
      <c r="FC90" s="103">
        <v>6</v>
      </c>
      <c r="FD90" s="103">
        <v>5</v>
      </c>
      <c r="FE90" s="103">
        <v>15</v>
      </c>
      <c r="FF90" s="103" t="s">
        <v>503</v>
      </c>
      <c r="FG90" s="103">
        <v>4</v>
      </c>
      <c r="FH90" s="103">
        <v>6</v>
      </c>
      <c r="FI90" s="103">
        <v>5</v>
      </c>
      <c r="FJ90" s="103">
        <v>15</v>
      </c>
      <c r="FK90" s="103" t="s">
        <v>503</v>
      </c>
      <c r="FL90" s="103">
        <v>5</v>
      </c>
      <c r="FM90" s="103">
        <v>6</v>
      </c>
      <c r="FN90" s="103">
        <v>5</v>
      </c>
      <c r="FO90" s="103">
        <v>16</v>
      </c>
      <c r="FP90" s="103" t="s">
        <v>503</v>
      </c>
      <c r="FQ90" s="103">
        <v>4</v>
      </c>
      <c r="FR90" s="103">
        <v>6</v>
      </c>
      <c r="FS90" s="103">
        <v>6</v>
      </c>
      <c r="FT90" s="103">
        <v>16</v>
      </c>
      <c r="FU90" s="103" t="s">
        <v>503</v>
      </c>
      <c r="FV90" s="103">
        <v>5</v>
      </c>
      <c r="FW90" s="103">
        <v>6</v>
      </c>
      <c r="FX90" s="103">
        <v>5</v>
      </c>
      <c r="FY90" s="103">
        <v>16</v>
      </c>
      <c r="FZ90" s="103" t="s">
        <v>503</v>
      </c>
      <c r="GA90" s="103">
        <v>5</v>
      </c>
      <c r="GB90" s="103">
        <v>6</v>
      </c>
      <c r="GC90" s="103">
        <v>5</v>
      </c>
      <c r="GD90" s="103">
        <v>16</v>
      </c>
      <c r="GE90" s="103" t="s">
        <v>503</v>
      </c>
      <c r="GF90" s="103">
        <v>5</v>
      </c>
      <c r="GG90" s="103">
        <v>6</v>
      </c>
      <c r="GH90" s="103">
        <v>5</v>
      </c>
      <c r="GI90" s="103">
        <v>16</v>
      </c>
      <c r="GJ90" s="103" t="s">
        <v>503</v>
      </c>
      <c r="GK90" s="103">
        <v>5</v>
      </c>
      <c r="GL90" s="103">
        <v>6</v>
      </c>
      <c r="GM90" s="103">
        <v>6</v>
      </c>
      <c r="GN90" s="103">
        <v>17</v>
      </c>
      <c r="GO90" s="103" t="s">
        <v>503</v>
      </c>
      <c r="GP90" s="104">
        <v>6</v>
      </c>
      <c r="GQ90" s="104">
        <v>6</v>
      </c>
      <c r="GR90" s="104">
        <v>6</v>
      </c>
      <c r="GS90" s="104">
        <v>18</v>
      </c>
      <c r="GT90" s="104" t="s">
        <v>503</v>
      </c>
      <c r="GW90" s="116" t="s">
        <v>623</v>
      </c>
      <c r="GX90" s="116" t="s">
        <v>624</v>
      </c>
      <c r="GY90" s="122" t="s">
        <v>593</v>
      </c>
      <c r="GZ90" s="118">
        <v>14</v>
      </c>
      <c r="HA90" s="117">
        <v>176</v>
      </c>
      <c r="HB90" s="117">
        <v>4</v>
      </c>
      <c r="HC90" s="120">
        <v>1.39</v>
      </c>
      <c r="HD90" s="118">
        <v>17</v>
      </c>
      <c r="HE90" s="117">
        <v>171</v>
      </c>
      <c r="HF90" s="117">
        <v>4</v>
      </c>
      <c r="HG90" s="120">
        <v>4.18</v>
      </c>
      <c r="HH90" s="118">
        <v>12</v>
      </c>
      <c r="HI90" s="117">
        <v>3</v>
      </c>
      <c r="HJ90" s="120">
        <v>1.39</v>
      </c>
      <c r="HK90" s="118">
        <v>8</v>
      </c>
      <c r="HL90" s="117">
        <v>3</v>
      </c>
      <c r="HM90" s="120">
        <v>3.38</v>
      </c>
      <c r="HN90" s="118">
        <v>8</v>
      </c>
      <c r="HO90" s="117">
        <v>3</v>
      </c>
      <c r="HP90" s="120">
        <v>3.35</v>
      </c>
      <c r="HQ90" s="118">
        <v>8</v>
      </c>
      <c r="HR90" s="117">
        <v>3</v>
      </c>
      <c r="HS90" s="120">
        <v>3.4</v>
      </c>
      <c r="HT90" s="118">
        <v>8</v>
      </c>
      <c r="HU90" s="117">
        <v>3</v>
      </c>
      <c r="HV90" s="120">
        <v>3.4</v>
      </c>
    </row>
    <row r="91" spans="8:230" ht="15.6">
      <c r="H91" s="60"/>
      <c r="I91" s="68">
        <v>2016</v>
      </c>
      <c r="J91" s="69" t="s">
        <v>320</v>
      </c>
      <c r="K91" s="70" t="s">
        <v>321</v>
      </c>
      <c r="L91" s="71">
        <v>7.849591595453985</v>
      </c>
      <c r="M91" s="72">
        <v>7.233303801640071</v>
      </c>
      <c r="N91" s="73">
        <v>6.4995174735846284</v>
      </c>
      <c r="O91" s="73">
        <v>9.3403373767165512</v>
      </c>
      <c r="P91" s="73">
        <v>8.1917084335270776</v>
      </c>
      <c r="Q91" s="74">
        <v>7.9830908918016021</v>
      </c>
      <c r="R91" s="54"/>
      <c r="U91" s="102" t="s">
        <v>289</v>
      </c>
      <c r="V91" s="103" t="s">
        <v>503</v>
      </c>
      <c r="W91" s="103" t="s">
        <v>503</v>
      </c>
      <c r="X91" s="103" t="s">
        <v>503</v>
      </c>
      <c r="Y91" s="103" t="s">
        <v>503</v>
      </c>
      <c r="Z91" s="103" t="s">
        <v>503</v>
      </c>
      <c r="AA91" s="103" t="s">
        <v>503</v>
      </c>
      <c r="AB91" s="103" t="s">
        <v>503</v>
      </c>
      <c r="AC91" s="103" t="s">
        <v>503</v>
      </c>
      <c r="AD91" s="103" t="s">
        <v>503</v>
      </c>
      <c r="AE91" s="103" t="s">
        <v>503</v>
      </c>
      <c r="AF91" s="103" t="s">
        <v>503</v>
      </c>
      <c r="AG91" s="103" t="s">
        <v>503</v>
      </c>
      <c r="AH91" s="103" t="s">
        <v>503</v>
      </c>
      <c r="AI91" s="103" t="s">
        <v>503</v>
      </c>
      <c r="AJ91" s="103" t="s">
        <v>503</v>
      </c>
      <c r="AK91" s="103" t="s">
        <v>503</v>
      </c>
      <c r="AL91" s="103" t="s">
        <v>503</v>
      </c>
      <c r="AM91" s="103" t="s">
        <v>503</v>
      </c>
      <c r="AN91" s="103" t="s">
        <v>503</v>
      </c>
      <c r="AO91" s="103" t="s">
        <v>503</v>
      </c>
      <c r="AP91" s="103" t="s">
        <v>503</v>
      </c>
      <c r="AQ91" s="103">
        <v>4</v>
      </c>
      <c r="AR91" s="103">
        <v>5</v>
      </c>
      <c r="AS91" s="103">
        <v>3</v>
      </c>
      <c r="AT91" s="103">
        <v>2</v>
      </c>
      <c r="AU91" s="103">
        <v>1</v>
      </c>
      <c r="AV91" s="103">
        <v>2</v>
      </c>
      <c r="AW91" s="103">
        <v>3</v>
      </c>
      <c r="AX91" s="103">
        <v>10</v>
      </c>
      <c r="AY91" s="103">
        <v>30</v>
      </c>
      <c r="AZ91" s="103" t="s">
        <v>503</v>
      </c>
      <c r="BA91" s="103">
        <v>3</v>
      </c>
      <c r="BB91" s="103">
        <v>4</v>
      </c>
      <c r="BC91" s="103">
        <v>3</v>
      </c>
      <c r="BD91" s="103">
        <v>2</v>
      </c>
      <c r="BE91" s="103">
        <v>1</v>
      </c>
      <c r="BF91" s="103">
        <v>2</v>
      </c>
      <c r="BG91" s="103">
        <v>5</v>
      </c>
      <c r="BH91" s="103">
        <v>10</v>
      </c>
      <c r="BI91" s="103">
        <v>30</v>
      </c>
      <c r="BJ91" s="103" t="s">
        <v>503</v>
      </c>
      <c r="BK91" s="103">
        <v>2</v>
      </c>
      <c r="BL91" s="103">
        <v>2</v>
      </c>
      <c r="BM91" s="103">
        <v>3</v>
      </c>
      <c r="BN91" s="103">
        <v>1</v>
      </c>
      <c r="BO91" s="103">
        <v>1</v>
      </c>
      <c r="BP91" s="103">
        <v>1</v>
      </c>
      <c r="BQ91" s="103">
        <v>5</v>
      </c>
      <c r="BR91" s="103">
        <v>15</v>
      </c>
      <c r="BS91" s="103">
        <v>30</v>
      </c>
      <c r="BT91" s="103" t="s">
        <v>503</v>
      </c>
      <c r="BU91" s="103">
        <v>3</v>
      </c>
      <c r="BV91" s="103">
        <v>6</v>
      </c>
      <c r="BW91" s="103">
        <v>2</v>
      </c>
      <c r="BX91" s="103">
        <v>4</v>
      </c>
      <c r="BY91" s="103">
        <v>2</v>
      </c>
      <c r="BZ91" s="103">
        <v>2</v>
      </c>
      <c r="CA91" s="103">
        <v>4</v>
      </c>
      <c r="CB91" s="103">
        <v>5</v>
      </c>
      <c r="CC91" s="103">
        <v>28</v>
      </c>
      <c r="CD91" s="103" t="s">
        <v>503</v>
      </c>
      <c r="CE91" s="103">
        <v>3</v>
      </c>
      <c r="CF91" s="103">
        <v>8</v>
      </c>
      <c r="CG91" s="103">
        <v>2</v>
      </c>
      <c r="CH91" s="103">
        <v>6</v>
      </c>
      <c r="CI91" s="103">
        <v>2</v>
      </c>
      <c r="CJ91" s="103">
        <v>2</v>
      </c>
      <c r="CK91" s="103">
        <v>0</v>
      </c>
      <c r="CL91" s="103">
        <v>5</v>
      </c>
      <c r="CM91" s="103">
        <v>28</v>
      </c>
      <c r="CN91" s="103" t="s">
        <v>503</v>
      </c>
      <c r="CO91" s="103">
        <v>3</v>
      </c>
      <c r="CP91" s="103">
        <v>8</v>
      </c>
      <c r="CQ91" s="103">
        <v>2</v>
      </c>
      <c r="CR91" s="103">
        <v>6</v>
      </c>
      <c r="CS91" s="103">
        <v>2</v>
      </c>
      <c r="CT91" s="103">
        <v>2</v>
      </c>
      <c r="CU91" s="103">
        <v>1</v>
      </c>
      <c r="CV91" s="103">
        <v>4</v>
      </c>
      <c r="CW91" s="103">
        <v>28</v>
      </c>
      <c r="CX91" s="103" t="s">
        <v>503</v>
      </c>
      <c r="CY91" s="103">
        <v>3</v>
      </c>
      <c r="CZ91" s="103">
        <v>8</v>
      </c>
      <c r="DA91" s="103">
        <v>2</v>
      </c>
      <c r="DB91" s="103">
        <v>6</v>
      </c>
      <c r="DC91" s="103">
        <v>2</v>
      </c>
      <c r="DD91" s="103">
        <v>2</v>
      </c>
      <c r="DE91" s="103">
        <v>2</v>
      </c>
      <c r="DF91" s="103">
        <v>5</v>
      </c>
      <c r="DG91" s="103">
        <v>30</v>
      </c>
      <c r="DH91" s="103" t="s">
        <v>503</v>
      </c>
      <c r="DI91" s="103">
        <v>4</v>
      </c>
      <c r="DJ91" s="103">
        <v>7</v>
      </c>
      <c r="DK91" s="103">
        <v>4</v>
      </c>
      <c r="DL91" s="103">
        <v>6</v>
      </c>
      <c r="DM91" s="103">
        <v>2</v>
      </c>
      <c r="DN91" s="103">
        <v>2</v>
      </c>
      <c r="DO91" s="103">
        <v>1</v>
      </c>
      <c r="DP91" s="103">
        <v>4</v>
      </c>
      <c r="DQ91" s="103">
        <v>30</v>
      </c>
      <c r="DR91" s="103" t="s">
        <v>503</v>
      </c>
      <c r="DS91" s="103">
        <v>6</v>
      </c>
      <c r="DT91" s="103">
        <v>16</v>
      </c>
      <c r="DU91" s="103">
        <v>8</v>
      </c>
      <c r="DV91" s="103">
        <v>30</v>
      </c>
      <c r="DW91" s="103" t="s">
        <v>503</v>
      </c>
      <c r="DX91" s="103">
        <v>7</v>
      </c>
      <c r="DY91" s="103">
        <v>12</v>
      </c>
      <c r="DZ91" s="103">
        <v>8</v>
      </c>
      <c r="EA91" s="103">
        <v>27</v>
      </c>
      <c r="EB91" s="103" t="s">
        <v>503</v>
      </c>
      <c r="EC91" s="103">
        <v>5</v>
      </c>
      <c r="ED91" s="103">
        <v>14</v>
      </c>
      <c r="EE91" s="103">
        <v>9</v>
      </c>
      <c r="EF91" s="103">
        <v>28</v>
      </c>
      <c r="EG91" s="103" t="s">
        <v>503</v>
      </c>
      <c r="EH91" s="103">
        <v>5</v>
      </c>
      <c r="EI91" s="103">
        <v>13</v>
      </c>
      <c r="EJ91" s="103">
        <v>10</v>
      </c>
      <c r="EK91" s="103">
        <v>28</v>
      </c>
      <c r="EL91" s="103" t="s">
        <v>503</v>
      </c>
      <c r="EM91" s="103">
        <v>5</v>
      </c>
      <c r="EN91" s="103">
        <v>13</v>
      </c>
      <c r="EO91" s="103">
        <v>10</v>
      </c>
      <c r="EP91" s="103">
        <v>28</v>
      </c>
      <c r="EQ91" s="103" t="s">
        <v>503</v>
      </c>
      <c r="ER91" s="103">
        <v>6</v>
      </c>
      <c r="ES91" s="103">
        <v>13</v>
      </c>
      <c r="ET91" s="103">
        <v>10</v>
      </c>
      <c r="EU91" s="103">
        <v>29</v>
      </c>
      <c r="EV91" s="103" t="s">
        <v>503</v>
      </c>
      <c r="EW91" s="103">
        <v>6</v>
      </c>
      <c r="EX91" s="103">
        <v>14</v>
      </c>
      <c r="EY91" s="103">
        <v>8</v>
      </c>
      <c r="EZ91" s="103">
        <v>28</v>
      </c>
      <c r="FA91" s="103" t="s">
        <v>503</v>
      </c>
      <c r="FB91" s="103">
        <v>7</v>
      </c>
      <c r="FC91" s="103">
        <v>16</v>
      </c>
      <c r="FD91" s="103">
        <v>8</v>
      </c>
      <c r="FE91" s="103">
        <v>31</v>
      </c>
      <c r="FF91" s="103" t="s">
        <v>501</v>
      </c>
      <c r="FG91" s="103">
        <v>7</v>
      </c>
      <c r="FH91" s="103">
        <v>14</v>
      </c>
      <c r="FI91" s="103">
        <v>8</v>
      </c>
      <c r="FJ91" s="103">
        <v>29</v>
      </c>
      <c r="FK91" s="103" t="s">
        <v>503</v>
      </c>
      <c r="FL91" s="103">
        <v>7</v>
      </c>
      <c r="FM91" s="103">
        <v>15</v>
      </c>
      <c r="FN91" s="103">
        <v>7</v>
      </c>
      <c r="FO91" s="103">
        <v>29</v>
      </c>
      <c r="FP91" s="103" t="s">
        <v>503</v>
      </c>
      <c r="FQ91" s="103">
        <v>7</v>
      </c>
      <c r="FR91" s="103">
        <v>15</v>
      </c>
      <c r="FS91" s="103">
        <v>8</v>
      </c>
      <c r="FT91" s="103">
        <v>30</v>
      </c>
      <c r="FU91" s="103" t="s">
        <v>503</v>
      </c>
      <c r="FV91" s="103">
        <v>7</v>
      </c>
      <c r="FW91" s="103">
        <v>15</v>
      </c>
      <c r="FX91" s="103">
        <v>9</v>
      </c>
      <c r="FY91" s="103">
        <v>31</v>
      </c>
      <c r="FZ91" s="103" t="s">
        <v>501</v>
      </c>
      <c r="GA91" s="103">
        <v>7</v>
      </c>
      <c r="GB91" s="103">
        <v>14</v>
      </c>
      <c r="GC91" s="103">
        <v>9</v>
      </c>
      <c r="GD91" s="103">
        <v>30</v>
      </c>
      <c r="GE91" s="103" t="s">
        <v>503</v>
      </c>
      <c r="GF91" s="103">
        <v>7</v>
      </c>
      <c r="GG91" s="103">
        <v>14</v>
      </c>
      <c r="GH91" s="103">
        <v>9</v>
      </c>
      <c r="GI91" s="103">
        <v>30</v>
      </c>
      <c r="GJ91" s="103" t="s">
        <v>503</v>
      </c>
      <c r="GK91" s="103">
        <v>7</v>
      </c>
      <c r="GL91" s="103">
        <v>14</v>
      </c>
      <c r="GM91" s="103">
        <v>11</v>
      </c>
      <c r="GN91" s="103">
        <v>32</v>
      </c>
      <c r="GO91" s="103" t="s">
        <v>501</v>
      </c>
      <c r="GP91" s="104">
        <v>8</v>
      </c>
      <c r="GQ91" s="104">
        <v>14</v>
      </c>
      <c r="GR91" s="104">
        <v>11</v>
      </c>
      <c r="GS91" s="104">
        <v>33</v>
      </c>
      <c r="GT91" s="104" t="s">
        <v>501</v>
      </c>
      <c r="GW91" s="116" t="s">
        <v>303</v>
      </c>
      <c r="GX91" s="116" t="s">
        <v>302</v>
      </c>
      <c r="GY91" s="122" t="s">
        <v>593</v>
      </c>
      <c r="GZ91" s="118">
        <v>57</v>
      </c>
      <c r="HA91" s="117">
        <v>45</v>
      </c>
      <c r="HB91" s="117">
        <v>10</v>
      </c>
      <c r="HC91" s="120">
        <v>2.74</v>
      </c>
      <c r="HD91" s="118">
        <v>54</v>
      </c>
      <c r="HE91" s="117">
        <v>51</v>
      </c>
      <c r="HF91" s="117">
        <v>10</v>
      </c>
      <c r="HG91" s="120">
        <v>2.2400000000000002</v>
      </c>
      <c r="HH91" s="118">
        <v>53</v>
      </c>
      <c r="HI91" s="117">
        <v>9</v>
      </c>
      <c r="HJ91" s="120">
        <v>2.33</v>
      </c>
      <c r="HK91" s="118">
        <v>54</v>
      </c>
      <c r="HL91" s="117">
        <v>9</v>
      </c>
      <c r="HM91" s="120">
        <v>2.29</v>
      </c>
      <c r="HN91" s="118">
        <v>55</v>
      </c>
      <c r="HO91" s="117">
        <v>9</v>
      </c>
      <c r="HP91" s="120">
        <v>2.64</v>
      </c>
      <c r="HQ91" s="118">
        <v>55</v>
      </c>
      <c r="HR91" s="117">
        <v>10</v>
      </c>
      <c r="HS91" s="120">
        <v>2.4</v>
      </c>
      <c r="HT91" s="118">
        <v>56</v>
      </c>
      <c r="HU91" s="117">
        <v>10</v>
      </c>
      <c r="HV91" s="120">
        <v>2.4</v>
      </c>
    </row>
    <row r="92" spans="8:230" ht="15.6">
      <c r="H92" s="60"/>
      <c r="I92" s="61">
        <v>2016</v>
      </c>
      <c r="J92" s="62" t="s">
        <v>322</v>
      </c>
      <c r="K92" s="63" t="s">
        <v>323</v>
      </c>
      <c r="L92" s="75">
        <v>7.5866417261866674</v>
      </c>
      <c r="M92" s="76">
        <v>4.1693561558135421</v>
      </c>
      <c r="N92" s="77">
        <v>8.3508367671463208</v>
      </c>
      <c r="O92" s="77">
        <v>9.3105000882125513</v>
      </c>
      <c r="P92" s="77">
        <v>8.3090309665778435</v>
      </c>
      <c r="Q92" s="78">
        <v>7.7934846531830795</v>
      </c>
      <c r="R92" s="54"/>
      <c r="U92" s="102" t="s">
        <v>524</v>
      </c>
      <c r="V92" s="103" t="s">
        <v>500</v>
      </c>
      <c r="W92" s="103" t="s">
        <v>500</v>
      </c>
      <c r="X92" s="103" t="s">
        <v>500</v>
      </c>
      <c r="Y92" s="103" t="s">
        <v>500</v>
      </c>
      <c r="Z92" s="103" t="s">
        <v>500</v>
      </c>
      <c r="AA92" s="103" t="s">
        <v>500</v>
      </c>
      <c r="AB92" s="103" t="s">
        <v>500</v>
      </c>
      <c r="AC92" s="103" t="s">
        <v>500</v>
      </c>
      <c r="AD92" s="103" t="s">
        <v>500</v>
      </c>
      <c r="AE92" s="103" t="s">
        <v>500</v>
      </c>
      <c r="AF92" s="103" t="s">
        <v>500</v>
      </c>
      <c r="AG92" s="103" t="s">
        <v>500</v>
      </c>
      <c r="AH92" s="103" t="s">
        <v>500</v>
      </c>
      <c r="AI92" s="103" t="s">
        <v>500</v>
      </c>
      <c r="AJ92" s="103" t="s">
        <v>500</v>
      </c>
      <c r="AK92" s="103" t="s">
        <v>500</v>
      </c>
      <c r="AL92" s="103" t="s">
        <v>500</v>
      </c>
      <c r="AM92" s="103" t="s">
        <v>500</v>
      </c>
      <c r="AN92" s="103" t="s">
        <v>500</v>
      </c>
      <c r="AO92" s="103" t="s">
        <v>500</v>
      </c>
      <c r="AP92" s="103" t="s">
        <v>500</v>
      </c>
      <c r="AQ92" s="103" t="s">
        <v>500</v>
      </c>
      <c r="AR92" s="103" t="s">
        <v>500</v>
      </c>
      <c r="AS92" s="103" t="s">
        <v>500</v>
      </c>
      <c r="AT92" s="103" t="s">
        <v>500</v>
      </c>
      <c r="AU92" s="103" t="s">
        <v>500</v>
      </c>
      <c r="AV92" s="103" t="s">
        <v>500</v>
      </c>
      <c r="AW92" s="103" t="s">
        <v>500</v>
      </c>
      <c r="AX92" s="103" t="s">
        <v>500</v>
      </c>
      <c r="AY92" s="103" t="s">
        <v>500</v>
      </c>
      <c r="AZ92" s="103" t="s">
        <v>499</v>
      </c>
      <c r="BA92" s="103">
        <v>10</v>
      </c>
      <c r="BB92" s="103">
        <v>10</v>
      </c>
      <c r="BC92" s="103">
        <v>10</v>
      </c>
      <c r="BD92" s="103">
        <v>10</v>
      </c>
      <c r="BE92" s="103">
        <v>10</v>
      </c>
      <c r="BF92" s="103">
        <v>10</v>
      </c>
      <c r="BG92" s="103">
        <v>17</v>
      </c>
      <c r="BH92" s="103">
        <v>17</v>
      </c>
      <c r="BI92" s="103">
        <v>94</v>
      </c>
      <c r="BJ92" s="103" t="s">
        <v>499</v>
      </c>
      <c r="BK92" s="103">
        <v>8</v>
      </c>
      <c r="BL92" s="103">
        <v>10</v>
      </c>
      <c r="BM92" s="103">
        <v>8</v>
      </c>
      <c r="BN92" s="103">
        <v>8</v>
      </c>
      <c r="BO92" s="103">
        <v>0</v>
      </c>
      <c r="BP92" s="103">
        <v>8</v>
      </c>
      <c r="BQ92" s="103">
        <v>0</v>
      </c>
      <c r="BR92" s="103">
        <v>16</v>
      </c>
      <c r="BS92" s="103">
        <v>58</v>
      </c>
      <c r="BT92" s="103" t="s">
        <v>501</v>
      </c>
      <c r="BU92" s="103">
        <v>12</v>
      </c>
      <c r="BV92" s="103">
        <v>12</v>
      </c>
      <c r="BW92" s="103">
        <v>12</v>
      </c>
      <c r="BX92" s="103">
        <v>12</v>
      </c>
      <c r="BY92" s="103">
        <v>0</v>
      </c>
      <c r="BZ92" s="103">
        <v>8</v>
      </c>
      <c r="CA92" s="103">
        <v>2</v>
      </c>
      <c r="CB92" s="103">
        <v>5</v>
      </c>
      <c r="CC92" s="103">
        <v>63</v>
      </c>
      <c r="CD92" s="103" t="s">
        <v>499</v>
      </c>
      <c r="CE92" s="103">
        <v>12</v>
      </c>
      <c r="CF92" s="103">
        <v>12</v>
      </c>
      <c r="CG92" s="103">
        <v>12</v>
      </c>
      <c r="CH92" s="103">
        <v>12</v>
      </c>
      <c r="CI92" s="103">
        <v>0</v>
      </c>
      <c r="CJ92" s="103">
        <v>8</v>
      </c>
      <c r="CK92" s="103">
        <v>4</v>
      </c>
      <c r="CL92" s="103">
        <v>5</v>
      </c>
      <c r="CM92" s="103">
        <v>65</v>
      </c>
      <c r="CN92" s="103" t="s">
        <v>499</v>
      </c>
      <c r="CO92" s="103">
        <v>12</v>
      </c>
      <c r="CP92" s="103">
        <v>12</v>
      </c>
      <c r="CQ92" s="103">
        <v>12</v>
      </c>
      <c r="CR92" s="103">
        <v>12</v>
      </c>
      <c r="CS92" s="103">
        <v>0</v>
      </c>
      <c r="CT92" s="103">
        <v>8</v>
      </c>
      <c r="CU92" s="103">
        <v>4</v>
      </c>
      <c r="CV92" s="103">
        <v>5</v>
      </c>
      <c r="CW92" s="103">
        <v>65</v>
      </c>
      <c r="CX92" s="103" t="s">
        <v>499</v>
      </c>
      <c r="CY92" s="103">
        <v>12</v>
      </c>
      <c r="CZ92" s="103">
        <v>12</v>
      </c>
      <c r="DA92" s="103">
        <v>12</v>
      </c>
      <c r="DB92" s="103">
        <v>12</v>
      </c>
      <c r="DC92" s="103">
        <v>0</v>
      </c>
      <c r="DD92" s="103">
        <v>8</v>
      </c>
      <c r="DE92" s="103">
        <v>5</v>
      </c>
      <c r="DF92" s="103">
        <v>4</v>
      </c>
      <c r="DG92" s="103">
        <v>65</v>
      </c>
      <c r="DH92" s="103" t="s">
        <v>499</v>
      </c>
      <c r="DI92" s="103">
        <v>12</v>
      </c>
      <c r="DJ92" s="103">
        <v>10</v>
      </c>
      <c r="DK92" s="103">
        <v>13</v>
      </c>
      <c r="DL92" s="103">
        <v>13</v>
      </c>
      <c r="DM92" s="103">
        <v>2</v>
      </c>
      <c r="DN92" s="103">
        <v>10</v>
      </c>
      <c r="DO92" s="103">
        <v>5</v>
      </c>
      <c r="DP92" s="103">
        <v>5</v>
      </c>
      <c r="DQ92" s="103">
        <v>70</v>
      </c>
      <c r="DR92" s="103" t="s">
        <v>499</v>
      </c>
      <c r="DS92" s="103">
        <v>26</v>
      </c>
      <c r="DT92" s="103">
        <v>36</v>
      </c>
      <c r="DU92" s="103">
        <v>22</v>
      </c>
      <c r="DV92" s="103">
        <v>84</v>
      </c>
      <c r="DW92" s="103" t="s">
        <v>499</v>
      </c>
      <c r="DX92" s="103">
        <v>30</v>
      </c>
      <c r="DY92" s="103">
        <v>38</v>
      </c>
      <c r="DZ92" s="103">
        <v>18</v>
      </c>
      <c r="EA92" s="103">
        <v>86</v>
      </c>
      <c r="EB92" s="103" t="s">
        <v>499</v>
      </c>
      <c r="EC92" s="103">
        <v>29</v>
      </c>
      <c r="ED92" s="103">
        <v>37</v>
      </c>
      <c r="EE92" s="103">
        <v>20</v>
      </c>
      <c r="EF92" s="103">
        <v>86</v>
      </c>
      <c r="EG92" s="103" t="s">
        <v>499</v>
      </c>
      <c r="EH92" s="103">
        <v>28</v>
      </c>
      <c r="EI92" s="103">
        <v>36</v>
      </c>
      <c r="EJ92" s="103">
        <v>20</v>
      </c>
      <c r="EK92" s="103">
        <v>84</v>
      </c>
      <c r="EL92" s="103" t="s">
        <v>499</v>
      </c>
      <c r="EM92" s="103">
        <v>28</v>
      </c>
      <c r="EN92" s="103">
        <v>36</v>
      </c>
      <c r="EO92" s="103">
        <v>22</v>
      </c>
      <c r="EP92" s="103">
        <v>86</v>
      </c>
      <c r="EQ92" s="103" t="s">
        <v>499</v>
      </c>
      <c r="ER92" s="103">
        <v>28</v>
      </c>
      <c r="ES92" s="103">
        <v>34</v>
      </c>
      <c r="ET92" s="103">
        <v>22</v>
      </c>
      <c r="EU92" s="103">
        <v>84</v>
      </c>
      <c r="EV92" s="103" t="s">
        <v>499</v>
      </c>
      <c r="EW92" s="103">
        <v>28</v>
      </c>
      <c r="EX92" s="103">
        <v>34</v>
      </c>
      <c r="EY92" s="103">
        <v>22</v>
      </c>
      <c r="EZ92" s="103">
        <v>84</v>
      </c>
      <c r="FA92" s="103" t="s">
        <v>499</v>
      </c>
      <c r="FB92" s="103">
        <v>28</v>
      </c>
      <c r="FC92" s="103">
        <v>36</v>
      </c>
      <c r="FD92" s="103">
        <v>22</v>
      </c>
      <c r="FE92" s="103">
        <v>86</v>
      </c>
      <c r="FF92" s="103" t="s">
        <v>499</v>
      </c>
      <c r="FG92" s="103">
        <v>28</v>
      </c>
      <c r="FH92" s="103">
        <v>34</v>
      </c>
      <c r="FI92" s="103">
        <v>22</v>
      </c>
      <c r="FJ92" s="103">
        <v>84</v>
      </c>
      <c r="FK92" s="103" t="s">
        <v>499</v>
      </c>
      <c r="FL92" s="103">
        <v>28</v>
      </c>
      <c r="FM92" s="103">
        <v>33</v>
      </c>
      <c r="FN92" s="103">
        <v>22</v>
      </c>
      <c r="FO92" s="103">
        <v>83</v>
      </c>
      <c r="FP92" s="103" t="s">
        <v>499</v>
      </c>
      <c r="FQ92" s="103" t="s">
        <v>500</v>
      </c>
      <c r="FR92" s="103" t="s">
        <v>500</v>
      </c>
      <c r="FS92" s="103" t="s">
        <v>500</v>
      </c>
      <c r="FT92" s="103" t="s">
        <v>500</v>
      </c>
      <c r="FU92" s="103" t="s">
        <v>500</v>
      </c>
      <c r="FV92" s="103" t="s">
        <v>500</v>
      </c>
      <c r="FW92" s="103" t="s">
        <v>500</v>
      </c>
      <c r="FX92" s="103" t="s">
        <v>500</v>
      </c>
      <c r="FY92" s="103" t="s">
        <v>500</v>
      </c>
      <c r="FZ92" s="103" t="s">
        <v>500</v>
      </c>
      <c r="GA92" s="103" t="s">
        <v>500</v>
      </c>
      <c r="GB92" s="103" t="s">
        <v>500</v>
      </c>
      <c r="GC92" s="103" t="s">
        <v>500</v>
      </c>
      <c r="GD92" s="103" t="s">
        <v>500</v>
      </c>
      <c r="GE92" s="103" t="s">
        <v>500</v>
      </c>
      <c r="GF92" s="103" t="s">
        <v>500</v>
      </c>
      <c r="GG92" s="103" t="s">
        <v>500</v>
      </c>
      <c r="GH92" s="103" t="s">
        <v>500</v>
      </c>
      <c r="GI92" s="103" t="s">
        <v>500</v>
      </c>
      <c r="GJ92" s="103" t="s">
        <v>500</v>
      </c>
      <c r="GK92" s="103" t="s">
        <v>500</v>
      </c>
      <c r="GL92" s="103" t="s">
        <v>500</v>
      </c>
      <c r="GM92" s="103" t="s">
        <v>500</v>
      </c>
      <c r="GN92" s="103" t="s">
        <v>500</v>
      </c>
      <c r="GO92" s="103" t="s">
        <v>500</v>
      </c>
      <c r="GP92" s="104" t="s">
        <v>500</v>
      </c>
      <c r="GQ92" s="104" t="s">
        <v>500</v>
      </c>
      <c r="GR92" s="104" t="s">
        <v>500</v>
      </c>
      <c r="GS92" s="104" t="s">
        <v>500</v>
      </c>
      <c r="GT92" s="104" t="s">
        <v>500</v>
      </c>
      <c r="GW92" s="116" t="s">
        <v>526</v>
      </c>
      <c r="GX92" s="116" t="s">
        <v>611</v>
      </c>
      <c r="GY92" s="122" t="s">
        <v>599</v>
      </c>
      <c r="GZ92" s="118">
        <v>37</v>
      </c>
      <c r="HA92" s="117">
        <v>93</v>
      </c>
      <c r="HB92" s="117">
        <v>5</v>
      </c>
      <c r="HC92" s="120">
        <v>1.49</v>
      </c>
      <c r="HD92" s="118">
        <v>39</v>
      </c>
      <c r="HE92" s="117">
        <v>85</v>
      </c>
      <c r="HF92" s="117">
        <v>5</v>
      </c>
      <c r="HG92" s="120">
        <v>2.13</v>
      </c>
      <c r="HH92" s="118">
        <v>36</v>
      </c>
      <c r="HI92" s="117">
        <v>5</v>
      </c>
      <c r="HJ92" s="120">
        <v>3.17</v>
      </c>
      <c r="HK92" s="118">
        <v>33</v>
      </c>
      <c r="HL92" s="117">
        <v>3</v>
      </c>
      <c r="HM92" s="120">
        <v>2.19</v>
      </c>
      <c r="HN92" s="118">
        <v>33</v>
      </c>
      <c r="HO92" s="117">
        <v>3</v>
      </c>
      <c r="HP92" s="120">
        <v>2.33</v>
      </c>
      <c r="HQ92" s="118">
        <v>33</v>
      </c>
      <c r="HR92" s="117">
        <v>3</v>
      </c>
      <c r="HS92" s="120">
        <v>2.2999999999999998</v>
      </c>
      <c r="HT92" s="118">
        <v>34</v>
      </c>
      <c r="HU92" s="117">
        <v>3</v>
      </c>
      <c r="HV92" s="120">
        <v>1.5</v>
      </c>
    </row>
    <row r="93" spans="8:230" ht="15.6">
      <c r="H93" s="60"/>
      <c r="I93" s="68">
        <v>2016</v>
      </c>
      <c r="J93" s="69" t="s">
        <v>324</v>
      </c>
      <c r="K93" s="70" t="s">
        <v>325</v>
      </c>
      <c r="L93" s="71">
        <v>7.1225601192551951</v>
      </c>
      <c r="M93" s="72">
        <v>6.2783136225626546</v>
      </c>
      <c r="N93" s="73">
        <v>5.0702810165027907</v>
      </c>
      <c r="O93" s="73">
        <v>8.131423715151481</v>
      </c>
      <c r="P93" s="73">
        <v>7.9562080085885549</v>
      </c>
      <c r="Q93" s="74">
        <v>8.1765742334704914</v>
      </c>
      <c r="R93" s="54"/>
      <c r="U93" s="102" t="s">
        <v>291</v>
      </c>
      <c r="V93" s="103" t="s">
        <v>503</v>
      </c>
      <c r="W93" s="103" t="s">
        <v>503</v>
      </c>
      <c r="X93" s="103" t="s">
        <v>503</v>
      </c>
      <c r="Y93" s="103" t="s">
        <v>503</v>
      </c>
      <c r="Z93" s="103" t="s">
        <v>503</v>
      </c>
      <c r="AA93" s="103" t="s">
        <v>503</v>
      </c>
      <c r="AB93" s="103" t="s">
        <v>503</v>
      </c>
      <c r="AC93" s="103" t="s">
        <v>503</v>
      </c>
      <c r="AD93" s="103" t="s">
        <v>503</v>
      </c>
      <c r="AE93" s="103" t="s">
        <v>503</v>
      </c>
      <c r="AF93" s="103" t="s">
        <v>503</v>
      </c>
      <c r="AG93" s="103" t="s">
        <v>503</v>
      </c>
      <c r="AH93" s="103" t="s">
        <v>503</v>
      </c>
      <c r="AI93" s="103" t="s">
        <v>503</v>
      </c>
      <c r="AJ93" s="103" t="s">
        <v>503</v>
      </c>
      <c r="AK93" s="103" t="s">
        <v>503</v>
      </c>
      <c r="AL93" s="103" t="s">
        <v>503</v>
      </c>
      <c r="AM93" s="103" t="s">
        <v>503</v>
      </c>
      <c r="AN93" s="103" t="s">
        <v>503</v>
      </c>
      <c r="AO93" s="103" t="s">
        <v>503</v>
      </c>
      <c r="AP93" s="103" t="s">
        <v>503</v>
      </c>
      <c r="AQ93" s="103">
        <v>1</v>
      </c>
      <c r="AR93" s="103">
        <v>1</v>
      </c>
      <c r="AS93" s="103">
        <v>5</v>
      </c>
      <c r="AT93" s="103">
        <v>5</v>
      </c>
      <c r="AU93" s="103">
        <v>3</v>
      </c>
      <c r="AV93" s="103">
        <v>7</v>
      </c>
      <c r="AW93" s="103">
        <v>2</v>
      </c>
      <c r="AX93" s="103">
        <v>1</v>
      </c>
      <c r="AY93" s="103">
        <v>25</v>
      </c>
      <c r="AZ93" s="103" t="s">
        <v>503</v>
      </c>
      <c r="BA93" s="103">
        <v>1</v>
      </c>
      <c r="BB93" s="103">
        <v>1</v>
      </c>
      <c r="BC93" s="103">
        <v>6</v>
      </c>
      <c r="BD93" s="103">
        <v>5</v>
      </c>
      <c r="BE93" s="103">
        <v>5</v>
      </c>
      <c r="BF93" s="103">
        <v>7</v>
      </c>
      <c r="BG93" s="103">
        <v>0</v>
      </c>
      <c r="BH93" s="103">
        <v>5</v>
      </c>
      <c r="BI93" s="103">
        <v>30</v>
      </c>
      <c r="BJ93" s="103" t="s">
        <v>503</v>
      </c>
      <c r="BK93" s="103">
        <v>1</v>
      </c>
      <c r="BL93" s="103">
        <v>1</v>
      </c>
      <c r="BM93" s="103">
        <v>6</v>
      </c>
      <c r="BN93" s="103">
        <v>5</v>
      </c>
      <c r="BO93" s="103">
        <v>5</v>
      </c>
      <c r="BP93" s="103">
        <v>5</v>
      </c>
      <c r="BQ93" s="103">
        <v>3</v>
      </c>
      <c r="BR93" s="103">
        <v>4</v>
      </c>
      <c r="BS93" s="103">
        <v>30</v>
      </c>
      <c r="BT93" s="103" t="s">
        <v>503</v>
      </c>
      <c r="BU93" s="103">
        <v>1</v>
      </c>
      <c r="BV93" s="103">
        <v>1</v>
      </c>
      <c r="BW93" s="103">
        <v>8</v>
      </c>
      <c r="BX93" s="103">
        <v>5</v>
      </c>
      <c r="BY93" s="103">
        <v>6</v>
      </c>
      <c r="BZ93" s="103">
        <v>6</v>
      </c>
      <c r="CA93" s="103">
        <v>0</v>
      </c>
      <c r="CB93" s="103">
        <v>0</v>
      </c>
      <c r="CC93" s="103">
        <v>27</v>
      </c>
      <c r="CD93" s="103" t="s">
        <v>503</v>
      </c>
      <c r="CE93" s="103">
        <v>1</v>
      </c>
      <c r="CF93" s="103">
        <v>1</v>
      </c>
      <c r="CG93" s="103">
        <v>8</v>
      </c>
      <c r="CH93" s="103">
        <v>5</v>
      </c>
      <c r="CI93" s="103">
        <v>6</v>
      </c>
      <c r="CJ93" s="103">
        <v>6</v>
      </c>
      <c r="CK93" s="103">
        <v>0</v>
      </c>
      <c r="CL93" s="103">
        <v>0</v>
      </c>
      <c r="CM93" s="103">
        <v>27</v>
      </c>
      <c r="CN93" s="103" t="s">
        <v>503</v>
      </c>
      <c r="CO93" s="103">
        <v>1</v>
      </c>
      <c r="CP93" s="103">
        <v>1</v>
      </c>
      <c r="CQ93" s="103">
        <v>8</v>
      </c>
      <c r="CR93" s="103">
        <v>5</v>
      </c>
      <c r="CS93" s="103">
        <v>6</v>
      </c>
      <c r="CT93" s="103">
        <v>6</v>
      </c>
      <c r="CU93" s="103">
        <v>0</v>
      </c>
      <c r="CV93" s="103">
        <v>1</v>
      </c>
      <c r="CW93" s="103">
        <v>28</v>
      </c>
      <c r="CX93" s="103" t="s">
        <v>503</v>
      </c>
      <c r="CY93" s="103">
        <v>1</v>
      </c>
      <c r="CZ93" s="103">
        <v>1</v>
      </c>
      <c r="DA93" s="103">
        <v>8</v>
      </c>
      <c r="DB93" s="103">
        <v>5</v>
      </c>
      <c r="DC93" s="103">
        <v>6</v>
      </c>
      <c r="DD93" s="103">
        <v>6</v>
      </c>
      <c r="DE93" s="103">
        <v>0</v>
      </c>
      <c r="DF93" s="103">
        <v>0</v>
      </c>
      <c r="DG93" s="103">
        <v>27</v>
      </c>
      <c r="DH93" s="103" t="s">
        <v>503</v>
      </c>
      <c r="DI93" s="103">
        <v>1</v>
      </c>
      <c r="DJ93" s="103">
        <v>1</v>
      </c>
      <c r="DK93" s="103">
        <v>7</v>
      </c>
      <c r="DL93" s="103">
        <v>5</v>
      </c>
      <c r="DM93" s="103">
        <v>6</v>
      </c>
      <c r="DN93" s="103">
        <v>6</v>
      </c>
      <c r="DO93" s="103">
        <v>0</v>
      </c>
      <c r="DP93" s="103">
        <v>1</v>
      </c>
      <c r="DQ93" s="103">
        <v>27</v>
      </c>
      <c r="DR93" s="103" t="s">
        <v>503</v>
      </c>
      <c r="DS93" s="103">
        <v>2</v>
      </c>
      <c r="DT93" s="103">
        <v>11</v>
      </c>
      <c r="DU93" s="103">
        <v>14</v>
      </c>
      <c r="DV93" s="103">
        <v>27</v>
      </c>
      <c r="DW93" s="103" t="s">
        <v>503</v>
      </c>
      <c r="DX93" s="103">
        <v>8</v>
      </c>
      <c r="DY93" s="103">
        <v>6</v>
      </c>
      <c r="DZ93" s="103">
        <v>14</v>
      </c>
      <c r="EA93" s="103">
        <v>28</v>
      </c>
      <c r="EB93" s="103" t="s">
        <v>503</v>
      </c>
      <c r="EC93" s="103">
        <v>11</v>
      </c>
      <c r="ED93" s="103">
        <v>13</v>
      </c>
      <c r="EE93" s="103">
        <v>9</v>
      </c>
      <c r="EF93" s="103">
        <v>33</v>
      </c>
      <c r="EG93" s="103" t="s">
        <v>501</v>
      </c>
      <c r="EH93" s="103">
        <v>9</v>
      </c>
      <c r="EI93" s="103">
        <v>13</v>
      </c>
      <c r="EJ93" s="103">
        <v>13</v>
      </c>
      <c r="EK93" s="103">
        <v>35</v>
      </c>
      <c r="EL93" s="103" t="s">
        <v>501</v>
      </c>
      <c r="EM93" s="103">
        <v>9</v>
      </c>
      <c r="EN93" s="103">
        <v>13</v>
      </c>
      <c r="EO93" s="103">
        <v>13</v>
      </c>
      <c r="EP93" s="103">
        <v>35</v>
      </c>
      <c r="EQ93" s="103" t="s">
        <v>501</v>
      </c>
      <c r="ER93" s="103">
        <v>9</v>
      </c>
      <c r="ES93" s="103">
        <v>11</v>
      </c>
      <c r="ET93" s="103">
        <v>9</v>
      </c>
      <c r="EU93" s="103">
        <v>29</v>
      </c>
      <c r="EV93" s="103" t="s">
        <v>503</v>
      </c>
      <c r="EW93" s="103">
        <v>10</v>
      </c>
      <c r="EX93" s="103">
        <v>10</v>
      </c>
      <c r="EY93" s="103">
        <v>9</v>
      </c>
      <c r="EZ93" s="103">
        <v>29</v>
      </c>
      <c r="FA93" s="103" t="s">
        <v>503</v>
      </c>
      <c r="FB93" s="103">
        <v>11</v>
      </c>
      <c r="FC93" s="103">
        <v>11</v>
      </c>
      <c r="FD93" s="103">
        <v>10</v>
      </c>
      <c r="FE93" s="103">
        <v>32</v>
      </c>
      <c r="FF93" s="103" t="s">
        <v>501</v>
      </c>
      <c r="FG93" s="103">
        <v>11</v>
      </c>
      <c r="FH93" s="103">
        <v>12</v>
      </c>
      <c r="FI93" s="103">
        <v>10</v>
      </c>
      <c r="FJ93" s="103">
        <v>33</v>
      </c>
      <c r="FK93" s="103" t="s">
        <v>501</v>
      </c>
      <c r="FL93" s="103">
        <v>11</v>
      </c>
      <c r="FM93" s="103">
        <v>13</v>
      </c>
      <c r="FN93" s="103">
        <v>10</v>
      </c>
      <c r="FO93" s="103">
        <v>34</v>
      </c>
      <c r="FP93" s="103" t="s">
        <v>501</v>
      </c>
      <c r="FQ93" s="103">
        <v>12</v>
      </c>
      <c r="FR93" s="103">
        <v>12</v>
      </c>
      <c r="FS93" s="103">
        <v>9</v>
      </c>
      <c r="FT93" s="103">
        <v>33</v>
      </c>
      <c r="FU93" s="103" t="s">
        <v>501</v>
      </c>
      <c r="FV93" s="103">
        <v>12</v>
      </c>
      <c r="FW93" s="103">
        <v>11</v>
      </c>
      <c r="FX93" s="103">
        <v>10</v>
      </c>
      <c r="FY93" s="103">
        <v>33</v>
      </c>
      <c r="FZ93" s="103" t="s">
        <v>501</v>
      </c>
      <c r="GA93" s="103">
        <v>12</v>
      </c>
      <c r="GB93" s="103">
        <v>10</v>
      </c>
      <c r="GC93" s="103">
        <v>9</v>
      </c>
      <c r="GD93" s="103">
        <v>31</v>
      </c>
      <c r="GE93" s="103" t="s">
        <v>501</v>
      </c>
      <c r="GF93" s="103">
        <v>12</v>
      </c>
      <c r="GG93" s="103">
        <v>10</v>
      </c>
      <c r="GH93" s="103">
        <v>9</v>
      </c>
      <c r="GI93" s="103">
        <v>31</v>
      </c>
      <c r="GJ93" s="103" t="s">
        <v>501</v>
      </c>
      <c r="GK93" s="103">
        <v>12</v>
      </c>
      <c r="GL93" s="103">
        <v>10</v>
      </c>
      <c r="GM93" s="103">
        <v>9</v>
      </c>
      <c r="GN93" s="103">
        <v>31</v>
      </c>
      <c r="GO93" s="103" t="s">
        <v>501</v>
      </c>
      <c r="GP93" s="104">
        <v>12</v>
      </c>
      <c r="GQ93" s="104">
        <v>10</v>
      </c>
      <c r="GR93" s="104">
        <v>9</v>
      </c>
      <c r="GS93" s="104">
        <v>31</v>
      </c>
      <c r="GT93" s="104" t="s">
        <v>501</v>
      </c>
      <c r="GW93" s="116" t="s">
        <v>305</v>
      </c>
      <c r="GX93" s="116" t="s">
        <v>304</v>
      </c>
      <c r="GY93" s="122" t="s">
        <v>596</v>
      </c>
      <c r="GZ93" s="118">
        <v>41</v>
      </c>
      <c r="HA93" s="117">
        <v>78</v>
      </c>
      <c r="HB93" s="117">
        <v>6</v>
      </c>
      <c r="HC93" s="120">
        <v>3.47</v>
      </c>
      <c r="HD93" s="118">
        <v>39</v>
      </c>
      <c r="HE93" s="117">
        <v>85</v>
      </c>
      <c r="HF93" s="117">
        <v>6</v>
      </c>
      <c r="HG93" s="120">
        <v>2.4700000000000002</v>
      </c>
      <c r="HH93" s="118">
        <v>41</v>
      </c>
      <c r="HI93" s="117">
        <v>5</v>
      </c>
      <c r="HJ93" s="120">
        <v>2.67</v>
      </c>
      <c r="HK93" s="118">
        <v>49</v>
      </c>
      <c r="HL93" s="117">
        <v>5</v>
      </c>
      <c r="HM93" s="120">
        <v>4.51</v>
      </c>
      <c r="HN93" s="118">
        <v>44</v>
      </c>
      <c r="HO93" s="117">
        <v>5</v>
      </c>
      <c r="HP93" s="120">
        <v>5.24</v>
      </c>
      <c r="HQ93" s="118">
        <v>43</v>
      </c>
      <c r="HR93" s="117">
        <v>5</v>
      </c>
      <c r="HS93" s="120">
        <v>3.9</v>
      </c>
      <c r="HT93" s="118">
        <v>44</v>
      </c>
      <c r="HU93" s="117">
        <v>5</v>
      </c>
      <c r="HV93" s="120">
        <v>3.9</v>
      </c>
    </row>
    <row r="94" spans="8:230" ht="15.6">
      <c r="H94" s="60"/>
      <c r="I94" s="61">
        <v>2016</v>
      </c>
      <c r="J94" s="62" t="s">
        <v>326</v>
      </c>
      <c r="K94" s="63" t="s">
        <v>327</v>
      </c>
      <c r="L94" s="75">
        <v>6.1746959179556224</v>
      </c>
      <c r="M94" s="76">
        <v>7.7018392370572206</v>
      </c>
      <c r="N94" s="77">
        <v>2.789804982936146</v>
      </c>
      <c r="O94" s="77">
        <v>7.8955282815077652</v>
      </c>
      <c r="P94" s="77">
        <v>6.7046220813942305</v>
      </c>
      <c r="Q94" s="78">
        <v>5.7816850068827499</v>
      </c>
      <c r="R94" s="54"/>
      <c r="U94" s="102" t="s">
        <v>293</v>
      </c>
      <c r="V94" s="103" t="s">
        <v>503</v>
      </c>
      <c r="W94" s="103" t="s">
        <v>499</v>
      </c>
      <c r="X94" s="103" t="s">
        <v>503</v>
      </c>
      <c r="Y94" s="103" t="s">
        <v>499</v>
      </c>
      <c r="Z94" s="103" t="s">
        <v>503</v>
      </c>
      <c r="AA94" s="103" t="s">
        <v>501</v>
      </c>
      <c r="AB94" s="103" t="s">
        <v>503</v>
      </c>
      <c r="AC94" s="103" t="s">
        <v>501</v>
      </c>
      <c r="AD94" s="103" t="s">
        <v>503</v>
      </c>
      <c r="AE94" s="103" t="s">
        <v>501</v>
      </c>
      <c r="AF94" s="103" t="s">
        <v>503</v>
      </c>
      <c r="AG94" s="103" t="s">
        <v>501</v>
      </c>
      <c r="AH94" s="103" t="s">
        <v>503</v>
      </c>
      <c r="AI94" s="103" t="s">
        <v>501</v>
      </c>
      <c r="AJ94" s="103" t="s">
        <v>503</v>
      </c>
      <c r="AK94" s="103" t="s">
        <v>501</v>
      </c>
      <c r="AL94" s="103" t="s">
        <v>503</v>
      </c>
      <c r="AM94" s="103" t="s">
        <v>503</v>
      </c>
      <c r="AN94" s="103" t="s">
        <v>503</v>
      </c>
      <c r="AO94" s="103" t="s">
        <v>503</v>
      </c>
      <c r="AP94" s="103" t="s">
        <v>503</v>
      </c>
      <c r="AQ94" s="103">
        <v>4</v>
      </c>
      <c r="AR94" s="103">
        <v>4</v>
      </c>
      <c r="AS94" s="103">
        <v>4</v>
      </c>
      <c r="AT94" s="103">
        <v>1</v>
      </c>
      <c r="AU94" s="103">
        <v>4</v>
      </c>
      <c r="AV94" s="103">
        <v>3</v>
      </c>
      <c r="AW94" s="103">
        <v>2</v>
      </c>
      <c r="AX94" s="103">
        <v>1</v>
      </c>
      <c r="AY94" s="103">
        <v>23</v>
      </c>
      <c r="AZ94" s="103" t="s">
        <v>503</v>
      </c>
      <c r="BA94" s="103">
        <v>4</v>
      </c>
      <c r="BB94" s="103">
        <v>2</v>
      </c>
      <c r="BC94" s="103">
        <v>4</v>
      </c>
      <c r="BD94" s="103">
        <v>1</v>
      </c>
      <c r="BE94" s="103">
        <v>4</v>
      </c>
      <c r="BF94" s="103">
        <v>3</v>
      </c>
      <c r="BG94" s="103">
        <v>0</v>
      </c>
      <c r="BH94" s="103">
        <v>0</v>
      </c>
      <c r="BI94" s="103">
        <v>18</v>
      </c>
      <c r="BJ94" s="103" t="s">
        <v>503</v>
      </c>
      <c r="BK94" s="103">
        <v>1</v>
      </c>
      <c r="BL94" s="103">
        <v>1</v>
      </c>
      <c r="BM94" s="103">
        <v>2</v>
      </c>
      <c r="BN94" s="103">
        <v>4</v>
      </c>
      <c r="BO94" s="103">
        <v>0</v>
      </c>
      <c r="BP94" s="103">
        <v>3</v>
      </c>
      <c r="BQ94" s="103">
        <v>0</v>
      </c>
      <c r="BR94" s="103">
        <v>0</v>
      </c>
      <c r="BS94" s="103">
        <v>11</v>
      </c>
      <c r="BT94" s="103" t="s">
        <v>503</v>
      </c>
      <c r="BU94" s="103">
        <v>1</v>
      </c>
      <c r="BV94" s="103">
        <v>1</v>
      </c>
      <c r="BW94" s="103">
        <v>2</v>
      </c>
      <c r="BX94" s="103">
        <v>4</v>
      </c>
      <c r="BY94" s="103">
        <v>0</v>
      </c>
      <c r="BZ94" s="103">
        <v>3</v>
      </c>
      <c r="CA94" s="103">
        <v>0</v>
      </c>
      <c r="CB94" s="103">
        <v>0</v>
      </c>
      <c r="CC94" s="103">
        <v>11</v>
      </c>
      <c r="CD94" s="103" t="s">
        <v>503</v>
      </c>
      <c r="CE94" s="103">
        <v>1</v>
      </c>
      <c r="CF94" s="103">
        <v>1</v>
      </c>
      <c r="CG94" s="103">
        <v>2</v>
      </c>
      <c r="CH94" s="103">
        <v>4</v>
      </c>
      <c r="CI94" s="103">
        <v>0</v>
      </c>
      <c r="CJ94" s="103">
        <v>3</v>
      </c>
      <c r="CK94" s="103">
        <v>0</v>
      </c>
      <c r="CL94" s="103">
        <v>0</v>
      </c>
      <c r="CM94" s="103">
        <v>11</v>
      </c>
      <c r="CN94" s="103" t="s">
        <v>503</v>
      </c>
      <c r="CO94" s="103">
        <v>1</v>
      </c>
      <c r="CP94" s="103">
        <v>1</v>
      </c>
      <c r="CQ94" s="103">
        <v>2</v>
      </c>
      <c r="CR94" s="103">
        <v>4</v>
      </c>
      <c r="CS94" s="103">
        <v>0</v>
      </c>
      <c r="CT94" s="103">
        <v>3</v>
      </c>
      <c r="CU94" s="103">
        <v>0</v>
      </c>
      <c r="CV94" s="103">
        <v>0</v>
      </c>
      <c r="CW94" s="103">
        <v>11</v>
      </c>
      <c r="CX94" s="103" t="s">
        <v>503</v>
      </c>
      <c r="CY94" s="103">
        <v>1</v>
      </c>
      <c r="CZ94" s="103">
        <v>1</v>
      </c>
      <c r="DA94" s="103">
        <v>2</v>
      </c>
      <c r="DB94" s="103">
        <v>4</v>
      </c>
      <c r="DC94" s="103">
        <v>0</v>
      </c>
      <c r="DD94" s="103">
        <v>3</v>
      </c>
      <c r="DE94" s="103">
        <v>0</v>
      </c>
      <c r="DF94" s="103">
        <v>0</v>
      </c>
      <c r="DG94" s="103">
        <v>11</v>
      </c>
      <c r="DH94" s="103" t="s">
        <v>503</v>
      </c>
      <c r="DI94" s="103">
        <v>1</v>
      </c>
      <c r="DJ94" s="103">
        <v>1</v>
      </c>
      <c r="DK94" s="103">
        <v>2</v>
      </c>
      <c r="DL94" s="103">
        <v>2</v>
      </c>
      <c r="DM94" s="103">
        <v>2</v>
      </c>
      <c r="DN94" s="103">
        <v>3</v>
      </c>
      <c r="DO94" s="103">
        <v>0</v>
      </c>
      <c r="DP94" s="103">
        <v>0</v>
      </c>
      <c r="DQ94" s="103">
        <v>11</v>
      </c>
      <c r="DR94" s="103" t="s">
        <v>503</v>
      </c>
      <c r="DS94" s="103">
        <v>3</v>
      </c>
      <c r="DT94" s="103">
        <v>8</v>
      </c>
      <c r="DU94" s="103">
        <v>6</v>
      </c>
      <c r="DV94" s="103">
        <v>17</v>
      </c>
      <c r="DW94" s="103" t="s">
        <v>503</v>
      </c>
      <c r="DX94" s="103">
        <v>3</v>
      </c>
      <c r="DY94" s="103">
        <v>11</v>
      </c>
      <c r="DZ94" s="103">
        <v>6</v>
      </c>
      <c r="EA94" s="103">
        <v>20</v>
      </c>
      <c r="EB94" s="103" t="s">
        <v>503</v>
      </c>
      <c r="EC94" s="103">
        <v>4</v>
      </c>
      <c r="ED94" s="103">
        <v>7</v>
      </c>
      <c r="EE94" s="103">
        <v>6</v>
      </c>
      <c r="EF94" s="103">
        <v>17</v>
      </c>
      <c r="EG94" s="103" t="s">
        <v>503</v>
      </c>
      <c r="EH94" s="103">
        <v>4</v>
      </c>
      <c r="EI94" s="103">
        <v>5</v>
      </c>
      <c r="EJ94" s="103">
        <v>6</v>
      </c>
      <c r="EK94" s="103">
        <v>15</v>
      </c>
      <c r="EL94" s="103" t="s">
        <v>503</v>
      </c>
      <c r="EM94" s="103">
        <v>3</v>
      </c>
      <c r="EN94" s="103">
        <v>7</v>
      </c>
      <c r="EO94" s="103">
        <v>7</v>
      </c>
      <c r="EP94" s="103">
        <v>17</v>
      </c>
      <c r="EQ94" s="103" t="s">
        <v>503</v>
      </c>
      <c r="ER94" s="103">
        <v>3</v>
      </c>
      <c r="ES94" s="103">
        <v>6</v>
      </c>
      <c r="ET94" s="103">
        <v>6</v>
      </c>
      <c r="EU94" s="103">
        <v>15</v>
      </c>
      <c r="EV94" s="103" t="s">
        <v>503</v>
      </c>
      <c r="EW94" s="103">
        <v>3</v>
      </c>
      <c r="EX94" s="103">
        <v>6</v>
      </c>
      <c r="EY94" s="103">
        <v>6</v>
      </c>
      <c r="EZ94" s="103">
        <v>15</v>
      </c>
      <c r="FA94" s="103" t="s">
        <v>503</v>
      </c>
      <c r="FB94" s="103">
        <v>3</v>
      </c>
      <c r="FC94" s="103">
        <v>6</v>
      </c>
      <c r="FD94" s="103">
        <v>6</v>
      </c>
      <c r="FE94" s="103">
        <v>15</v>
      </c>
      <c r="FF94" s="103" t="s">
        <v>503</v>
      </c>
      <c r="FG94" s="103">
        <v>3</v>
      </c>
      <c r="FH94" s="103">
        <v>7</v>
      </c>
      <c r="FI94" s="103">
        <v>6</v>
      </c>
      <c r="FJ94" s="103">
        <v>16</v>
      </c>
      <c r="FK94" s="103" t="s">
        <v>503</v>
      </c>
      <c r="FL94" s="103">
        <v>3</v>
      </c>
      <c r="FM94" s="103">
        <v>9</v>
      </c>
      <c r="FN94" s="103">
        <v>6</v>
      </c>
      <c r="FO94" s="103">
        <v>18</v>
      </c>
      <c r="FP94" s="103" t="s">
        <v>503</v>
      </c>
      <c r="FQ94" s="103">
        <v>3</v>
      </c>
      <c r="FR94" s="103">
        <v>9</v>
      </c>
      <c r="FS94" s="103">
        <v>6</v>
      </c>
      <c r="FT94" s="103">
        <v>18</v>
      </c>
      <c r="FU94" s="103" t="s">
        <v>503</v>
      </c>
      <c r="FV94" s="103">
        <v>4</v>
      </c>
      <c r="FW94" s="103">
        <v>8</v>
      </c>
      <c r="FX94" s="103">
        <v>6</v>
      </c>
      <c r="FY94" s="103">
        <v>18</v>
      </c>
      <c r="FZ94" s="103" t="s">
        <v>503</v>
      </c>
      <c r="GA94" s="103">
        <v>3</v>
      </c>
      <c r="GB94" s="103">
        <v>8</v>
      </c>
      <c r="GC94" s="103">
        <v>6</v>
      </c>
      <c r="GD94" s="103">
        <v>17</v>
      </c>
      <c r="GE94" s="103" t="s">
        <v>503</v>
      </c>
      <c r="GF94" s="103">
        <v>3</v>
      </c>
      <c r="GG94" s="103">
        <v>8</v>
      </c>
      <c r="GH94" s="103">
        <v>6</v>
      </c>
      <c r="GI94" s="103">
        <v>17</v>
      </c>
      <c r="GJ94" s="103" t="s">
        <v>503</v>
      </c>
      <c r="GK94" s="103">
        <v>3</v>
      </c>
      <c r="GL94" s="103">
        <v>8</v>
      </c>
      <c r="GM94" s="103">
        <v>7</v>
      </c>
      <c r="GN94" s="103">
        <v>18</v>
      </c>
      <c r="GO94" s="103" t="s">
        <v>503</v>
      </c>
      <c r="GP94" s="104">
        <v>3</v>
      </c>
      <c r="GQ94" s="104">
        <v>9</v>
      </c>
      <c r="GR94" s="104">
        <v>7</v>
      </c>
      <c r="GS94" s="104">
        <v>19</v>
      </c>
      <c r="GT94" s="104" t="s">
        <v>503</v>
      </c>
      <c r="GW94" s="116" t="s">
        <v>527</v>
      </c>
      <c r="GX94" s="116" t="s">
        <v>306</v>
      </c>
      <c r="GY94" s="122" t="s">
        <v>599</v>
      </c>
      <c r="GZ94" s="118">
        <v>29</v>
      </c>
      <c r="HA94" s="117">
        <v>132</v>
      </c>
      <c r="HB94" s="117">
        <v>7</v>
      </c>
      <c r="HC94" s="120">
        <v>2.37</v>
      </c>
      <c r="HD94" s="118">
        <v>29</v>
      </c>
      <c r="HE94" s="117">
        <v>135</v>
      </c>
      <c r="HF94" s="117">
        <v>7</v>
      </c>
      <c r="HG94" s="120">
        <v>2.59</v>
      </c>
      <c r="HH94" s="118">
        <v>28</v>
      </c>
      <c r="HI94" s="117">
        <v>7</v>
      </c>
      <c r="HJ94" s="120">
        <v>2.08</v>
      </c>
      <c r="HK94" s="118">
        <v>28</v>
      </c>
      <c r="HL94" s="117">
        <v>6</v>
      </c>
      <c r="HM94" s="120">
        <v>2.29</v>
      </c>
      <c r="HN94" s="118">
        <v>27</v>
      </c>
      <c r="HO94" s="117">
        <v>6</v>
      </c>
      <c r="HP94" s="120">
        <v>2.35</v>
      </c>
      <c r="HQ94" s="118">
        <v>24</v>
      </c>
      <c r="HR94" s="117">
        <v>6</v>
      </c>
      <c r="HS94" s="120">
        <v>2.2999999999999998</v>
      </c>
      <c r="HT94" s="118">
        <v>24</v>
      </c>
      <c r="HU94" s="117">
        <v>6</v>
      </c>
      <c r="HV94" s="120">
        <v>1.8</v>
      </c>
    </row>
    <row r="95" spans="8:230" ht="15.6">
      <c r="H95" s="60"/>
      <c r="I95" s="68">
        <v>2016</v>
      </c>
      <c r="J95" s="69" t="s">
        <v>328</v>
      </c>
      <c r="K95" s="70" t="s">
        <v>329</v>
      </c>
      <c r="L95" s="71">
        <v>5.8690222504291576</v>
      </c>
      <c r="M95" s="72">
        <v>6.05815264242149</v>
      </c>
      <c r="N95" s="73">
        <v>4.6736261547976952</v>
      </c>
      <c r="O95" s="73">
        <v>6.7239363914166113</v>
      </c>
      <c r="P95" s="73">
        <v>6.0768996186631394</v>
      </c>
      <c r="Q95" s="74">
        <v>5.8124964448468548</v>
      </c>
      <c r="R95" s="54"/>
      <c r="U95" s="102" t="s">
        <v>295</v>
      </c>
      <c r="V95" s="103" t="s">
        <v>503</v>
      </c>
      <c r="W95" s="103" t="s">
        <v>503</v>
      </c>
      <c r="X95" s="103" t="s">
        <v>503</v>
      </c>
      <c r="Y95" s="103" t="s">
        <v>503</v>
      </c>
      <c r="Z95" s="103" t="s">
        <v>503</v>
      </c>
      <c r="AA95" s="103" t="s">
        <v>503</v>
      </c>
      <c r="AB95" s="103" t="s">
        <v>503</v>
      </c>
      <c r="AC95" s="103" t="s">
        <v>503</v>
      </c>
      <c r="AD95" s="103" t="s">
        <v>503</v>
      </c>
      <c r="AE95" s="103" t="s">
        <v>503</v>
      </c>
      <c r="AF95" s="103" t="s">
        <v>503</v>
      </c>
      <c r="AG95" s="103" t="s">
        <v>503</v>
      </c>
      <c r="AH95" s="103" t="s">
        <v>503</v>
      </c>
      <c r="AI95" s="103" t="s">
        <v>503</v>
      </c>
      <c r="AJ95" s="103" t="s">
        <v>503</v>
      </c>
      <c r="AK95" s="103" t="s">
        <v>503</v>
      </c>
      <c r="AL95" s="103" t="s">
        <v>503</v>
      </c>
      <c r="AM95" s="103" t="s">
        <v>503</v>
      </c>
      <c r="AN95" s="103" t="s">
        <v>503</v>
      </c>
      <c r="AO95" s="103" t="s">
        <v>503</v>
      </c>
      <c r="AP95" s="103" t="s">
        <v>503</v>
      </c>
      <c r="AQ95" s="103">
        <v>1</v>
      </c>
      <c r="AR95" s="103">
        <v>3</v>
      </c>
      <c r="AS95" s="103">
        <v>4</v>
      </c>
      <c r="AT95" s="103">
        <v>4</v>
      </c>
      <c r="AU95" s="103">
        <v>2</v>
      </c>
      <c r="AV95" s="103">
        <v>5</v>
      </c>
      <c r="AW95" s="103">
        <v>1</v>
      </c>
      <c r="AX95" s="103">
        <v>1</v>
      </c>
      <c r="AY95" s="103">
        <v>21</v>
      </c>
      <c r="AZ95" s="103" t="s">
        <v>503</v>
      </c>
      <c r="BA95" s="103">
        <v>1</v>
      </c>
      <c r="BB95" s="103">
        <v>3</v>
      </c>
      <c r="BC95" s="103">
        <v>4</v>
      </c>
      <c r="BD95" s="103">
        <v>4</v>
      </c>
      <c r="BE95" s="103">
        <v>2</v>
      </c>
      <c r="BF95" s="103">
        <v>5</v>
      </c>
      <c r="BG95" s="103">
        <v>0</v>
      </c>
      <c r="BH95" s="103">
        <v>1</v>
      </c>
      <c r="BI95" s="103">
        <v>20</v>
      </c>
      <c r="BJ95" s="103" t="s">
        <v>503</v>
      </c>
      <c r="BK95" s="103">
        <v>1</v>
      </c>
      <c r="BL95" s="103">
        <v>1</v>
      </c>
      <c r="BM95" s="103">
        <v>6</v>
      </c>
      <c r="BN95" s="103">
        <v>6</v>
      </c>
      <c r="BO95" s="103">
        <v>0</v>
      </c>
      <c r="BP95" s="103">
        <v>5</v>
      </c>
      <c r="BQ95" s="103">
        <v>1</v>
      </c>
      <c r="BR95" s="103">
        <v>1</v>
      </c>
      <c r="BS95" s="103">
        <v>21</v>
      </c>
      <c r="BT95" s="103" t="s">
        <v>503</v>
      </c>
      <c r="BU95" s="103">
        <v>1</v>
      </c>
      <c r="BV95" s="103">
        <v>1</v>
      </c>
      <c r="BW95" s="103">
        <v>6</v>
      </c>
      <c r="BX95" s="103">
        <v>6</v>
      </c>
      <c r="BY95" s="103">
        <v>0</v>
      </c>
      <c r="BZ95" s="103">
        <v>5</v>
      </c>
      <c r="CA95" s="103">
        <v>0</v>
      </c>
      <c r="CB95" s="103">
        <v>1</v>
      </c>
      <c r="CC95" s="103">
        <v>20</v>
      </c>
      <c r="CD95" s="103" t="s">
        <v>503</v>
      </c>
      <c r="CE95" s="103">
        <v>1</v>
      </c>
      <c r="CF95" s="103">
        <v>1</v>
      </c>
      <c r="CG95" s="103">
        <v>6</v>
      </c>
      <c r="CH95" s="103">
        <v>6</v>
      </c>
      <c r="CI95" s="103">
        <v>0</v>
      </c>
      <c r="CJ95" s="103">
        <v>5</v>
      </c>
      <c r="CK95" s="103">
        <v>0</v>
      </c>
      <c r="CL95" s="103">
        <v>0</v>
      </c>
      <c r="CM95" s="103">
        <v>19</v>
      </c>
      <c r="CN95" s="103" t="s">
        <v>503</v>
      </c>
      <c r="CO95" s="103">
        <v>1</v>
      </c>
      <c r="CP95" s="103">
        <v>1</v>
      </c>
      <c r="CQ95" s="103">
        <v>6</v>
      </c>
      <c r="CR95" s="103">
        <v>6</v>
      </c>
      <c r="CS95" s="103">
        <v>0</v>
      </c>
      <c r="CT95" s="103">
        <v>5</v>
      </c>
      <c r="CU95" s="103">
        <v>0</v>
      </c>
      <c r="CV95" s="103">
        <v>0</v>
      </c>
      <c r="CW95" s="103">
        <v>19</v>
      </c>
      <c r="CX95" s="103" t="s">
        <v>503</v>
      </c>
      <c r="CY95" s="103">
        <v>1</v>
      </c>
      <c r="CZ95" s="103">
        <v>1</v>
      </c>
      <c r="DA95" s="103">
        <v>6</v>
      </c>
      <c r="DB95" s="103">
        <v>6</v>
      </c>
      <c r="DC95" s="103">
        <v>0</v>
      </c>
      <c r="DD95" s="103">
        <v>5</v>
      </c>
      <c r="DE95" s="103">
        <v>0</v>
      </c>
      <c r="DF95" s="103">
        <v>0</v>
      </c>
      <c r="DG95" s="103">
        <v>19</v>
      </c>
      <c r="DH95" s="103" t="s">
        <v>503</v>
      </c>
      <c r="DI95" s="103">
        <v>1</v>
      </c>
      <c r="DJ95" s="103">
        <v>1</v>
      </c>
      <c r="DK95" s="103">
        <v>5</v>
      </c>
      <c r="DL95" s="103">
        <v>6</v>
      </c>
      <c r="DM95" s="103">
        <v>5</v>
      </c>
      <c r="DN95" s="103">
        <v>5</v>
      </c>
      <c r="DO95" s="103">
        <v>0</v>
      </c>
      <c r="DP95" s="103">
        <v>0</v>
      </c>
      <c r="DQ95" s="103">
        <v>23</v>
      </c>
      <c r="DR95" s="103" t="s">
        <v>503</v>
      </c>
      <c r="DS95" s="103">
        <v>1</v>
      </c>
      <c r="DT95" s="103">
        <v>7</v>
      </c>
      <c r="DU95" s="103">
        <v>9</v>
      </c>
      <c r="DV95" s="103">
        <v>17</v>
      </c>
      <c r="DW95" s="103" t="s">
        <v>503</v>
      </c>
      <c r="DX95" s="103">
        <v>2</v>
      </c>
      <c r="DY95" s="103">
        <v>7</v>
      </c>
      <c r="DZ95" s="103">
        <v>8</v>
      </c>
      <c r="EA95" s="103">
        <v>17</v>
      </c>
      <c r="EB95" s="103" t="s">
        <v>503</v>
      </c>
      <c r="EC95" s="103">
        <v>3</v>
      </c>
      <c r="ED95" s="103">
        <v>9</v>
      </c>
      <c r="EE95" s="103">
        <v>6</v>
      </c>
      <c r="EF95" s="103">
        <v>18</v>
      </c>
      <c r="EG95" s="103" t="s">
        <v>503</v>
      </c>
      <c r="EH95" s="103">
        <v>2</v>
      </c>
      <c r="EI95" s="103">
        <v>12</v>
      </c>
      <c r="EJ95" s="103">
        <v>6</v>
      </c>
      <c r="EK95" s="103">
        <v>20</v>
      </c>
      <c r="EL95" s="103" t="s">
        <v>503</v>
      </c>
      <c r="EM95" s="103">
        <v>2</v>
      </c>
      <c r="EN95" s="103">
        <v>12</v>
      </c>
      <c r="EO95" s="103">
        <v>6</v>
      </c>
      <c r="EP95" s="103">
        <v>20</v>
      </c>
      <c r="EQ95" s="103" t="s">
        <v>503</v>
      </c>
      <c r="ER95" s="103">
        <v>2</v>
      </c>
      <c r="ES95" s="103">
        <v>13</v>
      </c>
      <c r="ET95" s="103">
        <v>6</v>
      </c>
      <c r="EU95" s="103">
        <v>21</v>
      </c>
      <c r="EV95" s="103" t="s">
        <v>503</v>
      </c>
      <c r="EW95" s="103">
        <v>2</v>
      </c>
      <c r="EX95" s="103">
        <v>13</v>
      </c>
      <c r="EY95" s="103">
        <v>6</v>
      </c>
      <c r="EZ95" s="103">
        <v>21</v>
      </c>
      <c r="FA95" s="103" t="s">
        <v>503</v>
      </c>
      <c r="FB95" s="103">
        <v>2</v>
      </c>
      <c r="FC95" s="103">
        <v>13</v>
      </c>
      <c r="FD95" s="103">
        <v>6</v>
      </c>
      <c r="FE95" s="103">
        <v>21</v>
      </c>
      <c r="FF95" s="103" t="s">
        <v>503</v>
      </c>
      <c r="FG95" s="103">
        <v>2</v>
      </c>
      <c r="FH95" s="103">
        <v>13</v>
      </c>
      <c r="FI95" s="103">
        <v>6</v>
      </c>
      <c r="FJ95" s="103">
        <v>21</v>
      </c>
      <c r="FK95" s="103" t="s">
        <v>503</v>
      </c>
      <c r="FL95" s="103">
        <v>2</v>
      </c>
      <c r="FM95" s="103">
        <v>13</v>
      </c>
      <c r="FN95" s="103">
        <v>6</v>
      </c>
      <c r="FO95" s="103">
        <v>21</v>
      </c>
      <c r="FP95" s="103" t="s">
        <v>503</v>
      </c>
      <c r="FQ95" s="103">
        <v>2</v>
      </c>
      <c r="FR95" s="103">
        <v>14</v>
      </c>
      <c r="FS95" s="103">
        <v>6</v>
      </c>
      <c r="FT95" s="103">
        <v>22</v>
      </c>
      <c r="FU95" s="103" t="s">
        <v>503</v>
      </c>
      <c r="FV95" s="103">
        <v>4</v>
      </c>
      <c r="FW95" s="103">
        <v>14</v>
      </c>
      <c r="FX95" s="103">
        <v>6</v>
      </c>
      <c r="FY95" s="103">
        <v>24</v>
      </c>
      <c r="FZ95" s="103" t="s">
        <v>503</v>
      </c>
      <c r="GA95" s="103">
        <v>5</v>
      </c>
      <c r="GB95" s="103">
        <v>14</v>
      </c>
      <c r="GC95" s="103">
        <v>6</v>
      </c>
      <c r="GD95" s="103">
        <v>25</v>
      </c>
      <c r="GE95" s="103" t="s">
        <v>503</v>
      </c>
      <c r="GF95" s="103">
        <v>5</v>
      </c>
      <c r="GG95" s="103">
        <v>14</v>
      </c>
      <c r="GH95" s="103">
        <v>6</v>
      </c>
      <c r="GI95" s="103">
        <v>25</v>
      </c>
      <c r="GJ95" s="103" t="s">
        <v>503</v>
      </c>
      <c r="GK95" s="103">
        <v>5</v>
      </c>
      <c r="GL95" s="103">
        <v>15</v>
      </c>
      <c r="GM95" s="103">
        <v>6</v>
      </c>
      <c r="GN95" s="103">
        <v>26</v>
      </c>
      <c r="GO95" s="103" t="s">
        <v>503</v>
      </c>
      <c r="GP95" s="104">
        <v>5</v>
      </c>
      <c r="GQ95" s="104">
        <v>16</v>
      </c>
      <c r="GR95" s="104">
        <v>6</v>
      </c>
      <c r="GS95" s="104">
        <v>27</v>
      </c>
      <c r="GT95" s="104" t="s">
        <v>503</v>
      </c>
      <c r="GW95" s="116" t="s">
        <v>309</v>
      </c>
      <c r="GX95" s="116" t="s">
        <v>308</v>
      </c>
      <c r="GY95" s="122" t="s">
        <v>593</v>
      </c>
      <c r="GZ95" s="118">
        <v>29</v>
      </c>
      <c r="HA95" s="117">
        <v>132</v>
      </c>
      <c r="HB95" s="117">
        <v>5</v>
      </c>
      <c r="HC95" s="120">
        <v>5.7</v>
      </c>
      <c r="HD95" s="118">
        <v>29</v>
      </c>
      <c r="HE95" s="117">
        <v>135</v>
      </c>
      <c r="HF95" s="117">
        <v>5</v>
      </c>
      <c r="HG95" s="120">
        <v>5.89</v>
      </c>
      <c r="HH95" s="118">
        <v>30</v>
      </c>
      <c r="HI95" s="117">
        <v>4</v>
      </c>
      <c r="HJ95" s="120">
        <v>6.19</v>
      </c>
      <c r="HK95" s="118">
        <v>25</v>
      </c>
      <c r="HL95" s="117">
        <v>4</v>
      </c>
      <c r="HM95" s="120">
        <v>5.31</v>
      </c>
      <c r="HN95" s="118">
        <v>25</v>
      </c>
      <c r="HO95" s="117">
        <v>4</v>
      </c>
      <c r="HP95" s="120">
        <v>3.8</v>
      </c>
      <c r="HQ95" s="118">
        <v>26</v>
      </c>
      <c r="HR95" s="117">
        <v>4</v>
      </c>
      <c r="HS95" s="120">
        <v>5</v>
      </c>
      <c r="HT95" s="118">
        <v>21</v>
      </c>
      <c r="HU95" s="117">
        <v>3</v>
      </c>
      <c r="HV95" s="120">
        <v>1.3</v>
      </c>
    </row>
    <row r="96" spans="8:230" ht="15.6">
      <c r="H96" s="60"/>
      <c r="I96" s="61">
        <v>2016</v>
      </c>
      <c r="J96" s="62" t="s">
        <v>330</v>
      </c>
      <c r="K96" s="63" t="s">
        <v>331</v>
      </c>
      <c r="L96" s="75">
        <v>6.9131303964056299</v>
      </c>
      <c r="M96" s="76">
        <v>6.8628380696870082</v>
      </c>
      <c r="N96" s="77">
        <v>5.7603704758208227</v>
      </c>
      <c r="O96" s="77">
        <v>5.7923039011470046</v>
      </c>
      <c r="P96" s="77">
        <v>7.5371106694462009</v>
      </c>
      <c r="Q96" s="78">
        <v>8.6130288659271113</v>
      </c>
      <c r="R96" s="54"/>
      <c r="U96" s="102" t="s">
        <v>297</v>
      </c>
      <c r="V96" s="103" t="s">
        <v>499</v>
      </c>
      <c r="W96" s="103" t="s">
        <v>499</v>
      </c>
      <c r="X96" s="103" t="s">
        <v>499</v>
      </c>
      <c r="Y96" s="103" t="s">
        <v>499</v>
      </c>
      <c r="Z96" s="103" t="s">
        <v>499</v>
      </c>
      <c r="AA96" s="103" t="s">
        <v>499</v>
      </c>
      <c r="AB96" s="103" t="s">
        <v>499</v>
      </c>
      <c r="AC96" s="103" t="s">
        <v>499</v>
      </c>
      <c r="AD96" s="103" t="s">
        <v>499</v>
      </c>
      <c r="AE96" s="103" t="s">
        <v>499</v>
      </c>
      <c r="AF96" s="103" t="s">
        <v>499</v>
      </c>
      <c r="AG96" s="103" t="s">
        <v>499</v>
      </c>
      <c r="AH96" s="103" t="s">
        <v>499</v>
      </c>
      <c r="AI96" s="103" t="s">
        <v>499</v>
      </c>
      <c r="AJ96" s="103" t="s">
        <v>499</v>
      </c>
      <c r="AK96" s="103" t="s">
        <v>499</v>
      </c>
      <c r="AL96" s="103" t="s">
        <v>499</v>
      </c>
      <c r="AM96" s="103" t="s">
        <v>499</v>
      </c>
      <c r="AN96" s="103" t="s">
        <v>499</v>
      </c>
      <c r="AO96" s="103" t="s">
        <v>499</v>
      </c>
      <c r="AP96" s="103" t="s">
        <v>501</v>
      </c>
      <c r="AQ96" s="103">
        <v>5</v>
      </c>
      <c r="AR96" s="103">
        <v>5</v>
      </c>
      <c r="AS96" s="103">
        <v>10</v>
      </c>
      <c r="AT96" s="103">
        <v>7</v>
      </c>
      <c r="AU96" s="103">
        <v>3</v>
      </c>
      <c r="AV96" s="103">
        <v>8</v>
      </c>
      <c r="AW96" s="103">
        <v>6</v>
      </c>
      <c r="AX96" s="103">
        <v>8</v>
      </c>
      <c r="AY96" s="103">
        <v>52</v>
      </c>
      <c r="AZ96" s="103" t="s">
        <v>501</v>
      </c>
      <c r="BA96" s="103">
        <v>6</v>
      </c>
      <c r="BB96" s="103">
        <v>6</v>
      </c>
      <c r="BC96" s="103">
        <v>10</v>
      </c>
      <c r="BD96" s="103">
        <v>7</v>
      </c>
      <c r="BE96" s="103">
        <v>7</v>
      </c>
      <c r="BF96" s="103">
        <v>8</v>
      </c>
      <c r="BG96" s="103">
        <v>0</v>
      </c>
      <c r="BH96" s="103">
        <v>4</v>
      </c>
      <c r="BI96" s="103">
        <v>48</v>
      </c>
      <c r="BJ96" s="103" t="s">
        <v>501</v>
      </c>
      <c r="BK96" s="103">
        <v>8</v>
      </c>
      <c r="BL96" s="103">
        <v>8</v>
      </c>
      <c r="BM96" s="103">
        <v>8</v>
      </c>
      <c r="BN96" s="103">
        <v>8</v>
      </c>
      <c r="BO96" s="103">
        <v>6</v>
      </c>
      <c r="BP96" s="103">
        <v>4</v>
      </c>
      <c r="BQ96" s="103">
        <v>0</v>
      </c>
      <c r="BR96" s="103">
        <v>3</v>
      </c>
      <c r="BS96" s="103">
        <v>45</v>
      </c>
      <c r="BT96" s="103" t="s">
        <v>501</v>
      </c>
      <c r="BU96" s="103">
        <v>8</v>
      </c>
      <c r="BV96" s="103">
        <v>7</v>
      </c>
      <c r="BW96" s="103">
        <v>8</v>
      </c>
      <c r="BX96" s="103">
        <v>10</v>
      </c>
      <c r="BY96" s="103">
        <v>6</v>
      </c>
      <c r="BZ96" s="103">
        <v>4</v>
      </c>
      <c r="CA96" s="103">
        <v>0</v>
      </c>
      <c r="CB96" s="103">
        <v>5</v>
      </c>
      <c r="CC96" s="103">
        <v>48</v>
      </c>
      <c r="CD96" s="103" t="s">
        <v>501</v>
      </c>
      <c r="CE96" s="103">
        <v>14</v>
      </c>
      <c r="CF96" s="103">
        <v>13</v>
      </c>
      <c r="CG96" s="103">
        <v>8</v>
      </c>
      <c r="CH96" s="103">
        <v>10</v>
      </c>
      <c r="CI96" s="103">
        <v>6</v>
      </c>
      <c r="CJ96" s="103">
        <v>4</v>
      </c>
      <c r="CK96" s="103">
        <v>0</v>
      </c>
      <c r="CL96" s="103">
        <v>5</v>
      </c>
      <c r="CM96" s="103">
        <v>60</v>
      </c>
      <c r="CN96" s="103" t="s">
        <v>501</v>
      </c>
      <c r="CO96" s="103">
        <v>14</v>
      </c>
      <c r="CP96" s="103">
        <v>14</v>
      </c>
      <c r="CQ96" s="103">
        <v>10</v>
      </c>
      <c r="CR96" s="103">
        <v>11</v>
      </c>
      <c r="CS96" s="103">
        <v>6</v>
      </c>
      <c r="CT96" s="103">
        <v>4</v>
      </c>
      <c r="CU96" s="103">
        <v>1</v>
      </c>
      <c r="CV96" s="103">
        <v>5</v>
      </c>
      <c r="CW96" s="103">
        <v>65</v>
      </c>
      <c r="CX96" s="103" t="s">
        <v>499</v>
      </c>
      <c r="CY96" s="103">
        <v>12</v>
      </c>
      <c r="CZ96" s="103">
        <v>12</v>
      </c>
      <c r="DA96" s="103">
        <v>10</v>
      </c>
      <c r="DB96" s="103">
        <v>9</v>
      </c>
      <c r="DC96" s="103">
        <v>6</v>
      </c>
      <c r="DD96" s="103">
        <v>4</v>
      </c>
      <c r="DE96" s="103">
        <v>0</v>
      </c>
      <c r="DF96" s="103">
        <v>4</v>
      </c>
      <c r="DG96" s="103">
        <v>57</v>
      </c>
      <c r="DH96" s="103" t="s">
        <v>501</v>
      </c>
      <c r="DI96" s="103">
        <v>13</v>
      </c>
      <c r="DJ96" s="103">
        <v>10</v>
      </c>
      <c r="DK96" s="103">
        <v>12</v>
      </c>
      <c r="DL96" s="103">
        <v>9</v>
      </c>
      <c r="DM96" s="103">
        <v>4</v>
      </c>
      <c r="DN96" s="103">
        <v>8</v>
      </c>
      <c r="DO96" s="103">
        <v>0</v>
      </c>
      <c r="DP96" s="103">
        <v>4</v>
      </c>
      <c r="DQ96" s="103">
        <v>60</v>
      </c>
      <c r="DR96" s="103" t="s">
        <v>501</v>
      </c>
      <c r="DS96" s="103">
        <v>29</v>
      </c>
      <c r="DT96" s="103">
        <v>20</v>
      </c>
      <c r="DU96" s="103">
        <v>11</v>
      </c>
      <c r="DV96" s="103">
        <v>60</v>
      </c>
      <c r="DW96" s="103" t="s">
        <v>501</v>
      </c>
      <c r="DX96" s="103">
        <v>29</v>
      </c>
      <c r="DY96" s="103">
        <v>21</v>
      </c>
      <c r="DZ96" s="103">
        <v>15</v>
      </c>
      <c r="EA96" s="103">
        <v>65</v>
      </c>
      <c r="EB96" s="103" t="s">
        <v>499</v>
      </c>
      <c r="EC96" s="103">
        <v>23</v>
      </c>
      <c r="ED96" s="103">
        <v>22</v>
      </c>
      <c r="EE96" s="103">
        <v>18</v>
      </c>
      <c r="EF96" s="103">
        <v>63</v>
      </c>
      <c r="EG96" s="103" t="s">
        <v>499</v>
      </c>
      <c r="EH96" s="103">
        <v>22</v>
      </c>
      <c r="EI96" s="103">
        <v>22</v>
      </c>
      <c r="EJ96" s="103">
        <v>18</v>
      </c>
      <c r="EK96" s="103">
        <v>62</v>
      </c>
      <c r="EL96" s="103" t="s">
        <v>499</v>
      </c>
      <c r="EM96" s="103">
        <v>21</v>
      </c>
      <c r="EN96" s="103">
        <v>22</v>
      </c>
      <c r="EO96" s="103">
        <v>18</v>
      </c>
      <c r="EP96" s="103">
        <v>61</v>
      </c>
      <c r="EQ96" s="103" t="s">
        <v>499</v>
      </c>
      <c r="ER96" s="103">
        <v>21</v>
      </c>
      <c r="ES96" s="103">
        <v>22</v>
      </c>
      <c r="ET96" s="103">
        <v>18</v>
      </c>
      <c r="EU96" s="103">
        <v>61</v>
      </c>
      <c r="EV96" s="103" t="s">
        <v>499</v>
      </c>
      <c r="EW96" s="103">
        <v>21</v>
      </c>
      <c r="EX96" s="103">
        <v>24</v>
      </c>
      <c r="EY96" s="103">
        <v>18</v>
      </c>
      <c r="EZ96" s="103">
        <v>63</v>
      </c>
      <c r="FA96" s="103" t="s">
        <v>499</v>
      </c>
      <c r="FB96" s="103">
        <v>21</v>
      </c>
      <c r="FC96" s="103">
        <v>24</v>
      </c>
      <c r="FD96" s="103">
        <v>19</v>
      </c>
      <c r="FE96" s="103">
        <v>64</v>
      </c>
      <c r="FF96" s="103" t="s">
        <v>499</v>
      </c>
      <c r="FG96" s="103">
        <v>20</v>
      </c>
      <c r="FH96" s="103">
        <v>24</v>
      </c>
      <c r="FI96" s="103">
        <v>19</v>
      </c>
      <c r="FJ96" s="103">
        <v>63</v>
      </c>
      <c r="FK96" s="103" t="s">
        <v>499</v>
      </c>
      <c r="FL96" s="103">
        <v>20</v>
      </c>
      <c r="FM96" s="103">
        <v>24</v>
      </c>
      <c r="FN96" s="103">
        <v>19</v>
      </c>
      <c r="FO96" s="103">
        <v>63</v>
      </c>
      <c r="FP96" s="103" t="s">
        <v>499</v>
      </c>
      <c r="FQ96" s="103">
        <v>21</v>
      </c>
      <c r="FR96" s="103">
        <v>23</v>
      </c>
      <c r="FS96" s="103">
        <v>19</v>
      </c>
      <c r="FT96" s="103">
        <v>63</v>
      </c>
      <c r="FU96" s="103" t="s">
        <v>499</v>
      </c>
      <c r="FV96" s="103">
        <v>21</v>
      </c>
      <c r="FW96" s="103">
        <v>23</v>
      </c>
      <c r="FX96" s="103">
        <v>19</v>
      </c>
      <c r="FY96" s="103">
        <v>63</v>
      </c>
      <c r="FZ96" s="103" t="s">
        <v>499</v>
      </c>
      <c r="GA96" s="103">
        <v>22</v>
      </c>
      <c r="GB96" s="103">
        <v>26</v>
      </c>
      <c r="GC96" s="103">
        <v>20</v>
      </c>
      <c r="GD96" s="103">
        <v>68</v>
      </c>
      <c r="GE96" s="103" t="s">
        <v>499</v>
      </c>
      <c r="GF96" s="103">
        <v>22</v>
      </c>
      <c r="GG96" s="103">
        <v>24</v>
      </c>
      <c r="GH96" s="103">
        <v>20</v>
      </c>
      <c r="GI96" s="103">
        <v>66</v>
      </c>
      <c r="GJ96" s="103" t="s">
        <v>499</v>
      </c>
      <c r="GK96" s="103">
        <v>22</v>
      </c>
      <c r="GL96" s="103">
        <v>24</v>
      </c>
      <c r="GM96" s="103">
        <v>20</v>
      </c>
      <c r="GN96" s="103">
        <v>66</v>
      </c>
      <c r="GO96" s="103" t="s">
        <v>499</v>
      </c>
      <c r="GP96" s="104">
        <v>22</v>
      </c>
      <c r="GQ96" s="104">
        <v>26</v>
      </c>
      <c r="GR96" s="104">
        <v>20</v>
      </c>
      <c r="GS96" s="104">
        <v>68</v>
      </c>
      <c r="GT96" s="104" t="s">
        <v>499</v>
      </c>
      <c r="GW96" s="116" t="s">
        <v>311</v>
      </c>
      <c r="GX96" s="116" t="s">
        <v>310</v>
      </c>
      <c r="GY96" s="122" t="s">
        <v>592</v>
      </c>
      <c r="GZ96" s="118">
        <v>58</v>
      </c>
      <c r="HA96" s="117">
        <v>41</v>
      </c>
      <c r="HB96" s="117">
        <v>9</v>
      </c>
      <c r="HC96" s="120">
        <v>2.95</v>
      </c>
      <c r="HD96" s="118">
        <v>58</v>
      </c>
      <c r="HE96" s="117">
        <v>40</v>
      </c>
      <c r="HF96" s="117">
        <v>9</v>
      </c>
      <c r="HG96" s="120">
        <v>3.21</v>
      </c>
      <c r="HH96" s="118">
        <v>57</v>
      </c>
      <c r="HI96" s="117">
        <v>9</v>
      </c>
      <c r="HJ96" s="120">
        <v>2.96</v>
      </c>
      <c r="HK96" s="118">
        <v>56</v>
      </c>
      <c r="HL96" s="117">
        <v>8</v>
      </c>
      <c r="HM96" s="120">
        <v>2.76</v>
      </c>
      <c r="HN96" s="118">
        <v>55</v>
      </c>
      <c r="HO96" s="117">
        <v>8</v>
      </c>
      <c r="HP96" s="120">
        <v>3.35</v>
      </c>
      <c r="HQ96" s="118">
        <v>53</v>
      </c>
      <c r="HR96" s="117">
        <v>8</v>
      </c>
      <c r="HS96" s="120">
        <v>3.6</v>
      </c>
      <c r="HT96" s="118">
        <v>49</v>
      </c>
      <c r="HU96" s="117">
        <v>6</v>
      </c>
      <c r="HV96" s="120">
        <v>4</v>
      </c>
    </row>
    <row r="97" spans="8:230" ht="15.6">
      <c r="H97" s="60"/>
      <c r="I97" s="68">
        <v>2016</v>
      </c>
      <c r="J97" s="69" t="s">
        <v>332</v>
      </c>
      <c r="K97" s="70" t="s">
        <v>333</v>
      </c>
      <c r="L97" s="71">
        <v>5.7949175029847408</v>
      </c>
      <c r="M97" s="72">
        <v>4.943583748181517</v>
      </c>
      <c r="N97" s="73">
        <v>3.4585992382330106</v>
      </c>
      <c r="O97" s="73">
        <v>7.2042188999437027</v>
      </c>
      <c r="P97" s="73">
        <v>6.8749910845089923</v>
      </c>
      <c r="Q97" s="74">
        <v>6.4931945440564824</v>
      </c>
      <c r="R97" s="54"/>
      <c r="U97" s="102" t="s">
        <v>299</v>
      </c>
      <c r="V97" s="103" t="s">
        <v>500</v>
      </c>
      <c r="W97" s="103" t="s">
        <v>500</v>
      </c>
      <c r="X97" s="103" t="s">
        <v>500</v>
      </c>
      <c r="Y97" s="103" t="s">
        <v>500</v>
      </c>
      <c r="Z97" s="103" t="s">
        <v>500</v>
      </c>
      <c r="AA97" s="103" t="s">
        <v>500</v>
      </c>
      <c r="AB97" s="103" t="s">
        <v>500</v>
      </c>
      <c r="AC97" s="103" t="s">
        <v>500</v>
      </c>
      <c r="AD97" s="103" t="s">
        <v>500</v>
      </c>
      <c r="AE97" s="103" t="s">
        <v>500</v>
      </c>
      <c r="AF97" s="103" t="s">
        <v>500</v>
      </c>
      <c r="AG97" s="103" t="s">
        <v>500</v>
      </c>
      <c r="AH97" s="103" t="s">
        <v>500</v>
      </c>
      <c r="AI97" s="103" t="s">
        <v>500</v>
      </c>
      <c r="AJ97" s="103" t="s">
        <v>500</v>
      </c>
      <c r="AK97" s="103" t="s">
        <v>500</v>
      </c>
      <c r="AL97" s="103" t="s">
        <v>500</v>
      </c>
      <c r="AM97" s="103" t="s">
        <v>500</v>
      </c>
      <c r="AN97" s="103" t="s">
        <v>500</v>
      </c>
      <c r="AO97" s="103" t="s">
        <v>500</v>
      </c>
      <c r="AP97" s="103" t="s">
        <v>501</v>
      </c>
      <c r="AQ97" s="103">
        <v>8</v>
      </c>
      <c r="AR97" s="103">
        <v>8</v>
      </c>
      <c r="AS97" s="103">
        <v>9</v>
      </c>
      <c r="AT97" s="103">
        <v>8</v>
      </c>
      <c r="AU97" s="103">
        <v>6</v>
      </c>
      <c r="AV97" s="103">
        <v>6</v>
      </c>
      <c r="AW97" s="103">
        <v>5</v>
      </c>
      <c r="AX97" s="103">
        <v>10</v>
      </c>
      <c r="AY97" s="103">
        <v>60</v>
      </c>
      <c r="AZ97" s="103" t="s">
        <v>501</v>
      </c>
      <c r="BA97" s="103">
        <v>8</v>
      </c>
      <c r="BB97" s="103">
        <v>8</v>
      </c>
      <c r="BC97" s="103">
        <v>10</v>
      </c>
      <c r="BD97" s="103">
        <v>9</v>
      </c>
      <c r="BE97" s="103">
        <v>8</v>
      </c>
      <c r="BF97" s="103">
        <v>8</v>
      </c>
      <c r="BG97" s="103">
        <v>5</v>
      </c>
      <c r="BH97" s="103">
        <v>5</v>
      </c>
      <c r="BI97" s="103">
        <v>61</v>
      </c>
      <c r="BJ97" s="103" t="s">
        <v>499</v>
      </c>
      <c r="BK97" s="103">
        <v>7</v>
      </c>
      <c r="BL97" s="103">
        <v>7</v>
      </c>
      <c r="BM97" s="103">
        <v>10</v>
      </c>
      <c r="BN97" s="103">
        <v>8</v>
      </c>
      <c r="BO97" s="103">
        <v>8</v>
      </c>
      <c r="BP97" s="103">
        <v>10</v>
      </c>
      <c r="BQ97" s="103">
        <v>0</v>
      </c>
      <c r="BR97" s="103">
        <v>12</v>
      </c>
      <c r="BS97" s="103">
        <v>62</v>
      </c>
      <c r="BT97" s="103" t="s">
        <v>499</v>
      </c>
      <c r="BU97" s="103">
        <v>10</v>
      </c>
      <c r="BV97" s="103">
        <v>10</v>
      </c>
      <c r="BW97" s="103">
        <v>12</v>
      </c>
      <c r="BX97" s="103">
        <v>8</v>
      </c>
      <c r="BY97" s="103">
        <v>8</v>
      </c>
      <c r="BZ97" s="103">
        <v>10</v>
      </c>
      <c r="CA97" s="103">
        <v>4</v>
      </c>
      <c r="CB97" s="103">
        <v>2</v>
      </c>
      <c r="CC97" s="103">
        <v>64</v>
      </c>
      <c r="CD97" s="103" t="s">
        <v>499</v>
      </c>
      <c r="CE97" s="103">
        <v>10</v>
      </c>
      <c r="CF97" s="103">
        <v>13</v>
      </c>
      <c r="CG97" s="103">
        <v>12</v>
      </c>
      <c r="CH97" s="103">
        <v>10</v>
      </c>
      <c r="CI97" s="103">
        <v>8</v>
      </c>
      <c r="CJ97" s="103">
        <v>10</v>
      </c>
      <c r="CK97" s="103">
        <v>0</v>
      </c>
      <c r="CL97" s="103">
        <v>3</v>
      </c>
      <c r="CM97" s="103">
        <v>66</v>
      </c>
      <c r="CN97" s="103" t="s">
        <v>499</v>
      </c>
      <c r="CO97" s="103">
        <v>10</v>
      </c>
      <c r="CP97" s="103">
        <v>13</v>
      </c>
      <c r="CQ97" s="103">
        <v>13</v>
      </c>
      <c r="CR97" s="103">
        <v>10</v>
      </c>
      <c r="CS97" s="103">
        <v>8</v>
      </c>
      <c r="CT97" s="103">
        <v>11</v>
      </c>
      <c r="CU97" s="103">
        <v>3</v>
      </c>
      <c r="CV97" s="103">
        <v>0</v>
      </c>
      <c r="CW97" s="103">
        <v>68</v>
      </c>
      <c r="CX97" s="103" t="s">
        <v>499</v>
      </c>
      <c r="CY97" s="103">
        <v>10</v>
      </c>
      <c r="CZ97" s="103">
        <v>13</v>
      </c>
      <c r="DA97" s="103">
        <v>13</v>
      </c>
      <c r="DB97" s="103">
        <v>10</v>
      </c>
      <c r="DC97" s="103">
        <v>8</v>
      </c>
      <c r="DD97" s="103">
        <v>1</v>
      </c>
      <c r="DE97" s="103">
        <v>2</v>
      </c>
      <c r="DF97" s="103">
        <v>1</v>
      </c>
      <c r="DG97" s="103">
        <v>68</v>
      </c>
      <c r="DH97" s="103" t="s">
        <v>499</v>
      </c>
      <c r="DI97" s="103">
        <v>13</v>
      </c>
      <c r="DJ97" s="103">
        <v>13</v>
      </c>
      <c r="DK97" s="103">
        <v>13</v>
      </c>
      <c r="DL97" s="103">
        <v>10</v>
      </c>
      <c r="DM97" s="103">
        <v>8</v>
      </c>
      <c r="DN97" s="103">
        <v>8</v>
      </c>
      <c r="DO97" s="103">
        <v>3</v>
      </c>
      <c r="DP97" s="103">
        <v>2</v>
      </c>
      <c r="DQ97" s="103">
        <v>70</v>
      </c>
      <c r="DR97" s="103" t="s">
        <v>499</v>
      </c>
      <c r="DS97" s="103">
        <v>24</v>
      </c>
      <c r="DT97" s="103">
        <v>22</v>
      </c>
      <c r="DU97" s="103">
        <v>23</v>
      </c>
      <c r="DV97" s="103">
        <v>69</v>
      </c>
      <c r="DW97" s="103" t="s">
        <v>499</v>
      </c>
      <c r="DX97" s="103">
        <v>24</v>
      </c>
      <c r="DY97" s="103">
        <v>27</v>
      </c>
      <c r="DZ97" s="103">
        <v>22</v>
      </c>
      <c r="EA97" s="103">
        <v>73</v>
      </c>
      <c r="EB97" s="103" t="s">
        <v>499</v>
      </c>
      <c r="EC97" s="103">
        <v>25</v>
      </c>
      <c r="ED97" s="103">
        <v>27</v>
      </c>
      <c r="EE97" s="103">
        <v>22</v>
      </c>
      <c r="EF97" s="103">
        <v>74</v>
      </c>
      <c r="EG97" s="103" t="s">
        <v>499</v>
      </c>
      <c r="EH97" s="103">
        <v>25</v>
      </c>
      <c r="EI97" s="103">
        <v>28</v>
      </c>
      <c r="EJ97" s="103">
        <v>22</v>
      </c>
      <c r="EK97" s="103">
        <v>75</v>
      </c>
      <c r="EL97" s="103" t="s">
        <v>499</v>
      </c>
      <c r="EM97" s="103">
        <v>25</v>
      </c>
      <c r="EN97" s="103">
        <v>28</v>
      </c>
      <c r="EO97" s="103">
        <v>22</v>
      </c>
      <c r="EP97" s="103">
        <v>75</v>
      </c>
      <c r="EQ97" s="103" t="s">
        <v>499</v>
      </c>
      <c r="ER97" s="103">
        <v>26</v>
      </c>
      <c r="ES97" s="103">
        <v>28</v>
      </c>
      <c r="ET97" s="103">
        <v>22</v>
      </c>
      <c r="EU97" s="103">
        <v>76</v>
      </c>
      <c r="EV97" s="103" t="s">
        <v>499</v>
      </c>
      <c r="EW97" s="103">
        <v>26</v>
      </c>
      <c r="EX97" s="103">
        <v>30</v>
      </c>
      <c r="EY97" s="103">
        <v>22</v>
      </c>
      <c r="EZ97" s="103">
        <v>78</v>
      </c>
      <c r="FA97" s="103" t="s">
        <v>499</v>
      </c>
      <c r="FB97" s="103">
        <v>26</v>
      </c>
      <c r="FC97" s="103">
        <v>30</v>
      </c>
      <c r="FD97" s="103">
        <v>22</v>
      </c>
      <c r="FE97" s="103">
        <v>78</v>
      </c>
      <c r="FF97" s="103" t="s">
        <v>499</v>
      </c>
      <c r="FG97" s="103">
        <v>26</v>
      </c>
      <c r="FH97" s="103">
        <v>30</v>
      </c>
      <c r="FI97" s="103">
        <v>22</v>
      </c>
      <c r="FJ97" s="103">
        <v>78</v>
      </c>
      <c r="FK97" s="103" t="s">
        <v>499</v>
      </c>
      <c r="FL97" s="103">
        <v>28</v>
      </c>
      <c r="FM97" s="103">
        <v>29</v>
      </c>
      <c r="FN97" s="103">
        <v>23</v>
      </c>
      <c r="FO97" s="103">
        <v>80</v>
      </c>
      <c r="FP97" s="103" t="s">
        <v>499</v>
      </c>
      <c r="FQ97" s="103">
        <v>28</v>
      </c>
      <c r="FR97" s="103">
        <v>30</v>
      </c>
      <c r="FS97" s="103">
        <v>23</v>
      </c>
      <c r="FT97" s="103">
        <v>81</v>
      </c>
      <c r="FU97" s="103" t="s">
        <v>499</v>
      </c>
      <c r="FV97" s="103">
        <v>29</v>
      </c>
      <c r="FW97" s="103">
        <v>32</v>
      </c>
      <c r="FX97" s="103">
        <v>23</v>
      </c>
      <c r="FY97" s="103">
        <v>84</v>
      </c>
      <c r="FZ97" s="103" t="s">
        <v>499</v>
      </c>
      <c r="GA97" s="103">
        <v>29</v>
      </c>
      <c r="GB97" s="103">
        <v>33</v>
      </c>
      <c r="GC97" s="103">
        <v>23</v>
      </c>
      <c r="GD97" s="103">
        <v>85</v>
      </c>
      <c r="GE97" s="103" t="s">
        <v>499</v>
      </c>
      <c r="GF97" s="103">
        <v>29</v>
      </c>
      <c r="GG97" s="103">
        <v>33</v>
      </c>
      <c r="GH97" s="103">
        <v>23</v>
      </c>
      <c r="GI97" s="103">
        <v>85</v>
      </c>
      <c r="GJ97" s="103" t="s">
        <v>499</v>
      </c>
      <c r="GK97" s="103">
        <v>28</v>
      </c>
      <c r="GL97" s="103">
        <v>33</v>
      </c>
      <c r="GM97" s="103">
        <v>23</v>
      </c>
      <c r="GN97" s="103">
        <v>84</v>
      </c>
      <c r="GO97" s="103" t="s">
        <v>499</v>
      </c>
      <c r="GP97" s="104">
        <v>28</v>
      </c>
      <c r="GQ97" s="104">
        <v>34</v>
      </c>
      <c r="GR97" s="104">
        <v>23</v>
      </c>
      <c r="GS97" s="104">
        <v>85</v>
      </c>
      <c r="GT97" s="104" t="s">
        <v>499</v>
      </c>
      <c r="GW97" s="116" t="s">
        <v>313</v>
      </c>
      <c r="GX97" s="116" t="s">
        <v>312</v>
      </c>
      <c r="GY97" s="122" t="s">
        <v>596</v>
      </c>
      <c r="GZ97" s="118">
        <v>28</v>
      </c>
      <c r="HA97" s="117">
        <v>138</v>
      </c>
      <c r="HB97" s="117">
        <v>7</v>
      </c>
      <c r="HC97" s="120">
        <v>2.2799999999999998</v>
      </c>
      <c r="HD97" s="118">
        <v>28</v>
      </c>
      <c r="HE97" s="117">
        <v>143</v>
      </c>
      <c r="HF97" s="117">
        <v>7</v>
      </c>
      <c r="HG97" s="120">
        <v>2.11</v>
      </c>
      <c r="HH97" s="118">
        <v>28</v>
      </c>
      <c r="HI97" s="117">
        <v>7</v>
      </c>
      <c r="HJ97" s="120">
        <v>2.5</v>
      </c>
      <c r="HK97" s="118">
        <v>28</v>
      </c>
      <c r="HL97" s="117">
        <v>6</v>
      </c>
      <c r="HM97" s="120">
        <v>3.22</v>
      </c>
      <c r="HN97" s="118">
        <v>27</v>
      </c>
      <c r="HO97" s="117">
        <v>6</v>
      </c>
      <c r="HP97" s="120">
        <v>3.37</v>
      </c>
      <c r="HQ97" s="118">
        <v>28</v>
      </c>
      <c r="HR97" s="117">
        <v>6</v>
      </c>
      <c r="HS97" s="120">
        <v>3.3</v>
      </c>
      <c r="HT97" s="118">
        <v>30</v>
      </c>
      <c r="HU97" s="117">
        <v>6</v>
      </c>
      <c r="HV97" s="120">
        <v>2.2999999999999998</v>
      </c>
    </row>
    <row r="98" spans="8:230" ht="15.6">
      <c r="H98" s="60"/>
      <c r="I98" s="61">
        <v>2016</v>
      </c>
      <c r="J98" s="62" t="s">
        <v>334</v>
      </c>
      <c r="K98" s="63" t="s">
        <v>335</v>
      </c>
      <c r="L98" s="75">
        <v>7.7403155144365101</v>
      </c>
      <c r="M98" s="76">
        <v>5.9173529569903724</v>
      </c>
      <c r="N98" s="77">
        <v>6.6495827102816536</v>
      </c>
      <c r="O98" s="77">
        <v>9.4812133335308388</v>
      </c>
      <c r="P98" s="77">
        <v>8.42127157478245</v>
      </c>
      <c r="Q98" s="78">
        <v>8.232156996597233</v>
      </c>
      <c r="R98" s="54"/>
      <c r="U98" s="102" t="s">
        <v>301</v>
      </c>
      <c r="V98" s="103" t="s">
        <v>501</v>
      </c>
      <c r="W98" s="103" t="s">
        <v>499</v>
      </c>
      <c r="X98" s="103" t="s">
        <v>501</v>
      </c>
      <c r="Y98" s="103" t="s">
        <v>499</v>
      </c>
      <c r="Z98" s="103" t="s">
        <v>501</v>
      </c>
      <c r="AA98" s="103" t="s">
        <v>499</v>
      </c>
      <c r="AB98" s="103" t="s">
        <v>501</v>
      </c>
      <c r="AC98" s="103" t="s">
        <v>499</v>
      </c>
      <c r="AD98" s="103" t="s">
        <v>501</v>
      </c>
      <c r="AE98" s="103" t="s">
        <v>499</v>
      </c>
      <c r="AF98" s="103" t="s">
        <v>501</v>
      </c>
      <c r="AG98" s="103" t="s">
        <v>499</v>
      </c>
      <c r="AH98" s="103" t="s">
        <v>501</v>
      </c>
      <c r="AI98" s="103" t="s">
        <v>499</v>
      </c>
      <c r="AJ98" s="103" t="s">
        <v>499</v>
      </c>
      <c r="AK98" s="103" t="s">
        <v>499</v>
      </c>
      <c r="AL98" s="103" t="s">
        <v>499</v>
      </c>
      <c r="AM98" s="103" t="s">
        <v>499</v>
      </c>
      <c r="AN98" s="103" t="s">
        <v>499</v>
      </c>
      <c r="AO98" s="103" t="s">
        <v>499</v>
      </c>
      <c r="AP98" s="103" t="s">
        <v>501</v>
      </c>
      <c r="AQ98" s="103">
        <v>8</v>
      </c>
      <c r="AR98" s="103">
        <v>8</v>
      </c>
      <c r="AS98" s="103">
        <v>8</v>
      </c>
      <c r="AT98" s="103">
        <v>8</v>
      </c>
      <c r="AU98" s="103">
        <v>4</v>
      </c>
      <c r="AV98" s="103">
        <v>4</v>
      </c>
      <c r="AW98" s="103">
        <v>5</v>
      </c>
      <c r="AX98" s="103">
        <v>15</v>
      </c>
      <c r="AY98" s="103">
        <v>60</v>
      </c>
      <c r="AZ98" s="103" t="s">
        <v>501</v>
      </c>
      <c r="BA98" s="103">
        <v>8</v>
      </c>
      <c r="BB98" s="103">
        <v>4</v>
      </c>
      <c r="BC98" s="103">
        <v>7</v>
      </c>
      <c r="BD98" s="103">
        <v>7</v>
      </c>
      <c r="BE98" s="103">
        <v>2</v>
      </c>
      <c r="BF98" s="103">
        <v>2</v>
      </c>
      <c r="BG98" s="103">
        <v>9</v>
      </c>
      <c r="BH98" s="103">
        <v>13</v>
      </c>
      <c r="BI98" s="103">
        <v>52</v>
      </c>
      <c r="BJ98" s="103" t="s">
        <v>501</v>
      </c>
      <c r="BK98" s="103">
        <v>6</v>
      </c>
      <c r="BL98" s="103">
        <v>8</v>
      </c>
      <c r="BM98" s="103">
        <v>8</v>
      </c>
      <c r="BN98" s="103">
        <v>10</v>
      </c>
      <c r="BO98" s="103">
        <v>5</v>
      </c>
      <c r="BP98" s="103">
        <v>5</v>
      </c>
      <c r="BQ98" s="103">
        <v>0</v>
      </c>
      <c r="BR98" s="103">
        <v>20</v>
      </c>
      <c r="BS98" s="103">
        <v>62</v>
      </c>
      <c r="BT98" s="103" t="s">
        <v>499</v>
      </c>
      <c r="BU98" s="103">
        <v>9</v>
      </c>
      <c r="BV98" s="103">
        <v>12</v>
      </c>
      <c r="BW98" s="103">
        <v>12</v>
      </c>
      <c r="BX98" s="103">
        <v>11</v>
      </c>
      <c r="BY98" s="103">
        <v>5</v>
      </c>
      <c r="BZ98" s="103">
        <v>5</v>
      </c>
      <c r="CA98" s="103">
        <v>0</v>
      </c>
      <c r="CB98" s="103">
        <v>5</v>
      </c>
      <c r="CC98" s="103">
        <v>59</v>
      </c>
      <c r="CD98" s="103" t="s">
        <v>501</v>
      </c>
      <c r="CE98" s="103">
        <v>9</v>
      </c>
      <c r="CF98" s="103">
        <v>12</v>
      </c>
      <c r="CG98" s="103">
        <v>12</v>
      </c>
      <c r="CH98" s="103">
        <v>13</v>
      </c>
      <c r="CI98" s="103">
        <v>5</v>
      </c>
      <c r="CJ98" s="103">
        <v>7</v>
      </c>
      <c r="CK98" s="103">
        <v>0</v>
      </c>
      <c r="CL98" s="103">
        <v>5</v>
      </c>
      <c r="CM98" s="103">
        <v>63</v>
      </c>
      <c r="CN98" s="103" t="s">
        <v>499</v>
      </c>
      <c r="CO98" s="103">
        <v>9</v>
      </c>
      <c r="CP98" s="103">
        <v>12</v>
      </c>
      <c r="CQ98" s="103">
        <v>14</v>
      </c>
      <c r="CR98" s="103">
        <v>13</v>
      </c>
      <c r="CS98" s="103">
        <v>5</v>
      </c>
      <c r="CT98" s="103">
        <v>7</v>
      </c>
      <c r="CU98" s="103">
        <v>5</v>
      </c>
      <c r="CV98" s="103">
        <v>5</v>
      </c>
      <c r="CW98" s="103">
        <v>70</v>
      </c>
      <c r="CX98" s="103" t="s">
        <v>499</v>
      </c>
      <c r="CY98" s="103">
        <v>10</v>
      </c>
      <c r="CZ98" s="103">
        <v>12</v>
      </c>
      <c r="DA98" s="103">
        <v>15</v>
      </c>
      <c r="DB98" s="103">
        <v>15</v>
      </c>
      <c r="DC98" s="103">
        <v>5</v>
      </c>
      <c r="DD98" s="103">
        <v>7</v>
      </c>
      <c r="DE98" s="103">
        <v>1</v>
      </c>
      <c r="DF98" s="103">
        <v>5</v>
      </c>
      <c r="DG98" s="103">
        <v>70</v>
      </c>
      <c r="DH98" s="103" t="s">
        <v>499</v>
      </c>
      <c r="DI98" s="103">
        <v>10</v>
      </c>
      <c r="DJ98" s="103">
        <v>10</v>
      </c>
      <c r="DK98" s="103">
        <v>15</v>
      </c>
      <c r="DL98" s="103">
        <v>12</v>
      </c>
      <c r="DM98" s="103">
        <v>7</v>
      </c>
      <c r="DN98" s="103">
        <v>10</v>
      </c>
      <c r="DO98" s="103">
        <v>1</v>
      </c>
      <c r="DP98" s="103">
        <v>5</v>
      </c>
      <c r="DQ98" s="103">
        <v>70</v>
      </c>
      <c r="DR98" s="103" t="s">
        <v>499</v>
      </c>
      <c r="DS98" s="103">
        <v>24</v>
      </c>
      <c r="DT98" s="103">
        <v>21</v>
      </c>
      <c r="DU98" s="103">
        <v>22</v>
      </c>
      <c r="DV98" s="103">
        <v>67</v>
      </c>
      <c r="DW98" s="103" t="s">
        <v>499</v>
      </c>
      <c r="DX98" s="103">
        <v>24</v>
      </c>
      <c r="DY98" s="103">
        <v>24</v>
      </c>
      <c r="DZ98" s="103">
        <v>20</v>
      </c>
      <c r="EA98" s="103">
        <v>68</v>
      </c>
      <c r="EB98" s="103" t="s">
        <v>499</v>
      </c>
      <c r="EC98" s="103">
        <v>20</v>
      </c>
      <c r="ED98" s="103">
        <v>21</v>
      </c>
      <c r="EE98" s="103">
        <v>19</v>
      </c>
      <c r="EF98" s="103">
        <v>60</v>
      </c>
      <c r="EG98" s="103" t="s">
        <v>501</v>
      </c>
      <c r="EH98" s="103">
        <v>21</v>
      </c>
      <c r="EI98" s="103">
        <v>21</v>
      </c>
      <c r="EJ98" s="103">
        <v>19</v>
      </c>
      <c r="EK98" s="103">
        <v>61</v>
      </c>
      <c r="EL98" s="103" t="s">
        <v>499</v>
      </c>
      <c r="EM98" s="103">
        <v>20</v>
      </c>
      <c r="EN98" s="103">
        <v>20</v>
      </c>
      <c r="EO98" s="103">
        <v>18</v>
      </c>
      <c r="EP98" s="103">
        <v>58</v>
      </c>
      <c r="EQ98" s="103" t="s">
        <v>501</v>
      </c>
      <c r="ER98" s="103">
        <v>20</v>
      </c>
      <c r="ES98" s="103">
        <v>21</v>
      </c>
      <c r="ET98" s="103">
        <v>18</v>
      </c>
      <c r="EU98" s="103">
        <v>59</v>
      </c>
      <c r="EV98" s="103" t="s">
        <v>501</v>
      </c>
      <c r="EW98" s="103">
        <v>21</v>
      </c>
      <c r="EX98" s="103">
        <v>21</v>
      </c>
      <c r="EY98" s="103">
        <v>18</v>
      </c>
      <c r="EZ98" s="103">
        <v>60</v>
      </c>
      <c r="FA98" s="103" t="s">
        <v>501</v>
      </c>
      <c r="FB98" s="103">
        <v>21</v>
      </c>
      <c r="FC98" s="103">
        <v>21</v>
      </c>
      <c r="FD98" s="103">
        <v>18</v>
      </c>
      <c r="FE98" s="103">
        <v>60</v>
      </c>
      <c r="FF98" s="103" t="s">
        <v>501</v>
      </c>
      <c r="FG98" s="103">
        <v>21</v>
      </c>
      <c r="FH98" s="103">
        <v>19</v>
      </c>
      <c r="FI98" s="103">
        <v>17</v>
      </c>
      <c r="FJ98" s="103">
        <v>57</v>
      </c>
      <c r="FK98" s="103" t="s">
        <v>501</v>
      </c>
      <c r="FL98" s="103">
        <v>19</v>
      </c>
      <c r="FM98" s="103">
        <v>18</v>
      </c>
      <c r="FN98" s="103">
        <v>17</v>
      </c>
      <c r="FO98" s="103">
        <v>54</v>
      </c>
      <c r="FP98" s="103" t="s">
        <v>501</v>
      </c>
      <c r="FQ98" s="103">
        <v>16</v>
      </c>
      <c r="FR98" s="103">
        <v>19</v>
      </c>
      <c r="FS98" s="103">
        <v>17</v>
      </c>
      <c r="FT98" s="103">
        <v>52</v>
      </c>
      <c r="FU98" s="103" t="s">
        <v>501</v>
      </c>
      <c r="FV98" s="103">
        <v>16</v>
      </c>
      <c r="FW98" s="103">
        <v>20</v>
      </c>
      <c r="FX98" s="103">
        <v>17</v>
      </c>
      <c r="FY98" s="103">
        <v>53</v>
      </c>
      <c r="FZ98" s="103" t="s">
        <v>501</v>
      </c>
      <c r="GA98" s="103">
        <v>17</v>
      </c>
      <c r="GB98" s="103">
        <v>23</v>
      </c>
      <c r="GC98" s="103">
        <v>17</v>
      </c>
      <c r="GD98" s="103">
        <v>57</v>
      </c>
      <c r="GE98" s="103" t="s">
        <v>501</v>
      </c>
      <c r="GF98" s="103">
        <v>17</v>
      </c>
      <c r="GG98" s="103">
        <v>23</v>
      </c>
      <c r="GH98" s="103">
        <v>17</v>
      </c>
      <c r="GI98" s="103">
        <v>57</v>
      </c>
      <c r="GJ98" s="103" t="s">
        <v>501</v>
      </c>
      <c r="GK98" s="103">
        <v>17</v>
      </c>
      <c r="GL98" s="103">
        <v>24</v>
      </c>
      <c r="GM98" s="103">
        <v>17</v>
      </c>
      <c r="GN98" s="103">
        <v>58</v>
      </c>
      <c r="GO98" s="103" t="s">
        <v>501</v>
      </c>
      <c r="GP98" s="104">
        <v>17</v>
      </c>
      <c r="GQ98" s="104">
        <v>24</v>
      </c>
      <c r="GR98" s="104">
        <v>17</v>
      </c>
      <c r="GS98" s="104">
        <v>58</v>
      </c>
      <c r="GT98" s="104" t="s">
        <v>501</v>
      </c>
      <c r="GW98" s="116" t="s">
        <v>315</v>
      </c>
      <c r="GX98" s="116" t="s">
        <v>314</v>
      </c>
      <c r="GY98" s="122" t="s">
        <v>598</v>
      </c>
      <c r="GZ98" s="118">
        <v>41</v>
      </c>
      <c r="HA98" s="117">
        <v>78</v>
      </c>
      <c r="HB98" s="117">
        <v>6</v>
      </c>
      <c r="HC98" s="120">
        <v>3.67</v>
      </c>
      <c r="HD98" s="118">
        <v>42</v>
      </c>
      <c r="HE98" s="117">
        <v>74</v>
      </c>
      <c r="HF98" s="117">
        <v>6</v>
      </c>
      <c r="HG98" s="120">
        <v>4.08</v>
      </c>
      <c r="HH98" s="118">
        <v>39</v>
      </c>
      <c r="HI98" s="117">
        <v>5</v>
      </c>
      <c r="HJ98" s="120">
        <v>6.15</v>
      </c>
      <c r="HK98" s="118">
        <v>44</v>
      </c>
      <c r="HL98" s="117">
        <v>5</v>
      </c>
      <c r="HM98" s="120">
        <v>4.99</v>
      </c>
      <c r="HN98" s="118">
        <v>49</v>
      </c>
      <c r="HO98" s="117">
        <v>5</v>
      </c>
      <c r="HP98" s="120">
        <v>3.55</v>
      </c>
      <c r="HQ98" s="118">
        <v>49</v>
      </c>
      <c r="HR98" s="117">
        <v>5</v>
      </c>
      <c r="HS98" s="120">
        <v>3.6</v>
      </c>
      <c r="HT98" s="118">
        <v>45</v>
      </c>
      <c r="HU98" s="117">
        <v>5</v>
      </c>
      <c r="HV98" s="120">
        <v>4.5999999999999996</v>
      </c>
    </row>
    <row r="99" spans="8:230" ht="15.6">
      <c r="H99" s="60"/>
      <c r="I99" s="68">
        <v>2016</v>
      </c>
      <c r="J99" s="69" t="s">
        <v>336</v>
      </c>
      <c r="K99" s="70" t="s">
        <v>337</v>
      </c>
      <c r="L99" s="71">
        <v>5.9626123888653737</v>
      </c>
      <c r="M99" s="72">
        <v>5.3294117647058821</v>
      </c>
      <c r="N99" s="73">
        <v>3.7238088301740886</v>
      </c>
      <c r="O99" s="73">
        <v>8.099707313245851</v>
      </c>
      <c r="P99" s="73">
        <v>5.9394478289488122</v>
      </c>
      <c r="Q99" s="74">
        <v>6.7206862072522355</v>
      </c>
      <c r="R99" s="54"/>
      <c r="U99" s="102" t="s">
        <v>525</v>
      </c>
      <c r="V99" s="103" t="s">
        <v>500</v>
      </c>
      <c r="W99" s="103" t="s">
        <v>500</v>
      </c>
      <c r="X99" s="103" t="s">
        <v>500</v>
      </c>
      <c r="Y99" s="103" t="s">
        <v>500</v>
      </c>
      <c r="Z99" s="103" t="s">
        <v>500</v>
      </c>
      <c r="AA99" s="103" t="s">
        <v>500</v>
      </c>
      <c r="AB99" s="103" t="s">
        <v>500</v>
      </c>
      <c r="AC99" s="103" t="s">
        <v>500</v>
      </c>
      <c r="AD99" s="103" t="s">
        <v>500</v>
      </c>
      <c r="AE99" s="103" t="s">
        <v>500</v>
      </c>
      <c r="AF99" s="103" t="s">
        <v>500</v>
      </c>
      <c r="AG99" s="103" t="s">
        <v>500</v>
      </c>
      <c r="AH99" s="103" t="s">
        <v>500</v>
      </c>
      <c r="AI99" s="103" t="s">
        <v>500</v>
      </c>
      <c r="AJ99" s="103" t="s">
        <v>500</v>
      </c>
      <c r="AK99" s="103" t="s">
        <v>500</v>
      </c>
      <c r="AL99" s="103" t="s">
        <v>500</v>
      </c>
      <c r="AM99" s="103" t="s">
        <v>500</v>
      </c>
      <c r="AN99" s="103" t="s">
        <v>500</v>
      </c>
      <c r="AO99" s="103" t="s">
        <v>500</v>
      </c>
      <c r="AP99" s="103" t="s">
        <v>500</v>
      </c>
      <c r="AQ99" s="103">
        <v>1</v>
      </c>
      <c r="AR99" s="103">
        <v>1</v>
      </c>
      <c r="AS99" s="103">
        <v>10</v>
      </c>
      <c r="AT99" s="103">
        <v>10</v>
      </c>
      <c r="AU99" s="103">
        <v>1</v>
      </c>
      <c r="AV99" s="103">
        <v>1</v>
      </c>
      <c r="AW99" s="103">
        <v>1</v>
      </c>
      <c r="AX99" s="103">
        <v>1</v>
      </c>
      <c r="AY99" s="103">
        <v>26</v>
      </c>
      <c r="AZ99" s="103" t="s">
        <v>503</v>
      </c>
      <c r="BA99" s="103">
        <v>2</v>
      </c>
      <c r="BB99" s="103">
        <v>2</v>
      </c>
      <c r="BC99" s="103">
        <v>9</v>
      </c>
      <c r="BD99" s="103">
        <v>9</v>
      </c>
      <c r="BE99" s="103">
        <v>1</v>
      </c>
      <c r="BF99" s="103">
        <v>1</v>
      </c>
      <c r="BG99" s="103">
        <v>0</v>
      </c>
      <c r="BH99" s="103">
        <v>0</v>
      </c>
      <c r="BI99" s="103">
        <v>24</v>
      </c>
      <c r="BJ99" s="103" t="s">
        <v>503</v>
      </c>
      <c r="BK99" s="103">
        <v>4</v>
      </c>
      <c r="BL99" s="103">
        <v>4</v>
      </c>
      <c r="BM99" s="103">
        <v>5</v>
      </c>
      <c r="BN99" s="103">
        <v>5</v>
      </c>
      <c r="BO99" s="103">
        <v>0</v>
      </c>
      <c r="BP99" s="103">
        <v>0</v>
      </c>
      <c r="BQ99" s="103">
        <v>0</v>
      </c>
      <c r="BR99" s="103">
        <v>0</v>
      </c>
      <c r="BS99" s="103">
        <v>18</v>
      </c>
      <c r="BT99" s="103" t="s">
        <v>503</v>
      </c>
      <c r="BU99" s="103">
        <v>4</v>
      </c>
      <c r="BV99" s="103">
        <v>4</v>
      </c>
      <c r="BW99" s="103">
        <v>5</v>
      </c>
      <c r="BX99" s="103">
        <v>5</v>
      </c>
      <c r="BY99" s="103">
        <v>0</v>
      </c>
      <c r="BZ99" s="103">
        <v>0</v>
      </c>
      <c r="CA99" s="103">
        <v>0</v>
      </c>
      <c r="CB99" s="103">
        <v>0</v>
      </c>
      <c r="CC99" s="103">
        <v>18</v>
      </c>
      <c r="CD99" s="103" t="s">
        <v>503</v>
      </c>
      <c r="CE99" s="103">
        <v>4</v>
      </c>
      <c r="CF99" s="103">
        <v>4</v>
      </c>
      <c r="CG99" s="103">
        <v>5</v>
      </c>
      <c r="CH99" s="103">
        <v>4</v>
      </c>
      <c r="CI99" s="103">
        <v>0</v>
      </c>
      <c r="CJ99" s="103">
        <v>0</v>
      </c>
      <c r="CK99" s="103">
        <v>0</v>
      </c>
      <c r="CL99" s="103">
        <v>0</v>
      </c>
      <c r="CM99" s="103">
        <v>17</v>
      </c>
      <c r="CN99" s="103" t="s">
        <v>503</v>
      </c>
      <c r="CO99" s="103">
        <v>4</v>
      </c>
      <c r="CP99" s="103">
        <v>4</v>
      </c>
      <c r="CQ99" s="103">
        <v>5</v>
      </c>
      <c r="CR99" s="103">
        <v>4</v>
      </c>
      <c r="CS99" s="103">
        <v>0</v>
      </c>
      <c r="CT99" s="103">
        <v>0</v>
      </c>
      <c r="CU99" s="103">
        <v>0</v>
      </c>
      <c r="CV99" s="103">
        <v>0</v>
      </c>
      <c r="CW99" s="103">
        <v>17</v>
      </c>
      <c r="CX99" s="103" t="s">
        <v>503</v>
      </c>
      <c r="CY99" s="103">
        <v>4</v>
      </c>
      <c r="CZ99" s="103">
        <v>4</v>
      </c>
      <c r="DA99" s="103">
        <v>5</v>
      </c>
      <c r="DB99" s="103">
        <v>4</v>
      </c>
      <c r="DC99" s="103">
        <v>0</v>
      </c>
      <c r="DD99" s="103">
        <v>0</v>
      </c>
      <c r="DE99" s="103">
        <v>0</v>
      </c>
      <c r="DF99" s="103">
        <v>0</v>
      </c>
      <c r="DG99" s="103">
        <v>17</v>
      </c>
      <c r="DH99" s="103" t="s">
        <v>503</v>
      </c>
      <c r="DI99" s="103">
        <v>6</v>
      </c>
      <c r="DJ99" s="103">
        <v>3</v>
      </c>
      <c r="DK99" s="103">
        <v>4</v>
      </c>
      <c r="DL99" s="103">
        <v>4</v>
      </c>
      <c r="DM99" s="103">
        <v>1</v>
      </c>
      <c r="DN99" s="103">
        <v>3</v>
      </c>
      <c r="DO99" s="103">
        <v>0</v>
      </c>
      <c r="DP99" s="103">
        <v>1</v>
      </c>
      <c r="DQ99" s="103">
        <v>22</v>
      </c>
      <c r="DR99" s="103" t="s">
        <v>503</v>
      </c>
      <c r="DS99" s="103">
        <v>4</v>
      </c>
      <c r="DT99" s="103">
        <v>2</v>
      </c>
      <c r="DU99" s="103">
        <v>15</v>
      </c>
      <c r="DV99" s="103">
        <v>21</v>
      </c>
      <c r="DW99" s="103" t="s">
        <v>503</v>
      </c>
      <c r="DX99" s="103">
        <v>6</v>
      </c>
      <c r="DY99" s="103">
        <v>4</v>
      </c>
      <c r="DZ99" s="103">
        <v>16</v>
      </c>
      <c r="EA99" s="103">
        <v>26</v>
      </c>
      <c r="EB99" s="103" t="s">
        <v>503</v>
      </c>
      <c r="EC99" s="103">
        <v>5</v>
      </c>
      <c r="ED99" s="103">
        <v>8</v>
      </c>
      <c r="EE99" s="103">
        <v>14</v>
      </c>
      <c r="EF99" s="103">
        <v>27</v>
      </c>
      <c r="EG99" s="103" t="s">
        <v>503</v>
      </c>
      <c r="EH99" s="103">
        <v>4</v>
      </c>
      <c r="EI99" s="103">
        <v>8</v>
      </c>
      <c r="EJ99" s="103">
        <v>14</v>
      </c>
      <c r="EK99" s="103">
        <v>26</v>
      </c>
      <c r="EL99" s="103" t="s">
        <v>503</v>
      </c>
      <c r="EM99" s="103">
        <v>5</v>
      </c>
      <c r="EN99" s="103">
        <v>9</v>
      </c>
      <c r="EO99" s="103">
        <v>14</v>
      </c>
      <c r="EP99" s="103">
        <v>28</v>
      </c>
      <c r="EQ99" s="103" t="s">
        <v>503</v>
      </c>
      <c r="ER99" s="103">
        <v>5</v>
      </c>
      <c r="ES99" s="103">
        <v>8</v>
      </c>
      <c r="ET99" s="103">
        <v>13</v>
      </c>
      <c r="EU99" s="103">
        <v>26</v>
      </c>
      <c r="EV99" s="103" t="s">
        <v>503</v>
      </c>
      <c r="EW99" s="103">
        <v>5</v>
      </c>
      <c r="EX99" s="103">
        <v>8</v>
      </c>
      <c r="EY99" s="103">
        <v>13</v>
      </c>
      <c r="EZ99" s="103">
        <v>26</v>
      </c>
      <c r="FA99" s="103" t="s">
        <v>503</v>
      </c>
      <c r="FB99" s="103">
        <v>6</v>
      </c>
      <c r="FC99" s="103">
        <v>8</v>
      </c>
      <c r="FD99" s="103">
        <v>13</v>
      </c>
      <c r="FE99" s="103">
        <v>27</v>
      </c>
      <c r="FF99" s="103" t="s">
        <v>503</v>
      </c>
      <c r="FG99" s="103">
        <v>6</v>
      </c>
      <c r="FH99" s="103">
        <v>8</v>
      </c>
      <c r="FI99" s="103">
        <v>13</v>
      </c>
      <c r="FJ99" s="103">
        <v>27</v>
      </c>
      <c r="FK99" s="103" t="s">
        <v>503</v>
      </c>
      <c r="FL99" s="103">
        <v>6</v>
      </c>
      <c r="FM99" s="103">
        <v>8</v>
      </c>
      <c r="FN99" s="103">
        <v>13</v>
      </c>
      <c r="FO99" s="103">
        <v>27</v>
      </c>
      <c r="FP99" s="103" t="s">
        <v>503</v>
      </c>
      <c r="FQ99" s="103">
        <v>6</v>
      </c>
      <c r="FR99" s="103">
        <v>8</v>
      </c>
      <c r="FS99" s="103">
        <v>13</v>
      </c>
      <c r="FT99" s="103">
        <v>27</v>
      </c>
      <c r="FU99" s="103" t="s">
        <v>503</v>
      </c>
      <c r="FV99" s="103">
        <v>6</v>
      </c>
      <c r="FW99" s="103">
        <v>9</v>
      </c>
      <c r="FX99" s="103">
        <v>12</v>
      </c>
      <c r="FY99" s="103">
        <v>27</v>
      </c>
      <c r="FZ99" s="103" t="s">
        <v>503</v>
      </c>
      <c r="GA99" s="103">
        <v>6</v>
      </c>
      <c r="GB99" s="103">
        <v>9</v>
      </c>
      <c r="GC99" s="103">
        <v>14</v>
      </c>
      <c r="GD99" s="103">
        <v>29</v>
      </c>
      <c r="GE99" s="103" t="s">
        <v>503</v>
      </c>
      <c r="GF99" s="103">
        <v>6</v>
      </c>
      <c r="GG99" s="103">
        <v>9</v>
      </c>
      <c r="GH99" s="103">
        <v>14</v>
      </c>
      <c r="GI99" s="103">
        <v>29</v>
      </c>
      <c r="GJ99" s="103" t="s">
        <v>503</v>
      </c>
      <c r="GK99" s="103">
        <v>6</v>
      </c>
      <c r="GL99" s="103">
        <v>10</v>
      </c>
      <c r="GM99" s="103">
        <v>14</v>
      </c>
      <c r="GN99" s="103">
        <v>30</v>
      </c>
      <c r="GO99" s="103" t="s">
        <v>503</v>
      </c>
      <c r="GP99" s="104">
        <v>6</v>
      </c>
      <c r="GQ99" s="104">
        <v>10</v>
      </c>
      <c r="GR99" s="104">
        <v>14</v>
      </c>
      <c r="GS99" s="104">
        <v>30</v>
      </c>
      <c r="GT99" s="104" t="s">
        <v>503</v>
      </c>
      <c r="GW99" s="116" t="s">
        <v>317</v>
      </c>
      <c r="GX99" s="116" t="s">
        <v>316</v>
      </c>
      <c r="GY99" s="122" t="s">
        <v>598</v>
      </c>
      <c r="GZ99" s="118">
        <v>32</v>
      </c>
      <c r="HA99" s="117">
        <v>120</v>
      </c>
      <c r="HB99" s="117">
        <v>8</v>
      </c>
      <c r="HC99" s="120">
        <v>3.31</v>
      </c>
      <c r="HD99" s="118">
        <v>31</v>
      </c>
      <c r="HE99" s="117">
        <v>122</v>
      </c>
      <c r="HF99" s="117">
        <v>8</v>
      </c>
      <c r="HG99" s="120">
        <v>3.24</v>
      </c>
      <c r="HH99" s="118">
        <v>37</v>
      </c>
      <c r="HI99" s="117">
        <v>7</v>
      </c>
      <c r="HJ99" s="120">
        <v>3.43</v>
      </c>
      <c r="HK99" s="118">
        <v>37</v>
      </c>
      <c r="HL99" s="117">
        <v>7</v>
      </c>
      <c r="HM99" s="120">
        <v>4.22</v>
      </c>
      <c r="HN99" s="118">
        <v>37</v>
      </c>
      <c r="HO99" s="117">
        <v>6</v>
      </c>
      <c r="HP99" s="120">
        <v>3.09</v>
      </c>
      <c r="HQ99" s="118">
        <v>38</v>
      </c>
      <c r="HR99" s="117">
        <v>7</v>
      </c>
      <c r="HS99" s="120">
        <v>3.3</v>
      </c>
      <c r="HT99" s="118">
        <v>41</v>
      </c>
      <c r="HU99" s="117">
        <v>7</v>
      </c>
      <c r="HV99" s="120">
        <v>3.9</v>
      </c>
    </row>
    <row r="100" spans="8:230" ht="15.6">
      <c r="H100" s="60"/>
      <c r="I100" s="61">
        <v>2016</v>
      </c>
      <c r="J100" s="62" t="s">
        <v>338</v>
      </c>
      <c r="K100" s="63" t="s">
        <v>339</v>
      </c>
      <c r="L100" s="75">
        <v>7.9952814573262412</v>
      </c>
      <c r="M100" s="76">
        <v>7.5102132532869241</v>
      </c>
      <c r="N100" s="77">
        <v>6.7643342540086353</v>
      </c>
      <c r="O100" s="77">
        <v>9.5876324005508717</v>
      </c>
      <c r="P100" s="77">
        <v>8.4252984086215648</v>
      </c>
      <c r="Q100" s="78">
        <v>7.6889289701632082</v>
      </c>
      <c r="R100" s="54"/>
      <c r="U100" s="102" t="s">
        <v>526</v>
      </c>
      <c r="V100" s="103" t="s">
        <v>500</v>
      </c>
      <c r="W100" s="103" t="s">
        <v>500</v>
      </c>
      <c r="X100" s="103" t="s">
        <v>500</v>
      </c>
      <c r="Y100" s="103" t="s">
        <v>500</v>
      </c>
      <c r="Z100" s="103" t="s">
        <v>500</v>
      </c>
      <c r="AA100" s="103" t="s">
        <v>500</v>
      </c>
      <c r="AB100" s="103" t="s">
        <v>500</v>
      </c>
      <c r="AC100" s="103" t="s">
        <v>500</v>
      </c>
      <c r="AD100" s="103" t="s">
        <v>500</v>
      </c>
      <c r="AE100" s="103" t="s">
        <v>500</v>
      </c>
      <c r="AF100" s="103" t="s">
        <v>500</v>
      </c>
      <c r="AG100" s="103" t="s">
        <v>500</v>
      </c>
      <c r="AH100" s="103" t="s">
        <v>500</v>
      </c>
      <c r="AI100" s="103" t="s">
        <v>500</v>
      </c>
      <c r="AJ100" s="103" t="s">
        <v>500</v>
      </c>
      <c r="AK100" s="103" t="s">
        <v>500</v>
      </c>
      <c r="AL100" s="103" t="s">
        <v>500</v>
      </c>
      <c r="AM100" s="103" t="s">
        <v>500</v>
      </c>
      <c r="AN100" s="103" t="s">
        <v>500</v>
      </c>
      <c r="AO100" s="103" t="s">
        <v>500</v>
      </c>
      <c r="AP100" s="103" t="s">
        <v>500</v>
      </c>
      <c r="AQ100" s="103" t="s">
        <v>500</v>
      </c>
      <c r="AR100" s="103" t="s">
        <v>500</v>
      </c>
      <c r="AS100" s="103" t="s">
        <v>500</v>
      </c>
      <c r="AT100" s="103" t="s">
        <v>500</v>
      </c>
      <c r="AU100" s="103" t="s">
        <v>500</v>
      </c>
      <c r="AV100" s="103" t="s">
        <v>500</v>
      </c>
      <c r="AW100" s="103" t="s">
        <v>500</v>
      </c>
      <c r="AX100" s="103" t="s">
        <v>500</v>
      </c>
      <c r="AY100" s="103" t="s">
        <v>500</v>
      </c>
      <c r="AZ100" s="103" t="s">
        <v>500</v>
      </c>
      <c r="BA100" s="103" t="s">
        <v>500</v>
      </c>
      <c r="BB100" s="103" t="s">
        <v>500</v>
      </c>
      <c r="BC100" s="103" t="s">
        <v>500</v>
      </c>
      <c r="BD100" s="103" t="s">
        <v>500</v>
      </c>
      <c r="BE100" s="103" t="s">
        <v>500</v>
      </c>
      <c r="BF100" s="103" t="s">
        <v>500</v>
      </c>
      <c r="BG100" s="103" t="s">
        <v>500</v>
      </c>
      <c r="BH100" s="103" t="s">
        <v>500</v>
      </c>
      <c r="BI100" s="103" t="s">
        <v>500</v>
      </c>
      <c r="BJ100" s="103" t="s">
        <v>500</v>
      </c>
      <c r="BK100" s="103" t="s">
        <v>500</v>
      </c>
      <c r="BL100" s="103" t="s">
        <v>500</v>
      </c>
      <c r="BM100" s="103" t="s">
        <v>500</v>
      </c>
      <c r="BN100" s="103" t="s">
        <v>500</v>
      </c>
      <c r="BO100" s="103" t="s">
        <v>500</v>
      </c>
      <c r="BP100" s="103" t="s">
        <v>500</v>
      </c>
      <c r="BQ100" s="103" t="s">
        <v>500</v>
      </c>
      <c r="BR100" s="103" t="s">
        <v>500</v>
      </c>
      <c r="BS100" s="103" t="s">
        <v>500</v>
      </c>
      <c r="BT100" s="103" t="s">
        <v>500</v>
      </c>
      <c r="BU100" s="103" t="s">
        <v>500</v>
      </c>
      <c r="BV100" s="103" t="s">
        <v>500</v>
      </c>
      <c r="BW100" s="103" t="s">
        <v>500</v>
      </c>
      <c r="BX100" s="103" t="s">
        <v>500</v>
      </c>
      <c r="BY100" s="103" t="s">
        <v>500</v>
      </c>
      <c r="BZ100" s="103" t="s">
        <v>500</v>
      </c>
      <c r="CA100" s="103" t="s">
        <v>500</v>
      </c>
      <c r="CB100" s="103" t="s">
        <v>500</v>
      </c>
      <c r="CC100" s="103" t="s">
        <v>500</v>
      </c>
      <c r="CD100" s="103" t="s">
        <v>500</v>
      </c>
      <c r="CE100" s="103" t="s">
        <v>500</v>
      </c>
      <c r="CF100" s="103" t="s">
        <v>500</v>
      </c>
      <c r="CG100" s="103" t="s">
        <v>500</v>
      </c>
      <c r="CH100" s="103" t="s">
        <v>500</v>
      </c>
      <c r="CI100" s="103" t="s">
        <v>500</v>
      </c>
      <c r="CJ100" s="103" t="s">
        <v>500</v>
      </c>
      <c r="CK100" s="103" t="s">
        <v>500</v>
      </c>
      <c r="CL100" s="103" t="s">
        <v>500</v>
      </c>
      <c r="CM100" s="103" t="s">
        <v>500</v>
      </c>
      <c r="CN100" s="103" t="s">
        <v>500</v>
      </c>
      <c r="CO100" s="103" t="s">
        <v>500</v>
      </c>
      <c r="CP100" s="103" t="s">
        <v>500</v>
      </c>
      <c r="CQ100" s="103" t="s">
        <v>500</v>
      </c>
      <c r="CR100" s="103" t="s">
        <v>500</v>
      </c>
      <c r="CS100" s="103" t="s">
        <v>500</v>
      </c>
      <c r="CT100" s="103" t="s">
        <v>500</v>
      </c>
      <c r="CU100" s="103" t="s">
        <v>500</v>
      </c>
      <c r="CV100" s="103" t="s">
        <v>500</v>
      </c>
      <c r="CW100" s="103" t="s">
        <v>500</v>
      </c>
      <c r="CX100" s="103" t="s">
        <v>500</v>
      </c>
      <c r="CY100" s="103" t="s">
        <v>500</v>
      </c>
      <c r="CZ100" s="103" t="s">
        <v>500</v>
      </c>
      <c r="DA100" s="103" t="s">
        <v>500</v>
      </c>
      <c r="DB100" s="103" t="s">
        <v>500</v>
      </c>
      <c r="DC100" s="103" t="s">
        <v>500</v>
      </c>
      <c r="DD100" s="103" t="s">
        <v>500</v>
      </c>
      <c r="DE100" s="103" t="s">
        <v>500</v>
      </c>
      <c r="DF100" s="103" t="s">
        <v>500</v>
      </c>
      <c r="DG100" s="103" t="s">
        <v>500</v>
      </c>
      <c r="DH100" s="103" t="s">
        <v>500</v>
      </c>
      <c r="DI100" s="103" t="s">
        <v>500</v>
      </c>
      <c r="DJ100" s="103" t="s">
        <v>500</v>
      </c>
      <c r="DK100" s="103" t="s">
        <v>500</v>
      </c>
      <c r="DL100" s="103" t="s">
        <v>500</v>
      </c>
      <c r="DM100" s="103" t="s">
        <v>500</v>
      </c>
      <c r="DN100" s="103" t="s">
        <v>500</v>
      </c>
      <c r="DO100" s="103" t="s">
        <v>500</v>
      </c>
      <c r="DP100" s="103" t="s">
        <v>500</v>
      </c>
      <c r="DQ100" s="103" t="s">
        <v>500</v>
      </c>
      <c r="DR100" s="103" t="s">
        <v>500</v>
      </c>
      <c r="DS100" s="103" t="s">
        <v>500</v>
      </c>
      <c r="DT100" s="103" t="s">
        <v>500</v>
      </c>
      <c r="DU100" s="103" t="s">
        <v>500</v>
      </c>
      <c r="DV100" s="103" t="s">
        <v>500</v>
      </c>
      <c r="DW100" s="103" t="s">
        <v>500</v>
      </c>
      <c r="DX100" s="103" t="s">
        <v>500</v>
      </c>
      <c r="DY100" s="103" t="s">
        <v>500</v>
      </c>
      <c r="DZ100" s="103" t="s">
        <v>500</v>
      </c>
      <c r="EA100" s="103" t="s">
        <v>500</v>
      </c>
      <c r="EB100" s="103" t="s">
        <v>500</v>
      </c>
      <c r="EC100" s="103" t="s">
        <v>500</v>
      </c>
      <c r="ED100" s="103" t="s">
        <v>500</v>
      </c>
      <c r="EE100" s="103" t="s">
        <v>500</v>
      </c>
      <c r="EF100" s="103" t="s">
        <v>500</v>
      </c>
      <c r="EG100" s="103" t="s">
        <v>500</v>
      </c>
      <c r="EH100" s="103" t="s">
        <v>500</v>
      </c>
      <c r="EI100" s="103" t="s">
        <v>500</v>
      </c>
      <c r="EJ100" s="103" t="s">
        <v>500</v>
      </c>
      <c r="EK100" s="103" t="s">
        <v>500</v>
      </c>
      <c r="EL100" s="103" t="s">
        <v>500</v>
      </c>
      <c r="EM100" s="103" t="s">
        <v>500</v>
      </c>
      <c r="EN100" s="103" t="s">
        <v>500</v>
      </c>
      <c r="EO100" s="103" t="s">
        <v>500</v>
      </c>
      <c r="EP100" s="103" t="s">
        <v>500</v>
      </c>
      <c r="EQ100" s="103" t="s">
        <v>500</v>
      </c>
      <c r="ER100" s="103" t="s">
        <v>500</v>
      </c>
      <c r="ES100" s="103" t="s">
        <v>500</v>
      </c>
      <c r="ET100" s="103" t="s">
        <v>500</v>
      </c>
      <c r="EU100" s="103" t="s">
        <v>500</v>
      </c>
      <c r="EV100" s="103" t="s">
        <v>500</v>
      </c>
      <c r="EW100" s="103" t="s">
        <v>500</v>
      </c>
      <c r="EX100" s="103" t="s">
        <v>500</v>
      </c>
      <c r="EY100" s="103" t="s">
        <v>500</v>
      </c>
      <c r="EZ100" s="103" t="s">
        <v>500</v>
      </c>
      <c r="FA100" s="103" t="s">
        <v>500</v>
      </c>
      <c r="FB100" s="103">
        <v>0</v>
      </c>
      <c r="FC100" s="103">
        <v>0</v>
      </c>
      <c r="FD100" s="103">
        <v>0</v>
      </c>
      <c r="FE100" s="103">
        <v>0</v>
      </c>
      <c r="FF100" s="103">
        <v>0</v>
      </c>
      <c r="FG100" s="103">
        <v>15</v>
      </c>
      <c r="FH100" s="103">
        <v>20</v>
      </c>
      <c r="FI100" s="103">
        <v>18</v>
      </c>
      <c r="FJ100" s="103">
        <v>53</v>
      </c>
      <c r="FK100" s="103" t="s">
        <v>501</v>
      </c>
      <c r="FL100" s="103">
        <v>14</v>
      </c>
      <c r="FM100" s="103">
        <v>19</v>
      </c>
      <c r="FN100" s="103">
        <v>18</v>
      </c>
      <c r="FO100" s="103">
        <v>51</v>
      </c>
      <c r="FP100" s="103" t="s">
        <v>501</v>
      </c>
      <c r="FQ100" s="103">
        <v>14</v>
      </c>
      <c r="FR100" s="103">
        <v>18</v>
      </c>
      <c r="FS100" s="103">
        <v>17</v>
      </c>
      <c r="FT100" s="103">
        <v>49</v>
      </c>
      <c r="FU100" s="103" t="s">
        <v>501</v>
      </c>
      <c r="FV100" s="103">
        <v>14</v>
      </c>
      <c r="FW100" s="103">
        <v>18</v>
      </c>
      <c r="FX100" s="103">
        <v>17</v>
      </c>
      <c r="FY100" s="103">
        <v>49</v>
      </c>
      <c r="FZ100" s="103" t="s">
        <v>501</v>
      </c>
      <c r="GA100" s="103">
        <v>14</v>
      </c>
      <c r="GB100" s="103">
        <v>18</v>
      </c>
      <c r="GC100" s="103">
        <v>17</v>
      </c>
      <c r="GD100" s="103">
        <v>49</v>
      </c>
      <c r="GE100" s="103" t="s">
        <v>501</v>
      </c>
      <c r="GF100" s="103">
        <v>14</v>
      </c>
      <c r="GG100" s="103">
        <v>18</v>
      </c>
      <c r="GH100" s="103">
        <v>17</v>
      </c>
      <c r="GI100" s="103">
        <v>49</v>
      </c>
      <c r="GJ100" s="103" t="s">
        <v>501</v>
      </c>
      <c r="GK100" s="103">
        <v>14</v>
      </c>
      <c r="GL100" s="103">
        <v>18</v>
      </c>
      <c r="GM100" s="103">
        <v>17</v>
      </c>
      <c r="GN100" s="103">
        <v>49</v>
      </c>
      <c r="GO100" s="103" t="s">
        <v>501</v>
      </c>
      <c r="GP100" s="104">
        <v>13</v>
      </c>
      <c r="GQ100" s="104">
        <v>19</v>
      </c>
      <c r="GR100" s="104">
        <v>16</v>
      </c>
      <c r="GS100" s="104">
        <v>48</v>
      </c>
      <c r="GT100" s="104" t="s">
        <v>501</v>
      </c>
      <c r="GW100" s="116" t="s">
        <v>319</v>
      </c>
      <c r="GX100" s="116" t="s">
        <v>318</v>
      </c>
      <c r="GY100" s="122" t="s">
        <v>596</v>
      </c>
      <c r="GZ100" s="118">
        <v>17</v>
      </c>
      <c r="HA100" s="117">
        <v>170</v>
      </c>
      <c r="HB100" s="117">
        <v>5</v>
      </c>
      <c r="HC100" s="120">
        <v>2.57</v>
      </c>
      <c r="HD100" s="118">
        <v>17</v>
      </c>
      <c r="HE100" s="117">
        <v>171</v>
      </c>
      <c r="HF100" s="117">
        <v>5</v>
      </c>
      <c r="HG100" s="120">
        <v>3.05</v>
      </c>
      <c r="HH100" s="118">
        <v>14</v>
      </c>
      <c r="HI100" s="117">
        <v>4</v>
      </c>
      <c r="HJ100" s="120">
        <v>2</v>
      </c>
      <c r="HK100" s="118">
        <v>16</v>
      </c>
      <c r="HL100" s="117">
        <v>5</v>
      </c>
      <c r="HM100" s="120">
        <v>3.18</v>
      </c>
      <c r="HN100" s="118">
        <v>18</v>
      </c>
      <c r="HO100" s="117">
        <v>5</v>
      </c>
      <c r="HP100" s="120">
        <v>2.81</v>
      </c>
      <c r="HQ100" s="118">
        <v>15</v>
      </c>
      <c r="HR100" s="117">
        <v>6</v>
      </c>
      <c r="HS100" s="120">
        <v>3.3</v>
      </c>
      <c r="HT100" s="118">
        <v>21</v>
      </c>
      <c r="HU100" s="117">
        <v>6</v>
      </c>
      <c r="HV100" s="120">
        <v>4</v>
      </c>
    </row>
    <row r="101" spans="8:230" ht="15.6">
      <c r="H101" s="60"/>
      <c r="I101" s="68">
        <v>2016</v>
      </c>
      <c r="J101" s="69" t="s">
        <v>340</v>
      </c>
      <c r="K101" s="70" t="s">
        <v>341</v>
      </c>
      <c r="L101" s="71">
        <v>6.8958875172550425</v>
      </c>
      <c r="M101" s="72">
        <v>7.9157617406635676</v>
      </c>
      <c r="N101" s="73">
        <v>4.1271692413702796</v>
      </c>
      <c r="O101" s="73">
        <v>8.1065946194619549</v>
      </c>
      <c r="P101" s="73">
        <v>7.2595929132163723</v>
      </c>
      <c r="Q101" s="74">
        <v>7.0703190715630351</v>
      </c>
      <c r="R101" s="54"/>
      <c r="U101" s="102" t="s">
        <v>305</v>
      </c>
      <c r="V101" s="103" t="s">
        <v>501</v>
      </c>
      <c r="W101" s="103" t="s">
        <v>499</v>
      </c>
      <c r="X101" s="103" t="s">
        <v>501</v>
      </c>
      <c r="Y101" s="103" t="s">
        <v>499</v>
      </c>
      <c r="Z101" s="103" t="s">
        <v>501</v>
      </c>
      <c r="AA101" s="103" t="s">
        <v>499</v>
      </c>
      <c r="AB101" s="103" t="s">
        <v>501</v>
      </c>
      <c r="AC101" s="103" t="s">
        <v>499</v>
      </c>
      <c r="AD101" s="103" t="s">
        <v>501</v>
      </c>
      <c r="AE101" s="103" t="s">
        <v>499</v>
      </c>
      <c r="AF101" s="103" t="s">
        <v>501</v>
      </c>
      <c r="AG101" s="103" t="s">
        <v>499</v>
      </c>
      <c r="AH101" s="103" t="s">
        <v>501</v>
      </c>
      <c r="AI101" s="103" t="s">
        <v>499</v>
      </c>
      <c r="AJ101" s="103" t="s">
        <v>501</v>
      </c>
      <c r="AK101" s="103" t="s">
        <v>499</v>
      </c>
      <c r="AL101" s="103" t="s">
        <v>499</v>
      </c>
      <c r="AM101" s="103" t="s">
        <v>499</v>
      </c>
      <c r="AN101" s="103" t="s">
        <v>499</v>
      </c>
      <c r="AO101" s="103" t="s">
        <v>499</v>
      </c>
      <c r="AP101" s="103" t="s">
        <v>499</v>
      </c>
      <c r="AQ101" s="103">
        <v>5</v>
      </c>
      <c r="AR101" s="103">
        <v>5</v>
      </c>
      <c r="AS101" s="103">
        <v>10</v>
      </c>
      <c r="AT101" s="103">
        <v>9</v>
      </c>
      <c r="AU101" s="103">
        <v>8</v>
      </c>
      <c r="AV101" s="103">
        <v>10</v>
      </c>
      <c r="AW101" s="103">
        <v>5</v>
      </c>
      <c r="AX101" s="103">
        <v>15</v>
      </c>
      <c r="AY101" s="103">
        <v>67</v>
      </c>
      <c r="AZ101" s="103" t="s">
        <v>499</v>
      </c>
      <c r="BA101" s="103">
        <v>6</v>
      </c>
      <c r="BB101" s="103">
        <v>6</v>
      </c>
      <c r="BC101" s="103">
        <v>10</v>
      </c>
      <c r="BD101" s="103">
        <v>9</v>
      </c>
      <c r="BE101" s="103">
        <v>8</v>
      </c>
      <c r="BF101" s="103">
        <v>10</v>
      </c>
      <c r="BG101" s="103">
        <v>5</v>
      </c>
      <c r="BH101" s="103">
        <v>16</v>
      </c>
      <c r="BI101" s="103">
        <v>70</v>
      </c>
      <c r="BJ101" s="103" t="s">
        <v>499</v>
      </c>
      <c r="BK101" s="103">
        <v>7</v>
      </c>
      <c r="BL101" s="103">
        <v>7</v>
      </c>
      <c r="BM101" s="103">
        <v>8</v>
      </c>
      <c r="BN101" s="103">
        <v>8</v>
      </c>
      <c r="BO101" s="103">
        <v>0</v>
      </c>
      <c r="BP101" s="103">
        <v>4</v>
      </c>
      <c r="BQ101" s="103">
        <v>0</v>
      </c>
      <c r="BR101" s="103">
        <v>8</v>
      </c>
      <c r="BS101" s="103">
        <v>42</v>
      </c>
      <c r="BT101" s="103" t="s">
        <v>501</v>
      </c>
      <c r="BU101" s="103">
        <v>9</v>
      </c>
      <c r="BV101" s="103">
        <v>9</v>
      </c>
      <c r="BW101" s="103">
        <v>11</v>
      </c>
      <c r="BX101" s="103">
        <v>11</v>
      </c>
      <c r="BY101" s="103">
        <v>0</v>
      </c>
      <c r="BZ101" s="103">
        <v>4</v>
      </c>
      <c r="CA101" s="103">
        <v>0</v>
      </c>
      <c r="CB101" s="103">
        <v>0</v>
      </c>
      <c r="CC101" s="103">
        <v>44</v>
      </c>
      <c r="CD101" s="103" t="s">
        <v>501</v>
      </c>
      <c r="CE101" s="103">
        <v>9</v>
      </c>
      <c r="CF101" s="103">
        <v>9</v>
      </c>
      <c r="CG101" s="103">
        <v>11</v>
      </c>
      <c r="CH101" s="103">
        <v>11</v>
      </c>
      <c r="CI101" s="103">
        <v>0</v>
      </c>
      <c r="CJ101" s="103">
        <v>4</v>
      </c>
      <c r="CK101" s="103">
        <v>0</v>
      </c>
      <c r="CL101" s="103">
        <v>0</v>
      </c>
      <c r="CM101" s="103">
        <v>44</v>
      </c>
      <c r="CN101" s="103" t="s">
        <v>501</v>
      </c>
      <c r="CO101" s="103">
        <v>9</v>
      </c>
      <c r="CP101" s="103">
        <v>9</v>
      </c>
      <c r="CQ101" s="103">
        <v>11</v>
      </c>
      <c r="CR101" s="103">
        <v>11</v>
      </c>
      <c r="CS101" s="103">
        <v>0</v>
      </c>
      <c r="CT101" s="103">
        <v>4</v>
      </c>
      <c r="CU101" s="103">
        <v>0</v>
      </c>
      <c r="CV101" s="103">
        <v>1</v>
      </c>
      <c r="CW101" s="103">
        <v>45</v>
      </c>
      <c r="CX101" s="103" t="s">
        <v>501</v>
      </c>
      <c r="CY101" s="103">
        <v>9</v>
      </c>
      <c r="CZ101" s="103">
        <v>9</v>
      </c>
      <c r="DA101" s="103">
        <v>11</v>
      </c>
      <c r="DB101" s="103">
        <v>11</v>
      </c>
      <c r="DC101" s="103">
        <v>0</v>
      </c>
      <c r="DD101" s="103">
        <v>4</v>
      </c>
      <c r="DE101" s="103">
        <v>1</v>
      </c>
      <c r="DF101" s="103">
        <v>3</v>
      </c>
      <c r="DG101" s="103">
        <v>48</v>
      </c>
      <c r="DH101" s="103" t="s">
        <v>501</v>
      </c>
      <c r="DI101" s="103">
        <v>13</v>
      </c>
      <c r="DJ101" s="103">
        <v>8</v>
      </c>
      <c r="DK101" s="103">
        <v>14</v>
      </c>
      <c r="DL101" s="103">
        <v>8</v>
      </c>
      <c r="DM101" s="103">
        <v>0</v>
      </c>
      <c r="DN101" s="103">
        <v>4</v>
      </c>
      <c r="DO101" s="103">
        <v>0</v>
      </c>
      <c r="DP101" s="103">
        <v>1</v>
      </c>
      <c r="DQ101" s="103">
        <v>48</v>
      </c>
      <c r="DR101" s="103" t="s">
        <v>501</v>
      </c>
      <c r="DS101" s="103">
        <v>22</v>
      </c>
      <c r="DT101" s="103">
        <v>19</v>
      </c>
      <c r="DU101" s="103">
        <v>8</v>
      </c>
      <c r="DV101" s="103">
        <v>49</v>
      </c>
      <c r="DW101" s="103" t="s">
        <v>501</v>
      </c>
      <c r="DX101" s="103">
        <v>19</v>
      </c>
      <c r="DY101" s="103">
        <v>22</v>
      </c>
      <c r="DZ101" s="103">
        <v>13</v>
      </c>
      <c r="EA101" s="103">
        <v>54</v>
      </c>
      <c r="EB101" s="103" t="s">
        <v>501</v>
      </c>
      <c r="EC101" s="103">
        <v>19</v>
      </c>
      <c r="ED101" s="103">
        <v>22</v>
      </c>
      <c r="EE101" s="103">
        <v>16</v>
      </c>
      <c r="EF101" s="103">
        <v>57</v>
      </c>
      <c r="EG101" s="103" t="s">
        <v>501</v>
      </c>
      <c r="EH101" s="103">
        <v>20</v>
      </c>
      <c r="EI101" s="103">
        <v>22</v>
      </c>
      <c r="EJ101" s="103">
        <v>16</v>
      </c>
      <c r="EK101" s="103">
        <v>58</v>
      </c>
      <c r="EL101" s="103" t="s">
        <v>501</v>
      </c>
      <c r="EM101" s="103">
        <v>20</v>
      </c>
      <c r="EN101" s="103">
        <v>20</v>
      </c>
      <c r="EO101" s="103">
        <v>16</v>
      </c>
      <c r="EP101" s="103">
        <v>56</v>
      </c>
      <c r="EQ101" s="103" t="s">
        <v>501</v>
      </c>
      <c r="ER101" s="103">
        <v>19</v>
      </c>
      <c r="ES101" s="103">
        <v>21</v>
      </c>
      <c r="ET101" s="103">
        <v>16</v>
      </c>
      <c r="EU101" s="103">
        <v>56</v>
      </c>
      <c r="EV101" s="103" t="s">
        <v>501</v>
      </c>
      <c r="EW101" s="103">
        <v>18</v>
      </c>
      <c r="EX101" s="103">
        <v>21</v>
      </c>
      <c r="EY101" s="103">
        <v>15</v>
      </c>
      <c r="EZ101" s="103">
        <v>54</v>
      </c>
      <c r="FA101" s="103" t="s">
        <v>501</v>
      </c>
      <c r="FB101" s="103">
        <v>18</v>
      </c>
      <c r="FC101" s="103">
        <v>21</v>
      </c>
      <c r="FD101" s="103">
        <v>16</v>
      </c>
      <c r="FE101" s="103">
        <v>55</v>
      </c>
      <c r="FF101" s="103" t="s">
        <v>501</v>
      </c>
      <c r="FG101" s="103">
        <v>18</v>
      </c>
      <c r="FH101" s="103">
        <v>21</v>
      </c>
      <c r="FI101" s="103">
        <v>16</v>
      </c>
      <c r="FJ101" s="103">
        <v>55</v>
      </c>
      <c r="FK101" s="103" t="s">
        <v>501</v>
      </c>
      <c r="FL101" s="103">
        <v>19</v>
      </c>
      <c r="FM101" s="103">
        <v>22</v>
      </c>
      <c r="FN101" s="103">
        <v>16</v>
      </c>
      <c r="FO101" s="103">
        <v>57</v>
      </c>
      <c r="FP101" s="103" t="s">
        <v>501</v>
      </c>
      <c r="FQ101" s="103">
        <v>19</v>
      </c>
      <c r="FR101" s="103">
        <v>22</v>
      </c>
      <c r="FS101" s="103">
        <v>16</v>
      </c>
      <c r="FT101" s="103">
        <v>57</v>
      </c>
      <c r="FU101" s="103" t="s">
        <v>501</v>
      </c>
      <c r="FV101" s="103">
        <v>20</v>
      </c>
      <c r="FW101" s="103">
        <v>23</v>
      </c>
      <c r="FX101" s="103">
        <v>16</v>
      </c>
      <c r="FY101" s="103">
        <v>59</v>
      </c>
      <c r="FZ101" s="103" t="s">
        <v>501</v>
      </c>
      <c r="GA101" s="103">
        <v>20</v>
      </c>
      <c r="GB101" s="103">
        <v>23</v>
      </c>
      <c r="GC101" s="103">
        <v>16</v>
      </c>
      <c r="GD101" s="103">
        <v>59</v>
      </c>
      <c r="GE101" s="103" t="s">
        <v>501</v>
      </c>
      <c r="GF101" s="103">
        <v>20</v>
      </c>
      <c r="GG101" s="103">
        <v>23</v>
      </c>
      <c r="GH101" s="103">
        <v>16</v>
      </c>
      <c r="GI101" s="103">
        <v>59</v>
      </c>
      <c r="GJ101" s="103" t="s">
        <v>501</v>
      </c>
      <c r="GK101" s="103">
        <v>20</v>
      </c>
      <c r="GL101" s="103">
        <v>23</v>
      </c>
      <c r="GM101" s="103">
        <v>16</v>
      </c>
      <c r="GN101" s="103">
        <v>59</v>
      </c>
      <c r="GO101" s="103" t="s">
        <v>501</v>
      </c>
      <c r="GP101" s="104">
        <v>21</v>
      </c>
      <c r="GQ101" s="104">
        <v>23</v>
      </c>
      <c r="GR101" s="104">
        <v>16</v>
      </c>
      <c r="GS101" s="104">
        <v>60</v>
      </c>
      <c r="GT101" s="104" t="s">
        <v>501</v>
      </c>
      <c r="GW101" s="116" t="s">
        <v>321</v>
      </c>
      <c r="GX101" s="116" t="s">
        <v>320</v>
      </c>
      <c r="GY101" s="122" t="s">
        <v>592</v>
      </c>
      <c r="GZ101" s="118">
        <v>59</v>
      </c>
      <c r="HA101" s="117">
        <v>38</v>
      </c>
      <c r="HB101" s="117">
        <v>9</v>
      </c>
      <c r="HC101" s="120">
        <v>2.2999999999999998</v>
      </c>
      <c r="HD101" s="118">
        <v>59</v>
      </c>
      <c r="HE101" s="117">
        <v>38</v>
      </c>
      <c r="HF101" s="117">
        <v>9</v>
      </c>
      <c r="HG101" s="120">
        <v>2.21</v>
      </c>
      <c r="HH101" s="118">
        <v>59</v>
      </c>
      <c r="HI101" s="117">
        <v>9</v>
      </c>
      <c r="HJ101" s="120">
        <v>1.36</v>
      </c>
      <c r="HK101" s="118">
        <v>59</v>
      </c>
      <c r="HL101" s="117">
        <v>8</v>
      </c>
      <c r="HM101" s="120">
        <v>1.92</v>
      </c>
      <c r="HN101" s="118">
        <v>58</v>
      </c>
      <c r="HO101" s="117">
        <v>8</v>
      </c>
      <c r="HP101" s="120">
        <v>3.85</v>
      </c>
      <c r="HQ101" s="118">
        <v>57</v>
      </c>
      <c r="HR101" s="117">
        <v>8</v>
      </c>
      <c r="HS101" s="120">
        <v>3.8</v>
      </c>
      <c r="HT101" s="118">
        <v>54</v>
      </c>
      <c r="HU101" s="117">
        <v>7</v>
      </c>
      <c r="HV101" s="120">
        <v>5.3</v>
      </c>
    </row>
    <row r="102" spans="8:230" ht="15.6">
      <c r="H102" s="60"/>
      <c r="I102" s="61">
        <v>2016</v>
      </c>
      <c r="J102" s="62" t="s">
        <v>342</v>
      </c>
      <c r="K102" s="63" t="s">
        <v>343</v>
      </c>
      <c r="L102" s="75">
        <v>6.6296138436387135</v>
      </c>
      <c r="M102" s="76">
        <v>6.4993867359175699</v>
      </c>
      <c r="N102" s="77">
        <v>4.3373265571573656</v>
      </c>
      <c r="O102" s="77">
        <v>7.9833713199935721</v>
      </c>
      <c r="P102" s="77">
        <v>7.458865245083496</v>
      </c>
      <c r="Q102" s="78">
        <v>6.8691193600415632</v>
      </c>
      <c r="R102" s="54"/>
      <c r="U102" s="102" t="s">
        <v>527</v>
      </c>
      <c r="V102" s="103" t="s">
        <v>500</v>
      </c>
      <c r="W102" s="103" t="s">
        <v>500</v>
      </c>
      <c r="X102" s="103" t="s">
        <v>500</v>
      </c>
      <c r="Y102" s="103" t="s">
        <v>500</v>
      </c>
      <c r="Z102" s="103" t="s">
        <v>500</v>
      </c>
      <c r="AA102" s="103" t="s">
        <v>500</v>
      </c>
      <c r="AB102" s="103" t="s">
        <v>500</v>
      </c>
      <c r="AC102" s="103" t="s">
        <v>500</v>
      </c>
      <c r="AD102" s="103" t="s">
        <v>500</v>
      </c>
      <c r="AE102" s="103" t="s">
        <v>500</v>
      </c>
      <c r="AF102" s="103" t="s">
        <v>500</v>
      </c>
      <c r="AG102" s="103" t="s">
        <v>500</v>
      </c>
      <c r="AH102" s="103" t="s">
        <v>500</v>
      </c>
      <c r="AI102" s="103" t="s">
        <v>500</v>
      </c>
      <c r="AJ102" s="103" t="s">
        <v>500</v>
      </c>
      <c r="AK102" s="103" t="s">
        <v>500</v>
      </c>
      <c r="AL102" s="103" t="s">
        <v>500</v>
      </c>
      <c r="AM102" s="103" t="s">
        <v>500</v>
      </c>
      <c r="AN102" s="103" t="s">
        <v>500</v>
      </c>
      <c r="AO102" s="103" t="s">
        <v>500</v>
      </c>
      <c r="AP102" s="103" t="s">
        <v>501</v>
      </c>
      <c r="AQ102" s="103">
        <v>6</v>
      </c>
      <c r="AR102" s="103">
        <v>6</v>
      </c>
      <c r="AS102" s="103">
        <v>9</v>
      </c>
      <c r="AT102" s="103">
        <v>7</v>
      </c>
      <c r="AU102" s="103">
        <v>3</v>
      </c>
      <c r="AV102" s="103">
        <v>8</v>
      </c>
      <c r="AW102" s="103">
        <v>3</v>
      </c>
      <c r="AX102" s="103">
        <v>7</v>
      </c>
      <c r="AY102" s="103">
        <v>49</v>
      </c>
      <c r="AZ102" s="103" t="s">
        <v>501</v>
      </c>
      <c r="BA102" s="103">
        <v>6</v>
      </c>
      <c r="BB102" s="103">
        <v>6</v>
      </c>
      <c r="BC102" s="103">
        <v>9</v>
      </c>
      <c r="BD102" s="103">
        <v>9</v>
      </c>
      <c r="BE102" s="103">
        <v>5</v>
      </c>
      <c r="BF102" s="103">
        <v>8</v>
      </c>
      <c r="BG102" s="103">
        <v>3</v>
      </c>
      <c r="BH102" s="103">
        <v>6</v>
      </c>
      <c r="BI102" s="103">
        <v>52</v>
      </c>
      <c r="BJ102" s="103" t="s">
        <v>501</v>
      </c>
      <c r="BK102" s="103">
        <v>10</v>
      </c>
      <c r="BL102" s="103">
        <v>10</v>
      </c>
      <c r="BM102" s="103">
        <v>10</v>
      </c>
      <c r="BN102" s="103">
        <v>10</v>
      </c>
      <c r="BO102" s="103">
        <v>0</v>
      </c>
      <c r="BP102" s="103">
        <v>8</v>
      </c>
      <c r="BQ102" s="103">
        <v>0</v>
      </c>
      <c r="BR102" s="103">
        <v>12</v>
      </c>
      <c r="BS102" s="103">
        <v>60</v>
      </c>
      <c r="BT102" s="103" t="s">
        <v>501</v>
      </c>
      <c r="BU102" s="103">
        <v>12</v>
      </c>
      <c r="BV102" s="103">
        <v>12</v>
      </c>
      <c r="BW102" s="103">
        <v>11</v>
      </c>
      <c r="BX102" s="103">
        <v>13</v>
      </c>
      <c r="BY102" s="103">
        <v>0</v>
      </c>
      <c r="BZ102" s="103">
        <v>11</v>
      </c>
      <c r="CA102" s="103">
        <v>0</v>
      </c>
      <c r="CB102" s="103">
        <v>2</v>
      </c>
      <c r="CC102" s="103">
        <v>61</v>
      </c>
      <c r="CD102" s="103" t="s">
        <v>499</v>
      </c>
      <c r="CE102" s="103">
        <v>12</v>
      </c>
      <c r="CF102" s="103">
        <v>12</v>
      </c>
      <c r="CG102" s="103">
        <v>11</v>
      </c>
      <c r="CH102" s="103">
        <v>13</v>
      </c>
      <c r="CI102" s="103">
        <v>0</v>
      </c>
      <c r="CJ102" s="103">
        <v>11</v>
      </c>
      <c r="CK102" s="103">
        <v>0</v>
      </c>
      <c r="CL102" s="103">
        <v>5</v>
      </c>
      <c r="CM102" s="103">
        <v>64</v>
      </c>
      <c r="CN102" s="103" t="s">
        <v>499</v>
      </c>
      <c r="CO102" s="103">
        <v>12</v>
      </c>
      <c r="CP102" s="103">
        <v>12</v>
      </c>
      <c r="CQ102" s="103">
        <v>11</v>
      </c>
      <c r="CR102" s="103">
        <v>13</v>
      </c>
      <c r="CS102" s="103">
        <v>0</v>
      </c>
      <c r="CT102" s="103">
        <v>11</v>
      </c>
      <c r="CU102" s="103">
        <v>0</v>
      </c>
      <c r="CV102" s="103">
        <v>5</v>
      </c>
      <c r="CW102" s="103">
        <v>64</v>
      </c>
      <c r="CX102" s="103" t="s">
        <v>499</v>
      </c>
      <c r="CY102" s="103">
        <v>12</v>
      </c>
      <c r="CZ102" s="103">
        <v>12</v>
      </c>
      <c r="DA102" s="103">
        <v>11</v>
      </c>
      <c r="DB102" s="103">
        <v>13</v>
      </c>
      <c r="DC102" s="103">
        <v>0</v>
      </c>
      <c r="DD102" s="103">
        <v>11</v>
      </c>
      <c r="DE102" s="103">
        <v>0</v>
      </c>
      <c r="DF102" s="103">
        <v>2</v>
      </c>
      <c r="DG102" s="103">
        <v>61</v>
      </c>
      <c r="DH102" s="103" t="s">
        <v>499</v>
      </c>
      <c r="DI102" s="103">
        <v>10</v>
      </c>
      <c r="DJ102" s="103">
        <v>10</v>
      </c>
      <c r="DK102" s="103">
        <v>10</v>
      </c>
      <c r="DL102" s="103">
        <v>12</v>
      </c>
      <c r="DM102" s="103">
        <v>3</v>
      </c>
      <c r="DN102" s="103">
        <v>11</v>
      </c>
      <c r="DO102" s="103">
        <v>2</v>
      </c>
      <c r="DP102" s="103">
        <v>3</v>
      </c>
      <c r="DQ102" s="103">
        <v>61</v>
      </c>
      <c r="DR102" s="103" t="s">
        <v>499</v>
      </c>
      <c r="DS102" s="103">
        <v>24</v>
      </c>
      <c r="DT102" s="103">
        <v>22</v>
      </c>
      <c r="DU102" s="103">
        <v>22</v>
      </c>
      <c r="DV102" s="103">
        <v>68</v>
      </c>
      <c r="DW102" s="103" t="s">
        <v>499</v>
      </c>
      <c r="DX102" s="103">
        <v>23</v>
      </c>
      <c r="DY102" s="103">
        <v>26</v>
      </c>
      <c r="DZ102" s="103">
        <v>22</v>
      </c>
      <c r="EA102" s="103">
        <v>71</v>
      </c>
      <c r="EB102" s="103" t="s">
        <v>499</v>
      </c>
      <c r="EC102" s="103">
        <v>23</v>
      </c>
      <c r="ED102" s="103">
        <v>27</v>
      </c>
      <c r="EE102" s="103">
        <v>21</v>
      </c>
      <c r="EF102" s="103">
        <v>71</v>
      </c>
      <c r="EG102" s="103" t="s">
        <v>499</v>
      </c>
      <c r="EH102" s="103">
        <v>23</v>
      </c>
      <c r="EI102" s="103">
        <v>27</v>
      </c>
      <c r="EJ102" s="103">
        <v>21</v>
      </c>
      <c r="EK102" s="103">
        <v>71</v>
      </c>
      <c r="EL102" s="103" t="s">
        <v>499</v>
      </c>
      <c r="EM102" s="103">
        <v>22</v>
      </c>
      <c r="EN102" s="103">
        <v>22</v>
      </c>
      <c r="EO102" s="103">
        <v>20</v>
      </c>
      <c r="EP102" s="103">
        <v>64</v>
      </c>
      <c r="EQ102" s="103" t="s">
        <v>499</v>
      </c>
      <c r="ER102" s="103">
        <v>22</v>
      </c>
      <c r="ES102" s="103">
        <v>25</v>
      </c>
      <c r="ET102" s="103">
        <v>20</v>
      </c>
      <c r="EU102" s="103">
        <v>67</v>
      </c>
      <c r="EV102" s="103" t="s">
        <v>499</v>
      </c>
      <c r="EW102" s="103">
        <v>22</v>
      </c>
      <c r="EX102" s="103">
        <v>28</v>
      </c>
      <c r="EY102" s="103">
        <v>20</v>
      </c>
      <c r="EZ102" s="103">
        <v>70</v>
      </c>
      <c r="FA102" s="103" t="s">
        <v>499</v>
      </c>
      <c r="FB102" s="103">
        <v>23</v>
      </c>
      <c r="FC102" s="103">
        <v>29</v>
      </c>
      <c r="FD102" s="103">
        <v>20</v>
      </c>
      <c r="FE102" s="103">
        <v>72</v>
      </c>
      <c r="FF102" s="103" t="s">
        <v>499</v>
      </c>
      <c r="FG102" s="103">
        <v>23</v>
      </c>
      <c r="FH102" s="103">
        <v>30</v>
      </c>
      <c r="FI102" s="103">
        <v>20</v>
      </c>
      <c r="FJ102" s="103">
        <v>73</v>
      </c>
      <c r="FK102" s="103" t="s">
        <v>499</v>
      </c>
      <c r="FL102" s="103">
        <v>21</v>
      </c>
      <c r="FM102" s="103">
        <v>29</v>
      </c>
      <c r="FN102" s="103">
        <v>20</v>
      </c>
      <c r="FO102" s="103">
        <v>70</v>
      </c>
      <c r="FP102" s="103" t="s">
        <v>499</v>
      </c>
      <c r="FQ102" s="103">
        <v>20</v>
      </c>
      <c r="FR102" s="103">
        <v>29</v>
      </c>
      <c r="FS102" s="103">
        <v>20</v>
      </c>
      <c r="FT102" s="103">
        <v>69</v>
      </c>
      <c r="FU102" s="103" t="s">
        <v>499</v>
      </c>
      <c r="FV102" s="103">
        <v>20</v>
      </c>
      <c r="FW102" s="103">
        <v>29</v>
      </c>
      <c r="FX102" s="103">
        <v>20</v>
      </c>
      <c r="FY102" s="103">
        <v>69</v>
      </c>
      <c r="FZ102" s="103" t="s">
        <v>499</v>
      </c>
      <c r="GA102" s="103">
        <v>19</v>
      </c>
      <c r="GB102" s="103">
        <v>27</v>
      </c>
      <c r="GC102" s="103">
        <v>20</v>
      </c>
      <c r="GD102" s="103">
        <v>66</v>
      </c>
      <c r="GE102" s="103" t="s">
        <v>499</v>
      </c>
      <c r="GF102" s="103">
        <v>20</v>
      </c>
      <c r="GG102" s="103">
        <v>27</v>
      </c>
      <c r="GH102" s="103">
        <v>20</v>
      </c>
      <c r="GI102" s="103">
        <v>67</v>
      </c>
      <c r="GJ102" s="103" t="s">
        <v>499</v>
      </c>
      <c r="GK102" s="103">
        <v>20</v>
      </c>
      <c r="GL102" s="103">
        <v>27</v>
      </c>
      <c r="GM102" s="103">
        <v>20</v>
      </c>
      <c r="GN102" s="103">
        <v>67</v>
      </c>
      <c r="GO102" s="103" t="s">
        <v>499</v>
      </c>
      <c r="GP102" s="104">
        <v>20</v>
      </c>
      <c r="GQ102" s="104">
        <v>27</v>
      </c>
      <c r="GR102" s="104">
        <v>20</v>
      </c>
      <c r="GS102" s="104">
        <v>67</v>
      </c>
      <c r="GT102" s="104" t="s">
        <v>499</v>
      </c>
      <c r="GW102" s="116" t="s">
        <v>323</v>
      </c>
      <c r="GX102" s="116" t="s">
        <v>322</v>
      </c>
      <c r="GY102" s="122" t="s">
        <v>592</v>
      </c>
      <c r="GZ102" s="118">
        <v>81</v>
      </c>
      <c r="HA102" s="117">
        <v>9</v>
      </c>
      <c r="HB102" s="117">
        <v>7</v>
      </c>
      <c r="HC102" s="120">
        <v>2.3199999999999998</v>
      </c>
      <c r="HD102" s="118">
        <v>82</v>
      </c>
      <c r="HE102" s="117">
        <v>8</v>
      </c>
      <c r="HF102" s="117">
        <v>6</v>
      </c>
      <c r="HG102" s="120">
        <v>2.08</v>
      </c>
      <c r="HH102" s="118">
        <v>81</v>
      </c>
      <c r="HI102" s="117">
        <v>6</v>
      </c>
      <c r="HJ102" s="120">
        <v>1.96</v>
      </c>
      <c r="HK102" s="118">
        <v>85</v>
      </c>
      <c r="HL102" s="117">
        <v>5</v>
      </c>
      <c r="HM102" s="120">
        <v>1.6</v>
      </c>
      <c r="HN102" s="118">
        <v>82</v>
      </c>
      <c r="HO102" s="117">
        <v>6</v>
      </c>
      <c r="HP102" s="120">
        <v>2.78</v>
      </c>
      <c r="HQ102" s="118">
        <v>80</v>
      </c>
      <c r="HR102" s="117">
        <v>6</v>
      </c>
      <c r="HS102" s="120">
        <v>2.9</v>
      </c>
      <c r="HT102" s="118">
        <v>80</v>
      </c>
      <c r="HU102" s="117">
        <v>6</v>
      </c>
      <c r="HV102" s="120">
        <v>2.8</v>
      </c>
    </row>
    <row r="103" spans="8:230" ht="15.6">
      <c r="H103" s="60"/>
      <c r="I103" s="68">
        <v>2016</v>
      </c>
      <c r="J103" s="69" t="s">
        <v>344</v>
      </c>
      <c r="K103" s="70" t="s">
        <v>345</v>
      </c>
      <c r="L103" s="71">
        <v>7.3958562461635342</v>
      </c>
      <c r="M103" s="72">
        <v>7.9996487092663404</v>
      </c>
      <c r="N103" s="73">
        <v>5.5549389421220434</v>
      </c>
      <c r="O103" s="73">
        <v>9.3877872402196161</v>
      </c>
      <c r="P103" s="73">
        <v>6.780282763855813</v>
      </c>
      <c r="Q103" s="74">
        <v>7.2566235753538573</v>
      </c>
      <c r="R103" s="54"/>
      <c r="U103" s="102" t="s">
        <v>309</v>
      </c>
      <c r="V103" s="103" t="s">
        <v>499</v>
      </c>
      <c r="W103" s="103" t="s">
        <v>499</v>
      </c>
      <c r="X103" s="103" t="s">
        <v>499</v>
      </c>
      <c r="Y103" s="103" t="s">
        <v>499</v>
      </c>
      <c r="Z103" s="103" t="s">
        <v>499</v>
      </c>
      <c r="AA103" s="103" t="s">
        <v>499</v>
      </c>
      <c r="AB103" s="103" t="s">
        <v>499</v>
      </c>
      <c r="AC103" s="103" t="s">
        <v>499</v>
      </c>
      <c r="AD103" s="103" t="s">
        <v>499</v>
      </c>
      <c r="AE103" s="103" t="s">
        <v>499</v>
      </c>
      <c r="AF103" s="103" t="s">
        <v>499</v>
      </c>
      <c r="AG103" s="103" t="s">
        <v>499</v>
      </c>
      <c r="AH103" s="103" t="s">
        <v>499</v>
      </c>
      <c r="AI103" s="103" t="s">
        <v>499</v>
      </c>
      <c r="AJ103" s="103" t="s">
        <v>499</v>
      </c>
      <c r="AK103" s="103" t="s">
        <v>499</v>
      </c>
      <c r="AL103" s="103" t="s">
        <v>499</v>
      </c>
      <c r="AM103" s="103" t="s">
        <v>499</v>
      </c>
      <c r="AN103" s="103" t="s">
        <v>499</v>
      </c>
      <c r="AO103" s="103" t="s">
        <v>499</v>
      </c>
      <c r="AP103" s="103" t="s">
        <v>499</v>
      </c>
      <c r="AQ103" s="103">
        <v>9</v>
      </c>
      <c r="AR103" s="103">
        <v>9</v>
      </c>
      <c r="AS103" s="103">
        <v>10</v>
      </c>
      <c r="AT103" s="103">
        <v>10</v>
      </c>
      <c r="AU103" s="103">
        <v>10</v>
      </c>
      <c r="AV103" s="103">
        <v>10</v>
      </c>
      <c r="AW103" s="103">
        <v>5</v>
      </c>
      <c r="AX103" s="103">
        <v>7</v>
      </c>
      <c r="AY103" s="103">
        <v>70</v>
      </c>
      <c r="AZ103" s="103" t="s">
        <v>499</v>
      </c>
      <c r="BA103" s="103">
        <v>9</v>
      </c>
      <c r="BB103" s="103">
        <v>9</v>
      </c>
      <c r="BC103" s="103">
        <v>10</v>
      </c>
      <c r="BD103" s="103">
        <v>10</v>
      </c>
      <c r="BE103" s="103">
        <v>10</v>
      </c>
      <c r="BF103" s="103">
        <v>10</v>
      </c>
      <c r="BG103" s="103">
        <v>5</v>
      </c>
      <c r="BH103" s="103">
        <v>5</v>
      </c>
      <c r="BI103" s="103">
        <v>68</v>
      </c>
      <c r="BJ103" s="103" t="s">
        <v>499</v>
      </c>
      <c r="BK103" s="103">
        <v>10</v>
      </c>
      <c r="BL103" s="103">
        <v>10</v>
      </c>
      <c r="BM103" s="103">
        <v>10</v>
      </c>
      <c r="BN103" s="103">
        <v>10</v>
      </c>
      <c r="BO103" s="103">
        <v>10</v>
      </c>
      <c r="BP103" s="103">
        <v>10</v>
      </c>
      <c r="BQ103" s="103">
        <v>0</v>
      </c>
      <c r="BR103" s="103">
        <v>2</v>
      </c>
      <c r="BS103" s="103">
        <v>62</v>
      </c>
      <c r="BT103" s="103" t="s">
        <v>499</v>
      </c>
      <c r="BU103" s="103">
        <v>11</v>
      </c>
      <c r="BV103" s="103">
        <v>11</v>
      </c>
      <c r="BW103" s="103">
        <v>10</v>
      </c>
      <c r="BX103" s="103">
        <v>10</v>
      </c>
      <c r="BY103" s="103">
        <v>10</v>
      </c>
      <c r="BZ103" s="103">
        <v>10</v>
      </c>
      <c r="CA103" s="103">
        <v>0</v>
      </c>
      <c r="CB103" s="103">
        <v>0</v>
      </c>
      <c r="CC103" s="103">
        <v>62</v>
      </c>
      <c r="CD103" s="103" t="s">
        <v>499</v>
      </c>
      <c r="CE103" s="103">
        <v>13</v>
      </c>
      <c r="CF103" s="103">
        <v>13</v>
      </c>
      <c r="CG103" s="103">
        <v>10</v>
      </c>
      <c r="CH103" s="103">
        <v>10</v>
      </c>
      <c r="CI103" s="103">
        <v>10</v>
      </c>
      <c r="CJ103" s="103">
        <v>10</v>
      </c>
      <c r="CK103" s="103">
        <v>0</v>
      </c>
      <c r="CL103" s="103">
        <v>0</v>
      </c>
      <c r="CM103" s="103">
        <v>66</v>
      </c>
      <c r="CN103" s="103" t="s">
        <v>499</v>
      </c>
      <c r="CO103" s="103">
        <v>13</v>
      </c>
      <c r="CP103" s="103">
        <v>13</v>
      </c>
      <c r="CQ103" s="103">
        <v>10</v>
      </c>
      <c r="CR103" s="103">
        <v>10</v>
      </c>
      <c r="CS103" s="103">
        <v>10</v>
      </c>
      <c r="CT103" s="103">
        <v>10</v>
      </c>
      <c r="CU103" s="103">
        <v>0</v>
      </c>
      <c r="CV103" s="103">
        <v>0</v>
      </c>
      <c r="CW103" s="103">
        <v>66</v>
      </c>
      <c r="CX103" s="103" t="s">
        <v>499</v>
      </c>
      <c r="CY103" s="103">
        <v>13</v>
      </c>
      <c r="CZ103" s="103">
        <v>13</v>
      </c>
      <c r="DA103" s="103">
        <v>10</v>
      </c>
      <c r="DB103" s="103">
        <v>10</v>
      </c>
      <c r="DC103" s="103">
        <v>10</v>
      </c>
      <c r="DD103" s="103">
        <v>10</v>
      </c>
      <c r="DE103" s="103">
        <v>0</v>
      </c>
      <c r="DF103" s="103">
        <v>0</v>
      </c>
      <c r="DG103" s="103">
        <v>66</v>
      </c>
      <c r="DH103" s="103" t="s">
        <v>499</v>
      </c>
      <c r="DI103" s="103">
        <v>13</v>
      </c>
      <c r="DJ103" s="103">
        <v>13</v>
      </c>
      <c r="DK103" s="103">
        <v>13</v>
      </c>
      <c r="DL103" s="103">
        <v>13</v>
      </c>
      <c r="DM103" s="103">
        <v>6</v>
      </c>
      <c r="DN103" s="103">
        <v>10</v>
      </c>
      <c r="DO103" s="103">
        <v>1</v>
      </c>
      <c r="DP103" s="103">
        <v>0</v>
      </c>
      <c r="DQ103" s="103">
        <v>69</v>
      </c>
      <c r="DR103" s="103" t="s">
        <v>499</v>
      </c>
      <c r="DS103" s="103">
        <v>26</v>
      </c>
      <c r="DT103" s="103">
        <v>34</v>
      </c>
      <c r="DU103" s="103">
        <v>22</v>
      </c>
      <c r="DV103" s="103">
        <v>82</v>
      </c>
      <c r="DW103" s="103" t="s">
        <v>499</v>
      </c>
      <c r="DX103" s="103">
        <v>26</v>
      </c>
      <c r="DY103" s="103">
        <v>31</v>
      </c>
      <c r="DZ103" s="103">
        <v>23</v>
      </c>
      <c r="EA103" s="103">
        <v>80</v>
      </c>
      <c r="EB103" s="103" t="s">
        <v>499</v>
      </c>
      <c r="EC103" s="103">
        <v>28</v>
      </c>
      <c r="ED103" s="103">
        <v>31</v>
      </c>
      <c r="EE103" s="103">
        <v>23</v>
      </c>
      <c r="EF103" s="103">
        <v>82</v>
      </c>
      <c r="EG103" s="103" t="s">
        <v>499</v>
      </c>
      <c r="EH103" s="103">
        <v>28</v>
      </c>
      <c r="EI103" s="103">
        <v>32</v>
      </c>
      <c r="EJ103" s="103">
        <v>23</v>
      </c>
      <c r="EK103" s="103">
        <v>83</v>
      </c>
      <c r="EL103" s="103" t="s">
        <v>499</v>
      </c>
      <c r="EM103" s="103">
        <v>26</v>
      </c>
      <c r="EN103" s="103">
        <v>31</v>
      </c>
      <c r="EO103" s="103">
        <v>24</v>
      </c>
      <c r="EP103" s="103">
        <v>81</v>
      </c>
      <c r="EQ103" s="103" t="s">
        <v>499</v>
      </c>
      <c r="ER103" s="103">
        <v>26</v>
      </c>
      <c r="ES103" s="103">
        <v>31</v>
      </c>
      <c r="ET103" s="103">
        <v>24</v>
      </c>
      <c r="EU103" s="103">
        <v>81</v>
      </c>
      <c r="EV103" s="103" t="s">
        <v>499</v>
      </c>
      <c r="EW103" s="103">
        <v>26</v>
      </c>
      <c r="EX103" s="103">
        <v>32</v>
      </c>
      <c r="EY103" s="103">
        <v>25</v>
      </c>
      <c r="EZ103" s="103">
        <v>83</v>
      </c>
      <c r="FA103" s="103" t="s">
        <v>499</v>
      </c>
      <c r="FB103" s="103">
        <v>27</v>
      </c>
      <c r="FC103" s="103">
        <v>33</v>
      </c>
      <c r="FD103" s="103">
        <v>26</v>
      </c>
      <c r="FE103" s="103">
        <v>86</v>
      </c>
      <c r="FF103" s="103" t="s">
        <v>499</v>
      </c>
      <c r="FG103" s="103">
        <v>26</v>
      </c>
      <c r="FH103" s="103">
        <v>33</v>
      </c>
      <c r="FI103" s="103">
        <v>25</v>
      </c>
      <c r="FJ103" s="103">
        <v>84</v>
      </c>
      <c r="FK103" s="103" t="s">
        <v>499</v>
      </c>
      <c r="FL103" s="103">
        <v>26</v>
      </c>
      <c r="FM103" s="103">
        <v>33</v>
      </c>
      <c r="FN103" s="103">
        <v>26</v>
      </c>
      <c r="FO103" s="103">
        <v>85</v>
      </c>
      <c r="FP103" s="103" t="s">
        <v>499</v>
      </c>
      <c r="FQ103" s="103">
        <v>26</v>
      </c>
      <c r="FR103" s="103">
        <v>33</v>
      </c>
      <c r="FS103" s="103">
        <v>25</v>
      </c>
      <c r="FT103" s="103">
        <v>84</v>
      </c>
      <c r="FU103" s="103" t="s">
        <v>499</v>
      </c>
      <c r="FV103" s="103">
        <v>26</v>
      </c>
      <c r="FW103" s="103">
        <v>33</v>
      </c>
      <c r="FX103" s="103">
        <v>25</v>
      </c>
      <c r="FY103" s="103">
        <v>84</v>
      </c>
      <c r="FZ103" s="103" t="s">
        <v>499</v>
      </c>
      <c r="GA103" s="103">
        <v>26</v>
      </c>
      <c r="GB103" s="103">
        <v>33</v>
      </c>
      <c r="GC103" s="103">
        <v>25</v>
      </c>
      <c r="GD103" s="103">
        <v>84</v>
      </c>
      <c r="GE103" s="103" t="s">
        <v>499</v>
      </c>
      <c r="GF103" s="103">
        <v>26</v>
      </c>
      <c r="GG103" s="103">
        <v>33</v>
      </c>
      <c r="GH103" s="103">
        <v>25</v>
      </c>
      <c r="GI103" s="103">
        <v>84</v>
      </c>
      <c r="GJ103" s="103" t="s">
        <v>499</v>
      </c>
      <c r="GK103" s="103">
        <v>26</v>
      </c>
      <c r="GL103" s="103">
        <v>33</v>
      </c>
      <c r="GM103" s="103">
        <v>25</v>
      </c>
      <c r="GN103" s="103">
        <v>84</v>
      </c>
      <c r="GO103" s="103" t="s">
        <v>499</v>
      </c>
      <c r="GP103" s="104">
        <v>26</v>
      </c>
      <c r="GQ103" s="104">
        <v>34</v>
      </c>
      <c r="GR103" s="104">
        <v>25</v>
      </c>
      <c r="GS103" s="104">
        <v>85</v>
      </c>
      <c r="GT103" s="104" t="s">
        <v>499</v>
      </c>
      <c r="GW103" s="116" t="s">
        <v>325</v>
      </c>
      <c r="GX103" s="116" t="s">
        <v>324</v>
      </c>
      <c r="GY103" s="122" t="s">
        <v>599</v>
      </c>
      <c r="GZ103" s="118">
        <v>37</v>
      </c>
      <c r="HA103" s="117">
        <v>93</v>
      </c>
      <c r="HB103" s="117">
        <v>7</v>
      </c>
      <c r="HC103" s="120">
        <v>3.38</v>
      </c>
      <c r="HD103" s="118">
        <v>35</v>
      </c>
      <c r="HE103" s="117">
        <v>107</v>
      </c>
      <c r="HF103" s="117">
        <v>6</v>
      </c>
      <c r="HG103" s="120">
        <v>4.49</v>
      </c>
      <c r="HH103" s="118">
        <v>37</v>
      </c>
      <c r="HI103" s="117">
        <v>7</v>
      </c>
      <c r="HJ103" s="120">
        <v>4.97</v>
      </c>
      <c r="HK103" s="118">
        <v>42</v>
      </c>
      <c r="HL103" s="117">
        <v>6</v>
      </c>
      <c r="HM103" s="120">
        <v>5.27</v>
      </c>
      <c r="HN103" s="118">
        <v>45</v>
      </c>
      <c r="HO103" s="117">
        <v>6</v>
      </c>
      <c r="HP103" s="120">
        <v>5.92</v>
      </c>
      <c r="HQ103" s="118">
        <v>44</v>
      </c>
      <c r="HR103" s="117">
        <v>6</v>
      </c>
      <c r="HS103" s="120">
        <v>5</v>
      </c>
      <c r="HT103" s="118">
        <v>43</v>
      </c>
      <c r="HU103" s="117">
        <v>6</v>
      </c>
      <c r="HV103" s="120">
        <v>4.7</v>
      </c>
    </row>
    <row r="104" spans="8:230" ht="15.6">
      <c r="H104" s="60"/>
      <c r="I104" s="61">
        <v>2016</v>
      </c>
      <c r="J104" s="62" t="s">
        <v>346</v>
      </c>
      <c r="K104" s="63" t="s">
        <v>347</v>
      </c>
      <c r="L104" s="75">
        <v>7.0502682525519775</v>
      </c>
      <c r="M104" s="76">
        <v>6.9264705882352944</v>
      </c>
      <c r="N104" s="77">
        <v>4.9235468960611941</v>
      </c>
      <c r="O104" s="77">
        <v>8.2678227727861824</v>
      </c>
      <c r="P104" s="77">
        <v>8.1612791268336018</v>
      </c>
      <c r="Q104" s="78">
        <v>6.972221878843615</v>
      </c>
      <c r="R104" s="54"/>
      <c r="U104" s="102" t="s">
        <v>311</v>
      </c>
      <c r="V104" s="103" t="s">
        <v>500</v>
      </c>
      <c r="W104" s="103" t="s">
        <v>500</v>
      </c>
      <c r="X104" s="103" t="s">
        <v>500</v>
      </c>
      <c r="Y104" s="103" t="s">
        <v>500</v>
      </c>
      <c r="Z104" s="103" t="s">
        <v>500</v>
      </c>
      <c r="AA104" s="103" t="s">
        <v>500</v>
      </c>
      <c r="AB104" s="103" t="s">
        <v>500</v>
      </c>
      <c r="AC104" s="103" t="s">
        <v>500</v>
      </c>
      <c r="AD104" s="103" t="s">
        <v>500</v>
      </c>
      <c r="AE104" s="103" t="s">
        <v>500</v>
      </c>
      <c r="AF104" s="103" t="s">
        <v>500</v>
      </c>
      <c r="AG104" s="103" t="s">
        <v>500</v>
      </c>
      <c r="AH104" s="103" t="s">
        <v>500</v>
      </c>
      <c r="AI104" s="103" t="s">
        <v>500</v>
      </c>
      <c r="AJ104" s="103" t="s">
        <v>500</v>
      </c>
      <c r="AK104" s="103" t="s">
        <v>500</v>
      </c>
      <c r="AL104" s="103" t="s">
        <v>500</v>
      </c>
      <c r="AM104" s="103" t="s">
        <v>500</v>
      </c>
      <c r="AN104" s="103" t="s">
        <v>500</v>
      </c>
      <c r="AO104" s="103" t="s">
        <v>503</v>
      </c>
      <c r="AP104" s="103" t="s">
        <v>501</v>
      </c>
      <c r="AQ104" s="103">
        <v>2</v>
      </c>
      <c r="AR104" s="103">
        <v>2</v>
      </c>
      <c r="AS104" s="103">
        <v>4</v>
      </c>
      <c r="AT104" s="103">
        <v>7</v>
      </c>
      <c r="AU104" s="103">
        <v>3</v>
      </c>
      <c r="AV104" s="103">
        <v>7</v>
      </c>
      <c r="AW104" s="103">
        <v>2</v>
      </c>
      <c r="AX104" s="103">
        <v>2</v>
      </c>
      <c r="AY104" s="103">
        <v>29</v>
      </c>
      <c r="AZ104" s="103" t="s">
        <v>503</v>
      </c>
      <c r="BA104" s="103">
        <v>1</v>
      </c>
      <c r="BB104" s="103">
        <v>1</v>
      </c>
      <c r="BC104" s="103">
        <v>4</v>
      </c>
      <c r="BD104" s="103">
        <v>7</v>
      </c>
      <c r="BE104" s="103">
        <v>4</v>
      </c>
      <c r="BF104" s="103">
        <v>8</v>
      </c>
      <c r="BG104" s="103">
        <v>0</v>
      </c>
      <c r="BH104" s="103">
        <v>4</v>
      </c>
      <c r="BI104" s="103">
        <v>29</v>
      </c>
      <c r="BJ104" s="103" t="s">
        <v>503</v>
      </c>
      <c r="BK104" s="103">
        <v>1</v>
      </c>
      <c r="BL104" s="103">
        <v>0</v>
      </c>
      <c r="BM104" s="103">
        <v>3</v>
      </c>
      <c r="BN104" s="103">
        <v>4</v>
      </c>
      <c r="BO104" s="103">
        <v>4</v>
      </c>
      <c r="BP104" s="103">
        <v>7</v>
      </c>
      <c r="BQ104" s="103">
        <v>0</v>
      </c>
      <c r="BR104" s="103">
        <v>2</v>
      </c>
      <c r="BS104" s="103">
        <v>21</v>
      </c>
      <c r="BT104" s="103" t="s">
        <v>503</v>
      </c>
      <c r="BU104" s="103">
        <v>1</v>
      </c>
      <c r="BV104" s="103">
        <v>0</v>
      </c>
      <c r="BW104" s="103">
        <v>5</v>
      </c>
      <c r="BX104" s="103">
        <v>4</v>
      </c>
      <c r="BY104" s="103">
        <v>4</v>
      </c>
      <c r="BZ104" s="103">
        <v>7</v>
      </c>
      <c r="CA104" s="103">
        <v>0</v>
      </c>
      <c r="CB104" s="103">
        <v>0</v>
      </c>
      <c r="CC104" s="103">
        <v>21</v>
      </c>
      <c r="CD104" s="103" t="s">
        <v>503</v>
      </c>
      <c r="CE104" s="103">
        <v>1</v>
      </c>
      <c r="CF104" s="103">
        <v>0</v>
      </c>
      <c r="CG104" s="103">
        <v>5</v>
      </c>
      <c r="CH104" s="103">
        <v>4</v>
      </c>
      <c r="CI104" s="103">
        <v>4</v>
      </c>
      <c r="CJ104" s="103">
        <v>7</v>
      </c>
      <c r="CK104" s="103">
        <v>0</v>
      </c>
      <c r="CL104" s="103">
        <v>0</v>
      </c>
      <c r="CM104" s="103">
        <v>21</v>
      </c>
      <c r="CN104" s="103" t="s">
        <v>503</v>
      </c>
      <c r="CO104" s="103">
        <v>1</v>
      </c>
      <c r="CP104" s="103">
        <v>1</v>
      </c>
      <c r="CQ104" s="103">
        <v>5</v>
      </c>
      <c r="CR104" s="103">
        <v>4</v>
      </c>
      <c r="CS104" s="103">
        <v>4</v>
      </c>
      <c r="CT104" s="103">
        <v>6</v>
      </c>
      <c r="CU104" s="103">
        <v>0</v>
      </c>
      <c r="CV104" s="103">
        <v>0</v>
      </c>
      <c r="CW104" s="103">
        <v>21</v>
      </c>
      <c r="CX104" s="103" t="s">
        <v>503</v>
      </c>
      <c r="CY104" s="103">
        <v>2</v>
      </c>
      <c r="CZ104" s="103">
        <v>2</v>
      </c>
      <c r="DA104" s="103">
        <v>5</v>
      </c>
      <c r="DB104" s="103">
        <v>4</v>
      </c>
      <c r="DC104" s="103">
        <v>4</v>
      </c>
      <c r="DD104" s="103">
        <v>6</v>
      </c>
      <c r="DE104" s="103">
        <v>0</v>
      </c>
      <c r="DF104" s="103">
        <v>1</v>
      </c>
      <c r="DG104" s="103">
        <v>24</v>
      </c>
      <c r="DH104" s="103" t="s">
        <v>503</v>
      </c>
      <c r="DI104" s="103">
        <v>2</v>
      </c>
      <c r="DJ104" s="103">
        <v>2</v>
      </c>
      <c r="DK104" s="103">
        <v>5</v>
      </c>
      <c r="DL104" s="103">
        <v>4</v>
      </c>
      <c r="DM104" s="103">
        <v>4</v>
      </c>
      <c r="DN104" s="103">
        <v>6</v>
      </c>
      <c r="DO104" s="103">
        <v>0</v>
      </c>
      <c r="DP104" s="103">
        <v>1</v>
      </c>
      <c r="DQ104" s="103">
        <v>24</v>
      </c>
      <c r="DR104" s="103" t="s">
        <v>503</v>
      </c>
      <c r="DS104" s="103">
        <v>2</v>
      </c>
      <c r="DT104" s="103">
        <v>7</v>
      </c>
      <c r="DU104" s="103">
        <v>10</v>
      </c>
      <c r="DV104" s="103">
        <v>19</v>
      </c>
      <c r="DW104" s="103" t="s">
        <v>503</v>
      </c>
      <c r="DX104" s="103">
        <v>7</v>
      </c>
      <c r="DY104" s="103">
        <v>5</v>
      </c>
      <c r="DZ104" s="103">
        <v>6</v>
      </c>
      <c r="EA104" s="103">
        <v>18</v>
      </c>
      <c r="EB104" s="103" t="s">
        <v>503</v>
      </c>
      <c r="EC104" s="103">
        <v>7</v>
      </c>
      <c r="ED104" s="103">
        <v>4</v>
      </c>
      <c r="EE104" s="103">
        <v>6</v>
      </c>
      <c r="EF104" s="103">
        <v>17</v>
      </c>
      <c r="EG104" s="103" t="s">
        <v>503</v>
      </c>
      <c r="EH104" s="103">
        <v>5</v>
      </c>
      <c r="EI104" s="103">
        <v>6</v>
      </c>
      <c r="EJ104" s="103">
        <v>6</v>
      </c>
      <c r="EK104" s="103">
        <v>17</v>
      </c>
      <c r="EL104" s="103" t="s">
        <v>503</v>
      </c>
      <c r="EM104" s="103">
        <v>6</v>
      </c>
      <c r="EN104" s="103">
        <v>7</v>
      </c>
      <c r="EO104" s="103">
        <v>6</v>
      </c>
      <c r="EP104" s="103">
        <v>19</v>
      </c>
      <c r="EQ104" s="103" t="s">
        <v>503</v>
      </c>
      <c r="ER104" s="103">
        <v>6</v>
      </c>
      <c r="ES104" s="103">
        <v>6</v>
      </c>
      <c r="ET104" s="103">
        <v>7</v>
      </c>
      <c r="EU104" s="103">
        <v>19</v>
      </c>
      <c r="EV104" s="103" t="s">
        <v>503</v>
      </c>
      <c r="EW104" s="103">
        <v>6</v>
      </c>
      <c r="EX104" s="103">
        <v>8</v>
      </c>
      <c r="EY104" s="103">
        <v>8</v>
      </c>
      <c r="EZ104" s="103">
        <v>22</v>
      </c>
      <c r="FA104" s="103" t="s">
        <v>503</v>
      </c>
      <c r="FB104" s="103">
        <v>6</v>
      </c>
      <c r="FC104" s="103">
        <v>8</v>
      </c>
      <c r="FD104" s="103">
        <v>9</v>
      </c>
      <c r="FE104" s="103">
        <v>23</v>
      </c>
      <c r="FF104" s="103" t="s">
        <v>503</v>
      </c>
      <c r="FG104" s="103">
        <v>6</v>
      </c>
      <c r="FH104" s="103">
        <v>10</v>
      </c>
      <c r="FI104" s="103">
        <v>10</v>
      </c>
      <c r="FJ104" s="103">
        <v>26</v>
      </c>
      <c r="FK104" s="103" t="s">
        <v>503</v>
      </c>
      <c r="FL104" s="103">
        <v>6</v>
      </c>
      <c r="FM104" s="103">
        <v>11</v>
      </c>
      <c r="FN104" s="103">
        <v>9</v>
      </c>
      <c r="FO104" s="103">
        <v>26</v>
      </c>
      <c r="FP104" s="103" t="s">
        <v>503</v>
      </c>
      <c r="FQ104" s="103">
        <v>6</v>
      </c>
      <c r="FR104" s="103">
        <v>12</v>
      </c>
      <c r="FS104" s="103">
        <v>9</v>
      </c>
      <c r="FT104" s="103">
        <v>27</v>
      </c>
      <c r="FU104" s="103" t="s">
        <v>503</v>
      </c>
      <c r="FV104" s="103">
        <v>6</v>
      </c>
      <c r="FW104" s="103">
        <v>12</v>
      </c>
      <c r="FX104" s="103">
        <v>10</v>
      </c>
      <c r="FY104" s="103">
        <v>28</v>
      </c>
      <c r="FZ104" s="103" t="s">
        <v>503</v>
      </c>
      <c r="GA104" s="103">
        <v>6</v>
      </c>
      <c r="GB104" s="103">
        <v>11</v>
      </c>
      <c r="GC104" s="103">
        <v>10</v>
      </c>
      <c r="GD104" s="103">
        <v>27</v>
      </c>
      <c r="GE104" s="103" t="s">
        <v>503</v>
      </c>
      <c r="GF104" s="103">
        <v>7</v>
      </c>
      <c r="GG104" s="103">
        <v>10</v>
      </c>
      <c r="GH104" s="103">
        <v>11</v>
      </c>
      <c r="GI104" s="103">
        <v>28</v>
      </c>
      <c r="GJ104" s="103" t="s">
        <v>503</v>
      </c>
      <c r="GK104" s="103">
        <v>7</v>
      </c>
      <c r="GL104" s="103">
        <v>10</v>
      </c>
      <c r="GM104" s="103">
        <v>11</v>
      </c>
      <c r="GN104" s="103">
        <v>28</v>
      </c>
      <c r="GO104" s="103" t="s">
        <v>503</v>
      </c>
      <c r="GP104" s="104">
        <v>7</v>
      </c>
      <c r="GQ104" s="104">
        <v>8</v>
      </c>
      <c r="GR104" s="104">
        <v>11</v>
      </c>
      <c r="GS104" s="104">
        <v>26</v>
      </c>
      <c r="GT104" s="104" t="s">
        <v>503</v>
      </c>
      <c r="GW104" s="116" t="s">
        <v>327</v>
      </c>
      <c r="GX104" s="116" t="s">
        <v>326</v>
      </c>
      <c r="GY104" s="122" t="s">
        <v>598</v>
      </c>
      <c r="GZ104" s="118">
        <v>25</v>
      </c>
      <c r="HA104" s="117">
        <v>152</v>
      </c>
      <c r="HB104" s="117">
        <v>7</v>
      </c>
      <c r="HC104" s="120">
        <v>2.64</v>
      </c>
      <c r="HD104" s="118">
        <v>24</v>
      </c>
      <c r="HE104" s="117">
        <v>155</v>
      </c>
      <c r="HF104" s="117">
        <v>8</v>
      </c>
      <c r="HG104" s="120">
        <v>2.72</v>
      </c>
      <c r="HH104" s="118">
        <v>26</v>
      </c>
      <c r="HI104" s="117">
        <v>7</v>
      </c>
      <c r="HJ104" s="120">
        <v>2.88</v>
      </c>
      <c r="HK104" s="118">
        <v>28</v>
      </c>
      <c r="HL104" s="117">
        <v>7</v>
      </c>
      <c r="HM104" s="120">
        <v>2.99</v>
      </c>
      <c r="HN104" s="118">
        <v>28</v>
      </c>
      <c r="HO104" s="117">
        <v>8</v>
      </c>
      <c r="HP104" s="120">
        <v>3.38</v>
      </c>
      <c r="HQ104" s="118">
        <v>28</v>
      </c>
      <c r="HR104" s="117">
        <v>8</v>
      </c>
      <c r="HS104" s="120">
        <v>1.9</v>
      </c>
      <c r="HT104" s="118">
        <v>32</v>
      </c>
      <c r="HU104" s="117">
        <v>8</v>
      </c>
      <c r="HV104" s="120">
        <v>3.2</v>
      </c>
    </row>
    <row r="105" spans="8:230" ht="15.6">
      <c r="H105" s="60"/>
      <c r="I105" s="68">
        <v>2016</v>
      </c>
      <c r="J105" s="69" t="s">
        <v>348</v>
      </c>
      <c r="K105" s="70" t="s">
        <v>349</v>
      </c>
      <c r="L105" s="71">
        <v>6.3397989012307763</v>
      </c>
      <c r="M105" s="72">
        <v>5.9308762554749981</v>
      </c>
      <c r="N105" s="73">
        <v>5.4014076889644747</v>
      </c>
      <c r="O105" s="73">
        <v>7.2166711331564644</v>
      </c>
      <c r="P105" s="73">
        <v>6.9312949384896072</v>
      </c>
      <c r="Q105" s="74">
        <v>6.2187444900683362</v>
      </c>
      <c r="R105" s="54"/>
      <c r="U105" s="102" t="s">
        <v>313</v>
      </c>
      <c r="V105" s="103" t="s">
        <v>501</v>
      </c>
      <c r="W105" s="103" t="s">
        <v>501</v>
      </c>
      <c r="X105" s="103" t="s">
        <v>501</v>
      </c>
      <c r="Y105" s="103" t="s">
        <v>501</v>
      </c>
      <c r="Z105" s="103" t="s">
        <v>501</v>
      </c>
      <c r="AA105" s="103" t="s">
        <v>501</v>
      </c>
      <c r="AB105" s="103" t="s">
        <v>501</v>
      </c>
      <c r="AC105" s="103" t="s">
        <v>501</v>
      </c>
      <c r="AD105" s="103" t="s">
        <v>501</v>
      </c>
      <c r="AE105" s="103" t="s">
        <v>501</v>
      </c>
      <c r="AF105" s="103" t="s">
        <v>501</v>
      </c>
      <c r="AG105" s="103" t="s">
        <v>501</v>
      </c>
      <c r="AH105" s="103" t="s">
        <v>501</v>
      </c>
      <c r="AI105" s="103" t="s">
        <v>501</v>
      </c>
      <c r="AJ105" s="103" t="s">
        <v>501</v>
      </c>
      <c r="AK105" s="103" t="s">
        <v>501</v>
      </c>
      <c r="AL105" s="103" t="s">
        <v>499</v>
      </c>
      <c r="AM105" s="103" t="s">
        <v>499</v>
      </c>
      <c r="AN105" s="103" t="s">
        <v>499</v>
      </c>
      <c r="AO105" s="103" t="s">
        <v>501</v>
      </c>
      <c r="AP105" s="103" t="s">
        <v>501</v>
      </c>
      <c r="AQ105" s="103">
        <v>3</v>
      </c>
      <c r="AR105" s="103">
        <v>3</v>
      </c>
      <c r="AS105" s="103">
        <v>5</v>
      </c>
      <c r="AT105" s="103">
        <v>4</v>
      </c>
      <c r="AU105" s="103">
        <v>5</v>
      </c>
      <c r="AV105" s="103">
        <v>9</v>
      </c>
      <c r="AW105" s="103">
        <v>7</v>
      </c>
      <c r="AX105" s="103">
        <v>10</v>
      </c>
      <c r="AY105" s="103">
        <v>46</v>
      </c>
      <c r="AZ105" s="103" t="s">
        <v>501</v>
      </c>
      <c r="BA105" s="103">
        <v>5</v>
      </c>
      <c r="BB105" s="103">
        <v>3</v>
      </c>
      <c r="BC105" s="103">
        <v>8</v>
      </c>
      <c r="BD105" s="103">
        <v>7</v>
      </c>
      <c r="BE105" s="103">
        <v>5</v>
      </c>
      <c r="BF105" s="103">
        <v>9</v>
      </c>
      <c r="BG105" s="103">
        <v>11</v>
      </c>
      <c r="BH105" s="103">
        <v>8</v>
      </c>
      <c r="BI105" s="103">
        <v>56</v>
      </c>
      <c r="BJ105" s="103" t="s">
        <v>501</v>
      </c>
      <c r="BK105" s="103">
        <v>8</v>
      </c>
      <c r="BL105" s="103">
        <v>8</v>
      </c>
      <c r="BM105" s="103">
        <v>4</v>
      </c>
      <c r="BN105" s="103">
        <v>6</v>
      </c>
      <c r="BO105" s="103">
        <v>0</v>
      </c>
      <c r="BP105" s="103">
        <v>2</v>
      </c>
      <c r="BQ105" s="103">
        <v>2</v>
      </c>
      <c r="BR105" s="103">
        <v>16</v>
      </c>
      <c r="BS105" s="103">
        <v>46</v>
      </c>
      <c r="BT105" s="103" t="s">
        <v>501</v>
      </c>
      <c r="BU105" s="103">
        <v>12</v>
      </c>
      <c r="BV105" s="103">
        <v>8</v>
      </c>
      <c r="BW105" s="103">
        <v>6</v>
      </c>
      <c r="BX105" s="103">
        <v>9</v>
      </c>
      <c r="BY105" s="103">
        <v>0</v>
      </c>
      <c r="BZ105" s="103">
        <v>4</v>
      </c>
      <c r="CA105" s="103">
        <v>2</v>
      </c>
      <c r="CB105" s="103">
        <v>5</v>
      </c>
      <c r="CC105" s="103">
        <v>46</v>
      </c>
      <c r="CD105" s="103" t="s">
        <v>501</v>
      </c>
      <c r="CE105" s="103">
        <v>14</v>
      </c>
      <c r="CF105" s="103">
        <v>8</v>
      </c>
      <c r="CG105" s="103">
        <v>14</v>
      </c>
      <c r="CH105" s="103">
        <v>12</v>
      </c>
      <c r="CI105" s="103">
        <v>6</v>
      </c>
      <c r="CJ105" s="103">
        <v>8</v>
      </c>
      <c r="CK105" s="103">
        <v>0</v>
      </c>
      <c r="CL105" s="103">
        <v>0</v>
      </c>
      <c r="CM105" s="103">
        <v>62</v>
      </c>
      <c r="CN105" s="103" t="s">
        <v>499</v>
      </c>
      <c r="CO105" s="103">
        <v>14</v>
      </c>
      <c r="CP105" s="103">
        <v>8</v>
      </c>
      <c r="CQ105" s="103">
        <v>12</v>
      </c>
      <c r="CR105" s="103">
        <v>12</v>
      </c>
      <c r="CS105" s="103">
        <v>6</v>
      </c>
      <c r="CT105" s="103">
        <v>8</v>
      </c>
      <c r="CU105" s="103">
        <v>0</v>
      </c>
      <c r="CV105" s="103">
        <v>2</v>
      </c>
      <c r="CW105" s="103">
        <v>62</v>
      </c>
      <c r="CX105" s="103" t="s">
        <v>499</v>
      </c>
      <c r="CY105" s="103">
        <v>12</v>
      </c>
      <c r="CZ105" s="103">
        <v>9</v>
      </c>
      <c r="DA105" s="103">
        <v>12</v>
      </c>
      <c r="DB105" s="103">
        <v>10</v>
      </c>
      <c r="DC105" s="103">
        <v>7</v>
      </c>
      <c r="DD105" s="103">
        <v>9</v>
      </c>
      <c r="DE105" s="103">
        <v>1</v>
      </c>
      <c r="DF105" s="103">
        <v>1</v>
      </c>
      <c r="DG105" s="103">
        <v>61</v>
      </c>
      <c r="DH105" s="103" t="s">
        <v>499</v>
      </c>
      <c r="DI105" s="103">
        <v>12</v>
      </c>
      <c r="DJ105" s="103">
        <v>9</v>
      </c>
      <c r="DK105" s="103">
        <v>12</v>
      </c>
      <c r="DL105" s="103">
        <v>10</v>
      </c>
      <c r="DM105" s="103">
        <v>7</v>
      </c>
      <c r="DN105" s="103">
        <v>10</v>
      </c>
      <c r="DO105" s="103">
        <v>0</v>
      </c>
      <c r="DP105" s="103">
        <v>1</v>
      </c>
      <c r="DQ105" s="103">
        <v>61</v>
      </c>
      <c r="DR105" s="103" t="s">
        <v>499</v>
      </c>
      <c r="DS105" s="103">
        <v>26</v>
      </c>
      <c r="DT105" s="103">
        <v>31</v>
      </c>
      <c r="DU105" s="103">
        <v>17</v>
      </c>
      <c r="DV105" s="103">
        <v>74</v>
      </c>
      <c r="DW105" s="103" t="s">
        <v>499</v>
      </c>
      <c r="DX105" s="103">
        <v>25</v>
      </c>
      <c r="DY105" s="103">
        <v>29</v>
      </c>
      <c r="DZ105" s="103">
        <v>17</v>
      </c>
      <c r="EA105" s="103">
        <v>71</v>
      </c>
      <c r="EB105" s="103" t="s">
        <v>499</v>
      </c>
      <c r="EC105" s="103">
        <v>23</v>
      </c>
      <c r="ED105" s="103">
        <v>27</v>
      </c>
      <c r="EE105" s="103">
        <v>16</v>
      </c>
      <c r="EF105" s="103">
        <v>66</v>
      </c>
      <c r="EG105" s="103" t="s">
        <v>499</v>
      </c>
      <c r="EH105" s="103">
        <v>22</v>
      </c>
      <c r="EI105" s="103">
        <v>23</v>
      </c>
      <c r="EJ105" s="103">
        <v>15</v>
      </c>
      <c r="EK105" s="103">
        <v>60</v>
      </c>
      <c r="EL105" s="103" t="s">
        <v>501</v>
      </c>
      <c r="EM105" s="103">
        <v>21</v>
      </c>
      <c r="EN105" s="103">
        <v>24</v>
      </c>
      <c r="EO105" s="103">
        <v>15</v>
      </c>
      <c r="EP105" s="103">
        <v>60</v>
      </c>
      <c r="EQ105" s="103" t="s">
        <v>501</v>
      </c>
      <c r="ER105" s="103">
        <v>19</v>
      </c>
      <c r="ES105" s="103">
        <v>25</v>
      </c>
      <c r="ET105" s="103">
        <v>15</v>
      </c>
      <c r="EU105" s="103">
        <v>59</v>
      </c>
      <c r="EV105" s="103" t="s">
        <v>501</v>
      </c>
      <c r="EW105" s="103">
        <v>18</v>
      </c>
      <c r="EX105" s="103">
        <v>21</v>
      </c>
      <c r="EY105" s="103">
        <v>16</v>
      </c>
      <c r="EZ105" s="103">
        <v>55</v>
      </c>
      <c r="FA105" s="103" t="s">
        <v>501</v>
      </c>
      <c r="FB105" s="103">
        <v>18</v>
      </c>
      <c r="FC105" s="103">
        <v>22</v>
      </c>
      <c r="FD105" s="103">
        <v>16</v>
      </c>
      <c r="FE105" s="103">
        <v>56</v>
      </c>
      <c r="FF105" s="103" t="s">
        <v>501</v>
      </c>
      <c r="FG105" s="103">
        <v>18</v>
      </c>
      <c r="FH105" s="103">
        <v>21</v>
      </c>
      <c r="FI105" s="103">
        <v>16</v>
      </c>
      <c r="FJ105" s="103">
        <v>55</v>
      </c>
      <c r="FK105" s="103" t="s">
        <v>501</v>
      </c>
      <c r="FL105" s="103">
        <v>18</v>
      </c>
      <c r="FM105" s="103">
        <v>21</v>
      </c>
      <c r="FN105" s="103">
        <v>14</v>
      </c>
      <c r="FO105" s="103">
        <v>53</v>
      </c>
      <c r="FP105" s="103" t="s">
        <v>501</v>
      </c>
      <c r="FQ105" s="103">
        <v>18</v>
      </c>
      <c r="FR105" s="103">
        <v>19</v>
      </c>
      <c r="FS105" s="103">
        <v>14</v>
      </c>
      <c r="FT105" s="103">
        <v>51</v>
      </c>
      <c r="FU105" s="103" t="s">
        <v>501</v>
      </c>
      <c r="FV105" s="103">
        <v>18</v>
      </c>
      <c r="FW105" s="103">
        <v>21</v>
      </c>
      <c r="FX105" s="103">
        <v>14</v>
      </c>
      <c r="FY105" s="103">
        <v>53</v>
      </c>
      <c r="FZ105" s="103" t="s">
        <v>501</v>
      </c>
      <c r="GA105" s="103">
        <v>18</v>
      </c>
      <c r="GB105" s="103">
        <v>21</v>
      </c>
      <c r="GC105" s="103">
        <v>14</v>
      </c>
      <c r="GD105" s="103">
        <v>53</v>
      </c>
      <c r="GE105" s="103" t="s">
        <v>501</v>
      </c>
      <c r="GF105" s="103">
        <v>20</v>
      </c>
      <c r="GG105" s="103">
        <v>21</v>
      </c>
      <c r="GH105" s="103">
        <v>14</v>
      </c>
      <c r="GI105" s="103">
        <v>55</v>
      </c>
      <c r="GJ105" s="103" t="s">
        <v>501</v>
      </c>
      <c r="GK105" s="103">
        <v>20</v>
      </c>
      <c r="GL105" s="103">
        <v>22</v>
      </c>
      <c r="GM105" s="103">
        <v>14</v>
      </c>
      <c r="GN105" s="103">
        <v>56</v>
      </c>
      <c r="GO105" s="103" t="s">
        <v>501</v>
      </c>
      <c r="GP105" s="104">
        <v>20</v>
      </c>
      <c r="GQ105" s="104">
        <v>21</v>
      </c>
      <c r="GR105" s="104">
        <v>15</v>
      </c>
      <c r="GS105" s="104">
        <v>56</v>
      </c>
      <c r="GT105" s="104" t="s">
        <v>501</v>
      </c>
      <c r="GW105" s="116" t="s">
        <v>329</v>
      </c>
      <c r="GX105" s="116" t="s">
        <v>328</v>
      </c>
      <c r="GY105" s="122" t="s">
        <v>598</v>
      </c>
      <c r="GZ105" s="118">
        <v>32</v>
      </c>
      <c r="HA105" s="117">
        <v>120</v>
      </c>
      <c r="HB105" s="117">
        <v>9</v>
      </c>
      <c r="HC105" s="120">
        <v>2.61</v>
      </c>
      <c r="HD105" s="118">
        <v>31</v>
      </c>
      <c r="HE105" s="117">
        <v>122</v>
      </c>
      <c r="HF105" s="117">
        <v>9</v>
      </c>
      <c r="HG105" s="120">
        <v>1.85</v>
      </c>
      <c r="HH105" s="118">
        <v>31</v>
      </c>
      <c r="HI105" s="117">
        <v>9</v>
      </c>
      <c r="HJ105" s="120">
        <v>2.11</v>
      </c>
      <c r="HK105" s="118">
        <v>31</v>
      </c>
      <c r="HL105" s="117">
        <v>8</v>
      </c>
      <c r="HM105" s="120">
        <v>2.41</v>
      </c>
      <c r="HN105" s="118">
        <v>33</v>
      </c>
      <c r="HO105" s="117">
        <v>8</v>
      </c>
      <c r="HP105" s="120">
        <v>3.03</v>
      </c>
      <c r="HQ105" s="118">
        <v>37</v>
      </c>
      <c r="HR105" s="117">
        <v>8</v>
      </c>
      <c r="HS105" s="120">
        <v>1.7</v>
      </c>
      <c r="HT105" s="118">
        <v>37</v>
      </c>
      <c r="HU105" s="117">
        <v>8</v>
      </c>
      <c r="HV105" s="120">
        <v>1.5</v>
      </c>
    </row>
    <row r="106" spans="8:230" ht="15.6">
      <c r="H106" s="60"/>
      <c r="I106" s="61">
        <v>2016</v>
      </c>
      <c r="J106" s="62" t="s">
        <v>350</v>
      </c>
      <c r="K106" s="63" t="s">
        <v>351</v>
      </c>
      <c r="L106" s="75">
        <v>5.4794301718476826</v>
      </c>
      <c r="M106" s="76">
        <v>6.1151077636701867</v>
      </c>
      <c r="N106" s="77">
        <v>3.9682237304806884</v>
      </c>
      <c r="O106" s="77">
        <v>5.9644239443524523</v>
      </c>
      <c r="P106" s="77">
        <v>6.3921580430847413</v>
      </c>
      <c r="Q106" s="78">
        <v>4.9572373776503396</v>
      </c>
      <c r="R106" s="54"/>
      <c r="U106" s="102" t="s">
        <v>315</v>
      </c>
      <c r="V106" s="103" t="s">
        <v>501</v>
      </c>
      <c r="W106" s="103" t="s">
        <v>501</v>
      </c>
      <c r="X106" s="103" t="s">
        <v>501</v>
      </c>
      <c r="Y106" s="103" t="s">
        <v>501</v>
      </c>
      <c r="Z106" s="103" t="s">
        <v>501</v>
      </c>
      <c r="AA106" s="103" t="s">
        <v>501</v>
      </c>
      <c r="AB106" s="103" t="s">
        <v>501</v>
      </c>
      <c r="AC106" s="103" t="s">
        <v>501</v>
      </c>
      <c r="AD106" s="103" t="s">
        <v>501</v>
      </c>
      <c r="AE106" s="103" t="s">
        <v>501</v>
      </c>
      <c r="AF106" s="103" t="s">
        <v>501</v>
      </c>
      <c r="AG106" s="103" t="s">
        <v>501</v>
      </c>
      <c r="AH106" s="103" t="s">
        <v>501</v>
      </c>
      <c r="AI106" s="103" t="s">
        <v>501</v>
      </c>
      <c r="AJ106" s="103" t="s">
        <v>499</v>
      </c>
      <c r="AK106" s="103" t="s">
        <v>499</v>
      </c>
      <c r="AL106" s="103" t="s">
        <v>499</v>
      </c>
      <c r="AM106" s="103" t="s">
        <v>499</v>
      </c>
      <c r="AN106" s="103" t="s">
        <v>499</v>
      </c>
      <c r="AO106" s="103" t="s">
        <v>501</v>
      </c>
      <c r="AP106" s="103" t="s">
        <v>501</v>
      </c>
      <c r="AQ106" s="103">
        <v>10</v>
      </c>
      <c r="AR106" s="103">
        <v>3</v>
      </c>
      <c r="AS106" s="103">
        <v>6</v>
      </c>
      <c r="AT106" s="103">
        <v>7</v>
      </c>
      <c r="AU106" s="103">
        <v>10</v>
      </c>
      <c r="AV106" s="103">
        <v>7</v>
      </c>
      <c r="AW106" s="103">
        <v>2</v>
      </c>
      <c r="AX106" s="103">
        <v>2</v>
      </c>
      <c r="AY106" s="103">
        <v>47</v>
      </c>
      <c r="AZ106" s="103" t="s">
        <v>501</v>
      </c>
      <c r="BA106" s="103">
        <v>10</v>
      </c>
      <c r="BB106" s="103">
        <v>3</v>
      </c>
      <c r="BC106" s="103">
        <v>9</v>
      </c>
      <c r="BD106" s="103">
        <v>6</v>
      </c>
      <c r="BE106" s="103">
        <v>10</v>
      </c>
      <c r="BF106" s="103">
        <v>7</v>
      </c>
      <c r="BG106" s="103">
        <v>3</v>
      </c>
      <c r="BH106" s="103">
        <v>4</v>
      </c>
      <c r="BI106" s="103">
        <v>52</v>
      </c>
      <c r="BJ106" s="103" t="s">
        <v>501</v>
      </c>
      <c r="BK106" s="103">
        <v>10</v>
      </c>
      <c r="BL106" s="103">
        <v>10</v>
      </c>
      <c r="BM106" s="103">
        <v>10</v>
      </c>
      <c r="BN106" s="103">
        <v>10</v>
      </c>
      <c r="BO106" s="103">
        <v>7</v>
      </c>
      <c r="BP106" s="103">
        <v>8</v>
      </c>
      <c r="BQ106" s="103">
        <v>0</v>
      </c>
      <c r="BR106" s="103">
        <v>0</v>
      </c>
      <c r="BS106" s="103">
        <v>55</v>
      </c>
      <c r="BT106" s="103" t="s">
        <v>501</v>
      </c>
      <c r="BU106" s="103">
        <v>10</v>
      </c>
      <c r="BV106" s="103">
        <v>10</v>
      </c>
      <c r="BW106" s="103">
        <v>10</v>
      </c>
      <c r="BX106" s="103">
        <v>10</v>
      </c>
      <c r="BY106" s="103">
        <v>7</v>
      </c>
      <c r="BZ106" s="103">
        <v>8</v>
      </c>
      <c r="CA106" s="103">
        <v>1</v>
      </c>
      <c r="CB106" s="103">
        <v>2</v>
      </c>
      <c r="CC106" s="103">
        <v>58</v>
      </c>
      <c r="CD106" s="103" t="s">
        <v>501</v>
      </c>
      <c r="CE106" s="103">
        <v>12</v>
      </c>
      <c r="CF106" s="103">
        <v>10</v>
      </c>
      <c r="CG106" s="103">
        <v>10</v>
      </c>
      <c r="CH106" s="103">
        <v>8</v>
      </c>
      <c r="CI106" s="103">
        <v>7</v>
      </c>
      <c r="CJ106" s="103">
        <v>8</v>
      </c>
      <c r="CK106" s="103">
        <v>0</v>
      </c>
      <c r="CL106" s="103">
        <v>3</v>
      </c>
      <c r="CM106" s="103">
        <v>58</v>
      </c>
      <c r="CN106" s="103" t="s">
        <v>501</v>
      </c>
      <c r="CO106" s="103">
        <v>12</v>
      </c>
      <c r="CP106" s="103">
        <v>10</v>
      </c>
      <c r="CQ106" s="103">
        <v>10</v>
      </c>
      <c r="CR106" s="103">
        <v>8</v>
      </c>
      <c r="CS106" s="103">
        <v>7</v>
      </c>
      <c r="CT106" s="103">
        <v>8</v>
      </c>
      <c r="CU106" s="103">
        <v>0</v>
      </c>
      <c r="CV106" s="103">
        <v>4</v>
      </c>
      <c r="CW106" s="103">
        <v>59</v>
      </c>
      <c r="CX106" s="103" t="s">
        <v>501</v>
      </c>
      <c r="CY106" s="103">
        <v>12</v>
      </c>
      <c r="CZ106" s="103">
        <v>10</v>
      </c>
      <c r="DA106" s="103">
        <v>10</v>
      </c>
      <c r="DB106" s="103">
        <v>7</v>
      </c>
      <c r="DC106" s="103">
        <v>7</v>
      </c>
      <c r="DD106" s="103">
        <v>8</v>
      </c>
      <c r="DE106" s="103">
        <v>0</v>
      </c>
      <c r="DF106" s="103">
        <v>2</v>
      </c>
      <c r="DG106" s="103">
        <v>56</v>
      </c>
      <c r="DH106" s="103" t="s">
        <v>501</v>
      </c>
      <c r="DI106" s="103">
        <v>10</v>
      </c>
      <c r="DJ106" s="103">
        <v>7</v>
      </c>
      <c r="DK106" s="103">
        <v>10</v>
      </c>
      <c r="DL106" s="103">
        <v>6</v>
      </c>
      <c r="DM106" s="103">
        <v>7</v>
      </c>
      <c r="DN106" s="103">
        <v>10</v>
      </c>
      <c r="DO106" s="103">
        <v>0</v>
      </c>
      <c r="DP106" s="103">
        <v>2</v>
      </c>
      <c r="DQ106" s="103">
        <v>52</v>
      </c>
      <c r="DR106" s="103" t="s">
        <v>501</v>
      </c>
      <c r="DS106" s="103">
        <v>13</v>
      </c>
      <c r="DT106" s="103">
        <v>15</v>
      </c>
      <c r="DU106" s="103">
        <v>18</v>
      </c>
      <c r="DV106" s="103">
        <v>46</v>
      </c>
      <c r="DW106" s="103" t="s">
        <v>501</v>
      </c>
      <c r="DX106" s="103">
        <v>11</v>
      </c>
      <c r="DY106" s="103">
        <v>15</v>
      </c>
      <c r="DZ106" s="103">
        <v>16</v>
      </c>
      <c r="EA106" s="103">
        <v>42</v>
      </c>
      <c r="EB106" s="103" t="s">
        <v>501</v>
      </c>
      <c r="EC106" s="103">
        <v>11</v>
      </c>
      <c r="ED106" s="103">
        <v>15</v>
      </c>
      <c r="EE106" s="103">
        <v>14</v>
      </c>
      <c r="EF106" s="103">
        <v>40</v>
      </c>
      <c r="EG106" s="103" t="s">
        <v>501</v>
      </c>
      <c r="EH106" s="103">
        <v>13</v>
      </c>
      <c r="EI106" s="103">
        <v>15</v>
      </c>
      <c r="EJ106" s="103">
        <v>14</v>
      </c>
      <c r="EK106" s="103">
        <v>42</v>
      </c>
      <c r="EL106" s="103" t="s">
        <v>501</v>
      </c>
      <c r="EM106" s="103">
        <v>13</v>
      </c>
      <c r="EN106" s="103">
        <v>15</v>
      </c>
      <c r="EO106" s="103">
        <v>14</v>
      </c>
      <c r="EP106" s="103">
        <v>42</v>
      </c>
      <c r="EQ106" s="103" t="s">
        <v>501</v>
      </c>
      <c r="ER106" s="103">
        <v>13</v>
      </c>
      <c r="ES106" s="103">
        <v>15</v>
      </c>
      <c r="ET106" s="103">
        <v>14</v>
      </c>
      <c r="EU106" s="103">
        <v>42</v>
      </c>
      <c r="EV106" s="103" t="s">
        <v>501</v>
      </c>
      <c r="EW106" s="103">
        <v>13</v>
      </c>
      <c r="EX106" s="103">
        <v>19</v>
      </c>
      <c r="EY106" s="103">
        <v>14</v>
      </c>
      <c r="EZ106" s="103">
        <v>46</v>
      </c>
      <c r="FA106" s="103" t="s">
        <v>501</v>
      </c>
      <c r="FB106" s="103">
        <v>14</v>
      </c>
      <c r="FC106" s="103">
        <v>19</v>
      </c>
      <c r="FD106" s="103">
        <v>15</v>
      </c>
      <c r="FE106" s="103">
        <v>48</v>
      </c>
      <c r="FF106" s="103" t="s">
        <v>501</v>
      </c>
      <c r="FG106" s="103">
        <v>14</v>
      </c>
      <c r="FH106" s="103">
        <v>19</v>
      </c>
      <c r="FI106" s="103">
        <v>15</v>
      </c>
      <c r="FJ106" s="103">
        <v>48</v>
      </c>
      <c r="FK106" s="103" t="s">
        <v>501</v>
      </c>
      <c r="FL106" s="103">
        <v>14</v>
      </c>
      <c r="FM106" s="103">
        <v>19</v>
      </c>
      <c r="FN106" s="103">
        <v>15</v>
      </c>
      <c r="FO106" s="103">
        <v>48</v>
      </c>
      <c r="FP106" s="103" t="s">
        <v>501</v>
      </c>
      <c r="FQ106" s="103">
        <v>14</v>
      </c>
      <c r="FR106" s="103">
        <v>19</v>
      </c>
      <c r="FS106" s="103">
        <v>16</v>
      </c>
      <c r="FT106" s="103">
        <v>49</v>
      </c>
      <c r="FU106" s="103" t="s">
        <v>501</v>
      </c>
      <c r="FV106" s="103">
        <v>14</v>
      </c>
      <c r="FW106" s="103">
        <v>19</v>
      </c>
      <c r="FX106" s="103">
        <v>16</v>
      </c>
      <c r="FY106" s="103">
        <v>49</v>
      </c>
      <c r="FZ106" s="103" t="s">
        <v>501</v>
      </c>
      <c r="GA106" s="103">
        <v>13</v>
      </c>
      <c r="GB106" s="103">
        <v>18</v>
      </c>
      <c r="GC106" s="103">
        <v>16</v>
      </c>
      <c r="GD106" s="103">
        <v>47</v>
      </c>
      <c r="GE106" s="103" t="s">
        <v>501</v>
      </c>
      <c r="GF106" s="103">
        <v>13</v>
      </c>
      <c r="GG106" s="103">
        <v>19</v>
      </c>
      <c r="GH106" s="103">
        <v>16</v>
      </c>
      <c r="GI106" s="103">
        <v>48</v>
      </c>
      <c r="GJ106" s="103" t="s">
        <v>501</v>
      </c>
      <c r="GK106" s="103">
        <v>13</v>
      </c>
      <c r="GL106" s="103">
        <v>20</v>
      </c>
      <c r="GM106" s="103">
        <v>16</v>
      </c>
      <c r="GN106" s="103">
        <v>49</v>
      </c>
      <c r="GO106" s="103" t="s">
        <v>501</v>
      </c>
      <c r="GP106" s="104">
        <v>13</v>
      </c>
      <c r="GQ106" s="104">
        <v>22</v>
      </c>
      <c r="GR106" s="104">
        <v>16</v>
      </c>
      <c r="GS106" s="104">
        <v>51</v>
      </c>
      <c r="GT106" s="104" t="s">
        <v>501</v>
      </c>
      <c r="GW106" s="116" t="s">
        <v>331</v>
      </c>
      <c r="GX106" s="116" t="s">
        <v>330</v>
      </c>
      <c r="GY106" s="122" t="s">
        <v>593</v>
      </c>
      <c r="GZ106" s="118">
        <v>47</v>
      </c>
      <c r="HA106" s="117">
        <v>61</v>
      </c>
      <c r="HB106" s="117">
        <v>9</v>
      </c>
      <c r="HC106" s="120">
        <v>2.86</v>
      </c>
      <c r="HD106" s="118">
        <v>47</v>
      </c>
      <c r="HE106" s="117">
        <v>62</v>
      </c>
      <c r="HF106" s="117">
        <v>9</v>
      </c>
      <c r="HG106" s="120">
        <v>2.67</v>
      </c>
      <c r="HH106" s="118">
        <v>49</v>
      </c>
      <c r="HI106" s="117">
        <v>8</v>
      </c>
      <c r="HJ106" s="120">
        <v>2.46</v>
      </c>
      <c r="HK106" s="118">
        <v>50</v>
      </c>
      <c r="HL106" s="117">
        <v>8</v>
      </c>
      <c r="HM106" s="120">
        <v>3</v>
      </c>
      <c r="HN106" s="118">
        <v>52</v>
      </c>
      <c r="HO106" s="117">
        <v>8</v>
      </c>
      <c r="HP106" s="120">
        <v>2.88</v>
      </c>
      <c r="HQ106" s="118">
        <v>50</v>
      </c>
      <c r="HR106" s="117">
        <v>9</v>
      </c>
      <c r="HS106" s="120">
        <v>3.4</v>
      </c>
      <c r="HT106" s="118">
        <v>49</v>
      </c>
      <c r="HU106" s="117">
        <v>9</v>
      </c>
      <c r="HV106" s="120">
        <v>3.4</v>
      </c>
    </row>
    <row r="107" spans="8:230" ht="15.6">
      <c r="H107" s="60"/>
      <c r="I107" s="68">
        <v>2016</v>
      </c>
      <c r="J107" s="69" t="s">
        <v>352</v>
      </c>
      <c r="K107" s="70" t="s">
        <v>353</v>
      </c>
      <c r="L107" s="71">
        <v>5.4163889901390103</v>
      </c>
      <c r="M107" s="72">
        <v>6.2970588235294116</v>
      </c>
      <c r="N107" s="73">
        <v>3.5458760019402145</v>
      </c>
      <c r="O107" s="73">
        <v>6.4805745072103589</v>
      </c>
      <c r="P107" s="73">
        <v>4.9675609266168799</v>
      </c>
      <c r="Q107" s="74">
        <v>5.7908746913981828</v>
      </c>
      <c r="R107" s="54"/>
      <c r="U107" s="102" t="s">
        <v>317</v>
      </c>
      <c r="V107" s="103" t="s">
        <v>501</v>
      </c>
      <c r="W107" s="103" t="s">
        <v>501</v>
      </c>
      <c r="X107" s="103" t="s">
        <v>499</v>
      </c>
      <c r="Y107" s="103" t="s">
        <v>499</v>
      </c>
      <c r="Z107" s="103" t="s">
        <v>499</v>
      </c>
      <c r="AA107" s="103" t="s">
        <v>499</v>
      </c>
      <c r="AB107" s="103" t="s">
        <v>501</v>
      </c>
      <c r="AC107" s="103" t="s">
        <v>499</v>
      </c>
      <c r="AD107" s="103" t="s">
        <v>501</v>
      </c>
      <c r="AE107" s="103" t="s">
        <v>499</v>
      </c>
      <c r="AF107" s="103" t="s">
        <v>501</v>
      </c>
      <c r="AG107" s="103" t="s">
        <v>499</v>
      </c>
      <c r="AH107" s="103" t="s">
        <v>501</v>
      </c>
      <c r="AI107" s="103" t="s">
        <v>499</v>
      </c>
      <c r="AJ107" s="103" t="s">
        <v>501</v>
      </c>
      <c r="AK107" s="103" t="s">
        <v>499</v>
      </c>
      <c r="AL107" s="103" t="s">
        <v>499</v>
      </c>
      <c r="AM107" s="103" t="s">
        <v>499</v>
      </c>
      <c r="AN107" s="103" t="s">
        <v>499</v>
      </c>
      <c r="AO107" s="103" t="s">
        <v>499</v>
      </c>
      <c r="AP107" s="103" t="s">
        <v>499</v>
      </c>
      <c r="AQ107" s="103">
        <v>9</v>
      </c>
      <c r="AR107" s="103">
        <v>7</v>
      </c>
      <c r="AS107" s="103">
        <v>7</v>
      </c>
      <c r="AT107" s="103">
        <v>10</v>
      </c>
      <c r="AU107" s="103">
        <v>7</v>
      </c>
      <c r="AV107" s="103">
        <v>10</v>
      </c>
      <c r="AW107" s="103">
        <v>15</v>
      </c>
      <c r="AX107" s="103">
        <v>15</v>
      </c>
      <c r="AY107" s="103">
        <v>80</v>
      </c>
      <c r="AZ107" s="103" t="s">
        <v>499</v>
      </c>
      <c r="BA107" s="103">
        <v>5</v>
      </c>
      <c r="BB107" s="103">
        <v>4</v>
      </c>
      <c r="BC107" s="103">
        <v>10</v>
      </c>
      <c r="BD107" s="103">
        <v>10</v>
      </c>
      <c r="BE107" s="103">
        <v>7</v>
      </c>
      <c r="BF107" s="103">
        <v>10</v>
      </c>
      <c r="BG107" s="103">
        <v>10</v>
      </c>
      <c r="BH107" s="103">
        <v>15</v>
      </c>
      <c r="BI107" s="103">
        <v>71</v>
      </c>
      <c r="BJ107" s="103" t="s">
        <v>499</v>
      </c>
      <c r="BK107" s="103">
        <v>10</v>
      </c>
      <c r="BL107" s="103">
        <v>10</v>
      </c>
      <c r="BM107" s="103">
        <v>10</v>
      </c>
      <c r="BN107" s="103">
        <v>10</v>
      </c>
      <c r="BO107" s="103">
        <v>0</v>
      </c>
      <c r="BP107" s="103">
        <v>10</v>
      </c>
      <c r="BQ107" s="103">
        <v>0</v>
      </c>
      <c r="BR107" s="103">
        <v>20</v>
      </c>
      <c r="BS107" s="103">
        <v>70</v>
      </c>
      <c r="BT107" s="103" t="s">
        <v>499</v>
      </c>
      <c r="BU107" s="103">
        <v>12</v>
      </c>
      <c r="BV107" s="103">
        <v>12</v>
      </c>
      <c r="BW107" s="103">
        <v>14</v>
      </c>
      <c r="BX107" s="103">
        <v>14</v>
      </c>
      <c r="BY107" s="103">
        <v>0</v>
      </c>
      <c r="BZ107" s="103">
        <v>11</v>
      </c>
      <c r="CA107" s="103">
        <v>2</v>
      </c>
      <c r="CB107" s="103">
        <v>5</v>
      </c>
      <c r="CC107" s="103">
        <v>70</v>
      </c>
      <c r="CD107" s="103" t="s">
        <v>499</v>
      </c>
      <c r="CE107" s="103">
        <v>12</v>
      </c>
      <c r="CF107" s="103">
        <v>12</v>
      </c>
      <c r="CG107" s="103">
        <v>14</v>
      </c>
      <c r="CH107" s="103">
        <v>14</v>
      </c>
      <c r="CI107" s="103">
        <v>0</v>
      </c>
      <c r="CJ107" s="103">
        <v>11</v>
      </c>
      <c r="CK107" s="103">
        <v>2</v>
      </c>
      <c r="CL107" s="103">
        <v>5</v>
      </c>
      <c r="CM107" s="103">
        <v>70</v>
      </c>
      <c r="CN107" s="103" t="s">
        <v>499</v>
      </c>
      <c r="CO107" s="103">
        <v>12</v>
      </c>
      <c r="CP107" s="103">
        <v>12</v>
      </c>
      <c r="CQ107" s="103">
        <v>14</v>
      </c>
      <c r="CR107" s="103">
        <v>14</v>
      </c>
      <c r="CS107" s="103">
        <v>0</v>
      </c>
      <c r="CT107" s="103">
        <v>11</v>
      </c>
      <c r="CU107" s="103">
        <v>2</v>
      </c>
      <c r="CV107" s="103">
        <v>5</v>
      </c>
      <c r="CW107" s="103">
        <v>70</v>
      </c>
      <c r="CX107" s="103" t="s">
        <v>499</v>
      </c>
      <c r="CY107" s="103">
        <v>12</v>
      </c>
      <c r="CZ107" s="103">
        <v>12</v>
      </c>
      <c r="DA107" s="103">
        <v>10</v>
      </c>
      <c r="DB107" s="103">
        <v>12</v>
      </c>
      <c r="DC107" s="103">
        <v>10</v>
      </c>
      <c r="DD107" s="103">
        <v>10</v>
      </c>
      <c r="DE107" s="103">
        <v>0</v>
      </c>
      <c r="DF107" s="103">
        <v>1</v>
      </c>
      <c r="DG107" s="103">
        <v>67</v>
      </c>
      <c r="DH107" s="103" t="s">
        <v>499</v>
      </c>
      <c r="DI107" s="103">
        <v>10</v>
      </c>
      <c r="DJ107" s="103">
        <v>10</v>
      </c>
      <c r="DK107" s="103">
        <v>10</v>
      </c>
      <c r="DL107" s="103">
        <v>8</v>
      </c>
      <c r="DM107" s="103">
        <v>10</v>
      </c>
      <c r="DN107" s="103">
        <v>15</v>
      </c>
      <c r="DO107" s="103">
        <v>3</v>
      </c>
      <c r="DP107" s="103">
        <v>2</v>
      </c>
      <c r="DQ107" s="103">
        <v>68</v>
      </c>
      <c r="DR107" s="103" t="s">
        <v>499</v>
      </c>
      <c r="DS107" s="103">
        <v>26</v>
      </c>
      <c r="DT107" s="103">
        <v>31</v>
      </c>
      <c r="DU107" s="103">
        <v>20</v>
      </c>
      <c r="DV107" s="103">
        <v>77</v>
      </c>
      <c r="DW107" s="103" t="s">
        <v>499</v>
      </c>
      <c r="DX107" s="103">
        <v>22</v>
      </c>
      <c r="DY107" s="103">
        <v>34</v>
      </c>
      <c r="DZ107" s="103">
        <v>23</v>
      </c>
      <c r="EA107" s="103">
        <v>79</v>
      </c>
      <c r="EB107" s="103" t="s">
        <v>499</v>
      </c>
      <c r="EC107" s="103">
        <v>19</v>
      </c>
      <c r="ED107" s="103">
        <v>33</v>
      </c>
      <c r="EE107" s="103">
        <v>23</v>
      </c>
      <c r="EF107" s="103">
        <v>75</v>
      </c>
      <c r="EG107" s="103" t="s">
        <v>499</v>
      </c>
      <c r="EH107" s="103">
        <v>21</v>
      </c>
      <c r="EI107" s="103">
        <v>29</v>
      </c>
      <c r="EJ107" s="103">
        <v>23</v>
      </c>
      <c r="EK107" s="103">
        <v>73</v>
      </c>
      <c r="EL107" s="103" t="s">
        <v>499</v>
      </c>
      <c r="EM107" s="103">
        <v>19</v>
      </c>
      <c r="EN107" s="103">
        <v>23</v>
      </c>
      <c r="EO107" s="103">
        <v>22</v>
      </c>
      <c r="EP107" s="103">
        <v>64</v>
      </c>
      <c r="EQ107" s="103" t="s">
        <v>499</v>
      </c>
      <c r="ER107" s="103">
        <v>19</v>
      </c>
      <c r="ES107" s="103">
        <v>24</v>
      </c>
      <c r="ET107" s="103">
        <v>22</v>
      </c>
      <c r="EU107" s="103">
        <v>65</v>
      </c>
      <c r="EV107" s="103" t="s">
        <v>499</v>
      </c>
      <c r="EW107" s="103">
        <v>18</v>
      </c>
      <c r="EX107" s="103">
        <v>25</v>
      </c>
      <c r="EY107" s="103">
        <v>22</v>
      </c>
      <c r="EZ107" s="103">
        <v>65</v>
      </c>
      <c r="FA107" s="103" t="s">
        <v>499</v>
      </c>
      <c r="FB107" s="103">
        <v>17</v>
      </c>
      <c r="FC107" s="103">
        <v>25</v>
      </c>
      <c r="FD107" s="103">
        <v>21</v>
      </c>
      <c r="FE107" s="103">
        <v>63</v>
      </c>
      <c r="FF107" s="103" t="s">
        <v>499</v>
      </c>
      <c r="FG107" s="103">
        <v>17</v>
      </c>
      <c r="FH107" s="103">
        <v>23</v>
      </c>
      <c r="FI107" s="103">
        <v>21</v>
      </c>
      <c r="FJ107" s="103">
        <v>61</v>
      </c>
      <c r="FK107" s="103" t="s">
        <v>499</v>
      </c>
      <c r="FL107" s="103">
        <v>16</v>
      </c>
      <c r="FM107" s="103">
        <v>22</v>
      </c>
      <c r="FN107" s="103">
        <v>21</v>
      </c>
      <c r="FO107" s="103">
        <v>59</v>
      </c>
      <c r="FP107" s="103" t="s">
        <v>501</v>
      </c>
      <c r="FQ107" s="103">
        <v>16</v>
      </c>
      <c r="FR107" s="103">
        <v>23</v>
      </c>
      <c r="FS107" s="103">
        <v>21</v>
      </c>
      <c r="FT107" s="103">
        <v>60</v>
      </c>
      <c r="FU107" s="103" t="s">
        <v>501</v>
      </c>
      <c r="FV107" s="103">
        <v>15</v>
      </c>
      <c r="FW107" s="103">
        <v>21</v>
      </c>
      <c r="FX107" s="103">
        <v>20</v>
      </c>
      <c r="FY107" s="103">
        <v>56</v>
      </c>
      <c r="FZ107" s="103" t="s">
        <v>501</v>
      </c>
      <c r="GA107" s="103">
        <v>16</v>
      </c>
      <c r="GB107" s="103">
        <v>21</v>
      </c>
      <c r="GC107" s="103">
        <v>21</v>
      </c>
      <c r="GD107" s="103">
        <v>58</v>
      </c>
      <c r="GE107" s="103" t="s">
        <v>501</v>
      </c>
      <c r="GF107" s="103">
        <v>17</v>
      </c>
      <c r="GG107" s="103">
        <v>22</v>
      </c>
      <c r="GH107" s="103">
        <v>21</v>
      </c>
      <c r="GI107" s="103">
        <v>60</v>
      </c>
      <c r="GJ107" s="103" t="s">
        <v>501</v>
      </c>
      <c r="GK107" s="103">
        <v>16</v>
      </c>
      <c r="GL107" s="103">
        <v>21</v>
      </c>
      <c r="GM107" s="103">
        <v>21</v>
      </c>
      <c r="GN107" s="103">
        <v>58</v>
      </c>
      <c r="GO107" s="103" t="s">
        <v>501</v>
      </c>
      <c r="GP107" s="104">
        <v>17</v>
      </c>
      <c r="GQ107" s="104">
        <v>22</v>
      </c>
      <c r="GR107" s="104">
        <v>21</v>
      </c>
      <c r="GS107" s="104">
        <v>60</v>
      </c>
      <c r="GT107" s="104" t="s">
        <v>501</v>
      </c>
      <c r="GW107" s="116" t="s">
        <v>529</v>
      </c>
      <c r="GX107" s="116" t="s">
        <v>613</v>
      </c>
      <c r="GY107" s="122" t="s">
        <v>593</v>
      </c>
      <c r="GZ107" s="118">
        <v>31</v>
      </c>
      <c r="HA107" s="117">
        <v>124</v>
      </c>
      <c r="HB107" s="117">
        <v>3</v>
      </c>
      <c r="HC107" s="120">
        <v>2.2400000000000002</v>
      </c>
      <c r="HD107" s="118">
        <v>33</v>
      </c>
      <c r="HE107" s="117">
        <v>112</v>
      </c>
      <c r="HF107" s="117">
        <v>3</v>
      </c>
      <c r="HG107" s="120">
        <v>1.71</v>
      </c>
      <c r="HH107" s="118">
        <v>36</v>
      </c>
      <c r="HI107" s="117">
        <v>3</v>
      </c>
      <c r="HJ107" s="120">
        <v>5.66</v>
      </c>
      <c r="HK107" s="118"/>
      <c r="HM107" s="120"/>
      <c r="HN107" s="118"/>
      <c r="HP107" s="120"/>
      <c r="HQ107" s="118"/>
      <c r="HS107" s="120"/>
      <c r="HT107" s="118"/>
      <c r="HV107" s="120"/>
    </row>
    <row r="108" spans="8:230" ht="15.6">
      <c r="H108" s="60"/>
      <c r="I108" s="61">
        <v>2016</v>
      </c>
      <c r="J108" s="62" t="s">
        <v>354</v>
      </c>
      <c r="K108" s="63" t="s">
        <v>355</v>
      </c>
      <c r="L108" s="75">
        <v>6.4135446845604118</v>
      </c>
      <c r="M108" s="76">
        <v>5.284715285239951</v>
      </c>
      <c r="N108" s="77">
        <v>6.4374817282383736</v>
      </c>
      <c r="O108" s="77">
        <v>6.1412859044535324</v>
      </c>
      <c r="P108" s="77">
        <v>6.3555146426382221</v>
      </c>
      <c r="Q108" s="78">
        <v>7.8487258622319764</v>
      </c>
      <c r="R108" s="54"/>
      <c r="U108" s="102" t="s">
        <v>319</v>
      </c>
      <c r="V108" s="103" t="s">
        <v>499</v>
      </c>
      <c r="W108" s="103" t="s">
        <v>499</v>
      </c>
      <c r="X108" s="103" t="s">
        <v>499</v>
      </c>
      <c r="Y108" s="103" t="s">
        <v>499</v>
      </c>
      <c r="Z108" s="103" t="s">
        <v>499</v>
      </c>
      <c r="AA108" s="103" t="s">
        <v>499</v>
      </c>
      <c r="AB108" s="103" t="s">
        <v>499</v>
      </c>
      <c r="AC108" s="103" t="s">
        <v>499</v>
      </c>
      <c r="AD108" s="103" t="s">
        <v>499</v>
      </c>
      <c r="AE108" s="103" t="s">
        <v>499</v>
      </c>
      <c r="AF108" s="103" t="s">
        <v>499</v>
      </c>
      <c r="AG108" s="103" t="s">
        <v>499</v>
      </c>
      <c r="AH108" s="103" t="s">
        <v>499</v>
      </c>
      <c r="AI108" s="103" t="s">
        <v>499</v>
      </c>
      <c r="AJ108" s="103" t="s">
        <v>499</v>
      </c>
      <c r="AK108" s="103" t="s">
        <v>499</v>
      </c>
      <c r="AL108" s="103" t="s">
        <v>499</v>
      </c>
      <c r="AM108" s="103" t="s">
        <v>499</v>
      </c>
      <c r="AN108" s="103" t="s">
        <v>499</v>
      </c>
      <c r="AO108" s="103" t="s">
        <v>499</v>
      </c>
      <c r="AP108" s="103" t="s">
        <v>499</v>
      </c>
      <c r="AQ108" s="103">
        <v>10</v>
      </c>
      <c r="AR108" s="103">
        <v>10</v>
      </c>
      <c r="AS108" s="103">
        <v>10</v>
      </c>
      <c r="AT108" s="103">
        <v>10</v>
      </c>
      <c r="AU108" s="103">
        <v>10</v>
      </c>
      <c r="AV108" s="103">
        <v>10</v>
      </c>
      <c r="AW108" s="103">
        <v>9</v>
      </c>
      <c r="AX108" s="103">
        <v>18</v>
      </c>
      <c r="AY108" s="103">
        <v>87</v>
      </c>
      <c r="AZ108" s="103" t="s">
        <v>499</v>
      </c>
      <c r="BA108" s="103">
        <v>10</v>
      </c>
      <c r="BB108" s="103">
        <v>10</v>
      </c>
      <c r="BC108" s="103">
        <v>10</v>
      </c>
      <c r="BD108" s="103">
        <v>10</v>
      </c>
      <c r="BE108" s="103">
        <v>10</v>
      </c>
      <c r="BF108" s="103">
        <v>10</v>
      </c>
      <c r="BG108" s="103">
        <v>10</v>
      </c>
      <c r="BH108" s="103">
        <v>15</v>
      </c>
      <c r="BI108" s="103">
        <v>85</v>
      </c>
      <c r="BJ108" s="103" t="s">
        <v>499</v>
      </c>
      <c r="BK108" s="103">
        <v>10</v>
      </c>
      <c r="BL108" s="103">
        <v>10</v>
      </c>
      <c r="BM108" s="103">
        <v>10</v>
      </c>
      <c r="BN108" s="103">
        <v>10</v>
      </c>
      <c r="BO108" s="103">
        <v>10</v>
      </c>
      <c r="BP108" s="103">
        <v>10</v>
      </c>
      <c r="BQ108" s="103">
        <v>10</v>
      </c>
      <c r="BR108" s="103">
        <v>19</v>
      </c>
      <c r="BS108" s="103">
        <v>89</v>
      </c>
      <c r="BT108" s="103" t="s">
        <v>499</v>
      </c>
      <c r="BU108" s="103">
        <v>15</v>
      </c>
      <c r="BV108" s="103">
        <v>15</v>
      </c>
      <c r="BW108" s="103">
        <v>15</v>
      </c>
      <c r="BX108" s="103">
        <v>15</v>
      </c>
      <c r="BY108" s="103">
        <v>15</v>
      </c>
      <c r="BZ108" s="103">
        <v>15</v>
      </c>
      <c r="CA108" s="103">
        <v>0</v>
      </c>
      <c r="CB108" s="103">
        <v>0</v>
      </c>
      <c r="CC108" s="103">
        <v>90</v>
      </c>
      <c r="CD108" s="103" t="s">
        <v>499</v>
      </c>
      <c r="CE108" s="103">
        <v>15</v>
      </c>
      <c r="CF108" s="103">
        <v>15</v>
      </c>
      <c r="CG108" s="103">
        <v>15</v>
      </c>
      <c r="CH108" s="103">
        <v>15</v>
      </c>
      <c r="CI108" s="103">
        <v>15</v>
      </c>
      <c r="CJ108" s="103">
        <v>15</v>
      </c>
      <c r="CK108" s="103">
        <v>0</v>
      </c>
      <c r="CL108" s="103">
        <v>0</v>
      </c>
      <c r="CM108" s="103">
        <v>90</v>
      </c>
      <c r="CN108" s="103" t="s">
        <v>499</v>
      </c>
      <c r="CO108" s="103">
        <v>15</v>
      </c>
      <c r="CP108" s="103">
        <v>15</v>
      </c>
      <c r="CQ108" s="103">
        <v>15</v>
      </c>
      <c r="CR108" s="103">
        <v>15</v>
      </c>
      <c r="CS108" s="103">
        <v>15</v>
      </c>
      <c r="CT108" s="103">
        <v>15</v>
      </c>
      <c r="CU108" s="103">
        <v>0</v>
      </c>
      <c r="CV108" s="103">
        <v>2</v>
      </c>
      <c r="CW108" s="103">
        <v>92</v>
      </c>
      <c r="CX108" s="103" t="s">
        <v>499</v>
      </c>
      <c r="CY108" s="103">
        <v>15</v>
      </c>
      <c r="CZ108" s="103">
        <v>15</v>
      </c>
      <c r="DA108" s="103">
        <v>15</v>
      </c>
      <c r="DB108" s="103">
        <v>15</v>
      </c>
      <c r="DC108" s="103">
        <v>15</v>
      </c>
      <c r="DD108" s="103">
        <v>15</v>
      </c>
      <c r="DE108" s="103">
        <v>0</v>
      </c>
      <c r="DF108" s="103">
        <v>0</v>
      </c>
      <c r="DG108" s="103">
        <v>90</v>
      </c>
      <c r="DH108" s="103" t="s">
        <v>499</v>
      </c>
      <c r="DI108" s="103">
        <v>15</v>
      </c>
      <c r="DJ108" s="103">
        <v>15</v>
      </c>
      <c r="DK108" s="103">
        <v>15</v>
      </c>
      <c r="DL108" s="103">
        <v>15</v>
      </c>
      <c r="DM108" s="103">
        <v>15</v>
      </c>
      <c r="DN108" s="103">
        <v>15</v>
      </c>
      <c r="DO108" s="103">
        <v>0</v>
      </c>
      <c r="DP108" s="103">
        <v>0</v>
      </c>
      <c r="DQ108" s="103">
        <v>90</v>
      </c>
      <c r="DR108" s="103" t="s">
        <v>499</v>
      </c>
      <c r="DS108" s="103">
        <v>26</v>
      </c>
      <c r="DT108" s="103">
        <v>36</v>
      </c>
      <c r="DU108" s="103">
        <v>26</v>
      </c>
      <c r="DV108" s="103">
        <v>88</v>
      </c>
      <c r="DW108" s="103" t="s">
        <v>499</v>
      </c>
      <c r="DX108" s="103">
        <v>28</v>
      </c>
      <c r="DY108" s="103">
        <v>34</v>
      </c>
      <c r="DZ108" s="103">
        <v>27</v>
      </c>
      <c r="EA108" s="103">
        <v>89</v>
      </c>
      <c r="EB108" s="103" t="s">
        <v>499</v>
      </c>
      <c r="EC108" s="103">
        <v>29</v>
      </c>
      <c r="ED108" s="103">
        <v>36</v>
      </c>
      <c r="EE108" s="103">
        <v>29</v>
      </c>
      <c r="EF108" s="103">
        <v>94</v>
      </c>
      <c r="EG108" s="103" t="s">
        <v>499</v>
      </c>
      <c r="EH108" s="103">
        <v>29</v>
      </c>
      <c r="EI108" s="103">
        <v>37</v>
      </c>
      <c r="EJ108" s="103">
        <v>29</v>
      </c>
      <c r="EK108" s="103">
        <v>95</v>
      </c>
      <c r="EL108" s="103" t="s">
        <v>499</v>
      </c>
      <c r="EM108" s="103">
        <v>29</v>
      </c>
      <c r="EN108" s="103">
        <v>38</v>
      </c>
      <c r="EO108" s="103">
        <v>29</v>
      </c>
      <c r="EP108" s="103">
        <v>96</v>
      </c>
      <c r="EQ108" s="103" t="s">
        <v>499</v>
      </c>
      <c r="ER108" s="103">
        <v>29</v>
      </c>
      <c r="ES108" s="103">
        <v>38</v>
      </c>
      <c r="ET108" s="103">
        <v>29</v>
      </c>
      <c r="EU108" s="103">
        <v>96</v>
      </c>
      <c r="EV108" s="103" t="s">
        <v>499</v>
      </c>
      <c r="EW108" s="103">
        <v>29</v>
      </c>
      <c r="EX108" s="103">
        <v>36</v>
      </c>
      <c r="EY108" s="103">
        <v>29</v>
      </c>
      <c r="EZ108" s="103">
        <v>94</v>
      </c>
      <c r="FA108" s="103" t="s">
        <v>499</v>
      </c>
      <c r="FB108" s="103">
        <v>29</v>
      </c>
      <c r="FC108" s="103">
        <v>36</v>
      </c>
      <c r="FD108" s="103">
        <v>29</v>
      </c>
      <c r="FE108" s="103">
        <v>94</v>
      </c>
      <c r="FF108" s="103" t="s">
        <v>499</v>
      </c>
      <c r="FG108" s="103">
        <v>29</v>
      </c>
      <c r="FH108" s="103">
        <v>36</v>
      </c>
      <c r="FI108" s="103">
        <v>29</v>
      </c>
      <c r="FJ108" s="103">
        <v>94</v>
      </c>
      <c r="FK108" s="103" t="s">
        <v>499</v>
      </c>
      <c r="FL108" s="103">
        <v>29</v>
      </c>
      <c r="FM108" s="103">
        <v>36</v>
      </c>
      <c r="FN108" s="103">
        <v>29</v>
      </c>
      <c r="FO108" s="103">
        <v>94</v>
      </c>
      <c r="FP108" s="103" t="s">
        <v>499</v>
      </c>
      <c r="FQ108" s="103">
        <v>16</v>
      </c>
      <c r="FR108" s="103">
        <v>27</v>
      </c>
      <c r="FS108" s="103">
        <v>17</v>
      </c>
      <c r="FT108" s="103">
        <v>60</v>
      </c>
      <c r="FU108" s="103" t="s">
        <v>501</v>
      </c>
      <c r="FV108" s="103">
        <v>15</v>
      </c>
      <c r="FW108" s="103">
        <v>27</v>
      </c>
      <c r="FX108" s="103">
        <v>17</v>
      </c>
      <c r="FY108" s="103">
        <v>59</v>
      </c>
      <c r="FZ108" s="103" t="s">
        <v>501</v>
      </c>
      <c r="GA108" s="103">
        <v>16</v>
      </c>
      <c r="GB108" s="103">
        <v>29</v>
      </c>
      <c r="GC108" s="103">
        <v>17</v>
      </c>
      <c r="GD108" s="103">
        <v>62</v>
      </c>
      <c r="GE108" s="103" t="s">
        <v>499</v>
      </c>
      <c r="GF108" s="103">
        <v>22</v>
      </c>
      <c r="GG108" s="103">
        <v>33</v>
      </c>
      <c r="GH108" s="103">
        <v>18</v>
      </c>
      <c r="GI108" s="103">
        <v>73</v>
      </c>
      <c r="GJ108" s="103" t="s">
        <v>499</v>
      </c>
      <c r="GK108" s="103">
        <v>22</v>
      </c>
      <c r="GL108" s="103">
        <v>34</v>
      </c>
      <c r="GM108" s="103">
        <v>19</v>
      </c>
      <c r="GN108" s="103">
        <v>75</v>
      </c>
      <c r="GO108" s="103" t="s">
        <v>499</v>
      </c>
      <c r="GP108" s="104">
        <v>22</v>
      </c>
      <c r="GQ108" s="104">
        <v>35</v>
      </c>
      <c r="GR108" s="104">
        <v>20</v>
      </c>
      <c r="GS108" s="104">
        <v>77</v>
      </c>
      <c r="GT108" s="104" t="s">
        <v>499</v>
      </c>
      <c r="GW108" s="116" t="s">
        <v>333</v>
      </c>
      <c r="GX108" s="116" t="s">
        <v>332</v>
      </c>
      <c r="GY108" s="122" t="s">
        <v>598</v>
      </c>
      <c r="GZ108" s="118">
        <v>32</v>
      </c>
      <c r="HA108" s="117">
        <v>120</v>
      </c>
      <c r="HB108" s="117">
        <v>7</v>
      </c>
      <c r="HC108" s="120">
        <v>1.38</v>
      </c>
      <c r="HD108" s="118">
        <v>31</v>
      </c>
      <c r="HE108" s="117">
        <v>122</v>
      </c>
      <c r="HF108" s="117">
        <v>7</v>
      </c>
      <c r="HG108" s="120">
        <v>2.08</v>
      </c>
      <c r="HH108" s="118">
        <v>32</v>
      </c>
      <c r="HI108" s="117">
        <v>6</v>
      </c>
      <c r="HJ108" s="120">
        <v>1.75</v>
      </c>
      <c r="HK108" s="118">
        <v>35</v>
      </c>
      <c r="HL108" s="117">
        <v>6</v>
      </c>
      <c r="HM108" s="120">
        <v>1.89</v>
      </c>
      <c r="HN108" s="118">
        <v>32</v>
      </c>
      <c r="HO108" s="117">
        <v>6</v>
      </c>
      <c r="HP108" s="120">
        <v>3.37</v>
      </c>
      <c r="HQ108" s="118">
        <v>28</v>
      </c>
      <c r="HR108" s="117">
        <v>6</v>
      </c>
      <c r="HS108" s="120">
        <v>3.3</v>
      </c>
      <c r="HT108" s="118">
        <v>34</v>
      </c>
      <c r="HU108" s="117">
        <v>6</v>
      </c>
      <c r="HV108" s="120">
        <v>4</v>
      </c>
    </row>
    <row r="109" spans="8:230" ht="15.6">
      <c r="H109" s="60"/>
      <c r="I109" s="68">
        <v>2016</v>
      </c>
      <c r="J109" s="69" t="s">
        <v>356</v>
      </c>
      <c r="K109" s="70" t="s">
        <v>357</v>
      </c>
      <c r="L109" s="71">
        <v>6.527727585571502</v>
      </c>
      <c r="M109" s="72">
        <v>7.9166917085394761</v>
      </c>
      <c r="N109" s="73">
        <v>4.6085346742727769</v>
      </c>
      <c r="O109" s="73">
        <v>6.4355623401696311</v>
      </c>
      <c r="P109" s="73">
        <v>6.6350415738851494</v>
      </c>
      <c r="Q109" s="74">
        <v>7.0428076309904766</v>
      </c>
      <c r="R109" s="54"/>
      <c r="U109" s="102" t="s">
        <v>528</v>
      </c>
      <c r="V109" s="103" t="s">
        <v>500</v>
      </c>
      <c r="W109" s="103" t="s">
        <v>500</v>
      </c>
      <c r="X109" s="103" t="s">
        <v>500</v>
      </c>
      <c r="Y109" s="103" t="s">
        <v>500</v>
      </c>
      <c r="Z109" s="103" t="s">
        <v>500</v>
      </c>
      <c r="AA109" s="103" t="s">
        <v>500</v>
      </c>
      <c r="AB109" s="103" t="s">
        <v>500</v>
      </c>
      <c r="AC109" s="103" t="s">
        <v>500</v>
      </c>
      <c r="AD109" s="103" t="s">
        <v>500</v>
      </c>
      <c r="AE109" s="103" t="s">
        <v>500</v>
      </c>
      <c r="AF109" s="103" t="s">
        <v>500</v>
      </c>
      <c r="AG109" s="103" t="s">
        <v>500</v>
      </c>
      <c r="AH109" s="103" t="s">
        <v>500</v>
      </c>
      <c r="AI109" s="103" t="s">
        <v>500</v>
      </c>
      <c r="AJ109" s="103" t="s">
        <v>500</v>
      </c>
      <c r="AK109" s="103" t="s">
        <v>500</v>
      </c>
      <c r="AL109" s="103" t="s">
        <v>500</v>
      </c>
      <c r="AM109" s="103" t="s">
        <v>500</v>
      </c>
      <c r="AN109" s="103" t="s">
        <v>500</v>
      </c>
      <c r="AO109" s="103" t="s">
        <v>500</v>
      </c>
      <c r="AP109" s="103" t="s">
        <v>500</v>
      </c>
      <c r="AQ109" s="103" t="s">
        <v>500</v>
      </c>
      <c r="AR109" s="103" t="s">
        <v>500</v>
      </c>
      <c r="AS109" s="103" t="s">
        <v>500</v>
      </c>
      <c r="AT109" s="103" t="s">
        <v>500</v>
      </c>
      <c r="AU109" s="103" t="s">
        <v>500</v>
      </c>
      <c r="AV109" s="103" t="s">
        <v>500</v>
      </c>
      <c r="AW109" s="103" t="s">
        <v>500</v>
      </c>
      <c r="AX109" s="103" t="s">
        <v>500</v>
      </c>
      <c r="AY109" s="103" t="s">
        <v>500</v>
      </c>
      <c r="AZ109" s="103" t="s">
        <v>500</v>
      </c>
      <c r="BA109" s="103" t="s">
        <v>500</v>
      </c>
      <c r="BB109" s="103" t="s">
        <v>500</v>
      </c>
      <c r="BC109" s="103" t="s">
        <v>500</v>
      </c>
      <c r="BD109" s="103" t="s">
        <v>500</v>
      </c>
      <c r="BE109" s="103" t="s">
        <v>500</v>
      </c>
      <c r="BF109" s="103" t="s">
        <v>500</v>
      </c>
      <c r="BG109" s="103" t="s">
        <v>500</v>
      </c>
      <c r="BH109" s="103" t="s">
        <v>500</v>
      </c>
      <c r="BI109" s="103" t="s">
        <v>500</v>
      </c>
      <c r="BJ109" s="103" t="s">
        <v>500</v>
      </c>
      <c r="BK109" s="103" t="s">
        <v>500</v>
      </c>
      <c r="BL109" s="103" t="s">
        <v>500</v>
      </c>
      <c r="BM109" s="103" t="s">
        <v>500</v>
      </c>
      <c r="BN109" s="103" t="s">
        <v>500</v>
      </c>
      <c r="BO109" s="103" t="s">
        <v>500</v>
      </c>
      <c r="BP109" s="103" t="s">
        <v>500</v>
      </c>
      <c r="BQ109" s="103" t="s">
        <v>500</v>
      </c>
      <c r="BR109" s="103" t="s">
        <v>500</v>
      </c>
      <c r="BS109" s="103" t="s">
        <v>500</v>
      </c>
      <c r="BT109" s="103" t="s">
        <v>500</v>
      </c>
      <c r="BU109" s="103" t="s">
        <v>500</v>
      </c>
      <c r="BV109" s="103" t="s">
        <v>500</v>
      </c>
      <c r="BW109" s="103" t="s">
        <v>500</v>
      </c>
      <c r="BX109" s="103" t="s">
        <v>500</v>
      </c>
      <c r="BY109" s="103" t="s">
        <v>500</v>
      </c>
      <c r="BZ109" s="103" t="s">
        <v>500</v>
      </c>
      <c r="CA109" s="103" t="s">
        <v>500</v>
      </c>
      <c r="CB109" s="103" t="s">
        <v>500</v>
      </c>
      <c r="CC109" s="103" t="s">
        <v>500</v>
      </c>
      <c r="CD109" s="103" t="s">
        <v>500</v>
      </c>
      <c r="CE109" s="103" t="s">
        <v>500</v>
      </c>
      <c r="CF109" s="103" t="s">
        <v>500</v>
      </c>
      <c r="CG109" s="103" t="s">
        <v>500</v>
      </c>
      <c r="CH109" s="103" t="s">
        <v>500</v>
      </c>
      <c r="CI109" s="103" t="s">
        <v>500</v>
      </c>
      <c r="CJ109" s="103" t="s">
        <v>500</v>
      </c>
      <c r="CK109" s="103" t="s">
        <v>500</v>
      </c>
      <c r="CL109" s="103" t="s">
        <v>500</v>
      </c>
      <c r="CM109" s="103" t="s">
        <v>500</v>
      </c>
      <c r="CN109" s="103" t="s">
        <v>500</v>
      </c>
      <c r="CO109" s="103" t="s">
        <v>500</v>
      </c>
      <c r="CP109" s="103" t="s">
        <v>500</v>
      </c>
      <c r="CQ109" s="103" t="s">
        <v>500</v>
      </c>
      <c r="CR109" s="103" t="s">
        <v>500</v>
      </c>
      <c r="CS109" s="103" t="s">
        <v>500</v>
      </c>
      <c r="CT109" s="103" t="s">
        <v>500</v>
      </c>
      <c r="CU109" s="103" t="s">
        <v>500</v>
      </c>
      <c r="CV109" s="103" t="s">
        <v>500</v>
      </c>
      <c r="CW109" s="103" t="s">
        <v>500</v>
      </c>
      <c r="CX109" s="103" t="s">
        <v>500</v>
      </c>
      <c r="CY109" s="103" t="s">
        <v>500</v>
      </c>
      <c r="CZ109" s="103" t="s">
        <v>500</v>
      </c>
      <c r="DA109" s="103" t="s">
        <v>500</v>
      </c>
      <c r="DB109" s="103" t="s">
        <v>500</v>
      </c>
      <c r="DC109" s="103" t="s">
        <v>500</v>
      </c>
      <c r="DD109" s="103" t="s">
        <v>500</v>
      </c>
      <c r="DE109" s="103" t="s">
        <v>500</v>
      </c>
      <c r="DF109" s="103" t="s">
        <v>500</v>
      </c>
      <c r="DG109" s="103" t="s">
        <v>500</v>
      </c>
      <c r="DH109" s="103" t="s">
        <v>500</v>
      </c>
      <c r="DI109" s="103" t="s">
        <v>500</v>
      </c>
      <c r="DJ109" s="103" t="s">
        <v>500</v>
      </c>
      <c r="DK109" s="103" t="s">
        <v>500</v>
      </c>
      <c r="DL109" s="103" t="s">
        <v>500</v>
      </c>
      <c r="DM109" s="103" t="s">
        <v>500</v>
      </c>
      <c r="DN109" s="103" t="s">
        <v>500</v>
      </c>
      <c r="DO109" s="103" t="s">
        <v>500</v>
      </c>
      <c r="DP109" s="103" t="s">
        <v>500</v>
      </c>
      <c r="DQ109" s="103" t="s">
        <v>500</v>
      </c>
      <c r="DR109" s="103" t="s">
        <v>500</v>
      </c>
      <c r="DS109" s="103" t="s">
        <v>500</v>
      </c>
      <c r="DT109" s="103" t="s">
        <v>500</v>
      </c>
      <c r="DU109" s="103" t="s">
        <v>500</v>
      </c>
      <c r="DV109" s="103" t="s">
        <v>500</v>
      </c>
      <c r="DW109" s="103" t="s">
        <v>500</v>
      </c>
      <c r="DX109" s="103">
        <v>2</v>
      </c>
      <c r="DY109" s="103">
        <v>3</v>
      </c>
      <c r="DZ109" s="103">
        <v>6</v>
      </c>
      <c r="EA109" s="103">
        <v>11</v>
      </c>
      <c r="EB109" s="103" t="s">
        <v>503</v>
      </c>
      <c r="EC109" s="103">
        <v>2</v>
      </c>
      <c r="ED109" s="103">
        <v>3</v>
      </c>
      <c r="EE109" s="103">
        <v>7</v>
      </c>
      <c r="EF109" s="103">
        <v>12</v>
      </c>
      <c r="EG109" s="103" t="s">
        <v>503</v>
      </c>
      <c r="EH109" s="103">
        <v>1</v>
      </c>
      <c r="EI109" s="103">
        <v>5</v>
      </c>
      <c r="EJ109" s="103">
        <v>8</v>
      </c>
      <c r="EK109" s="103">
        <v>14</v>
      </c>
      <c r="EL109" s="103" t="s">
        <v>503</v>
      </c>
      <c r="EM109" s="103">
        <v>1</v>
      </c>
      <c r="EN109" s="103">
        <v>5</v>
      </c>
      <c r="EO109" s="103">
        <v>7</v>
      </c>
      <c r="EP109" s="103">
        <v>13</v>
      </c>
      <c r="EQ109" s="103" t="s">
        <v>503</v>
      </c>
      <c r="ER109" s="103">
        <v>1</v>
      </c>
      <c r="ES109" s="103">
        <v>5</v>
      </c>
      <c r="ET109" s="103">
        <v>8</v>
      </c>
      <c r="EU109" s="103">
        <v>14</v>
      </c>
      <c r="EV109" s="103" t="s">
        <v>503</v>
      </c>
      <c r="EW109" s="103">
        <v>1</v>
      </c>
      <c r="EX109" s="103">
        <v>5</v>
      </c>
      <c r="EY109" s="103">
        <v>8</v>
      </c>
      <c r="EZ109" s="103">
        <v>14</v>
      </c>
      <c r="FA109" s="103" t="s">
        <v>503</v>
      </c>
      <c r="FB109" s="103">
        <v>1</v>
      </c>
      <c r="FC109" s="103">
        <v>5</v>
      </c>
      <c r="FD109" s="103">
        <v>8</v>
      </c>
      <c r="FE109" s="103">
        <v>14</v>
      </c>
      <c r="FF109" s="103" t="s">
        <v>503</v>
      </c>
      <c r="FG109" s="103">
        <v>1</v>
      </c>
      <c r="FH109" s="103">
        <v>5</v>
      </c>
      <c r="FI109" s="103">
        <v>8</v>
      </c>
      <c r="FJ109" s="103">
        <v>14</v>
      </c>
      <c r="FK109" s="103" t="s">
        <v>503</v>
      </c>
      <c r="FL109" s="103">
        <v>1</v>
      </c>
      <c r="FM109" s="103">
        <v>5</v>
      </c>
      <c r="FN109" s="103">
        <v>8</v>
      </c>
      <c r="FO109" s="103">
        <v>14</v>
      </c>
      <c r="FP109" s="103" t="s">
        <v>503</v>
      </c>
      <c r="FQ109" s="103">
        <v>1</v>
      </c>
      <c r="FR109" s="103">
        <v>5</v>
      </c>
      <c r="FS109" s="103">
        <v>8</v>
      </c>
      <c r="FT109" s="103">
        <v>14</v>
      </c>
      <c r="FU109" s="103" t="s">
        <v>503</v>
      </c>
      <c r="FV109" s="103">
        <v>1</v>
      </c>
      <c r="FW109" s="103">
        <v>5</v>
      </c>
      <c r="FX109" s="103">
        <v>8</v>
      </c>
      <c r="FY109" s="103">
        <v>14</v>
      </c>
      <c r="FZ109" s="103" t="s">
        <v>503</v>
      </c>
      <c r="GA109" s="103">
        <v>1</v>
      </c>
      <c r="GB109" s="103">
        <v>5</v>
      </c>
      <c r="GC109" s="103">
        <v>8</v>
      </c>
      <c r="GD109" s="103">
        <v>14</v>
      </c>
      <c r="GE109" s="103" t="s">
        <v>503</v>
      </c>
      <c r="GF109" s="103">
        <v>1</v>
      </c>
      <c r="GG109" s="103">
        <v>5</v>
      </c>
      <c r="GH109" s="103">
        <v>8</v>
      </c>
      <c r="GI109" s="103">
        <v>14</v>
      </c>
      <c r="GJ109" s="103" t="s">
        <v>503</v>
      </c>
      <c r="GK109" s="103">
        <v>1</v>
      </c>
      <c r="GL109" s="103">
        <v>5</v>
      </c>
      <c r="GM109" s="103">
        <v>8</v>
      </c>
      <c r="GN109" s="103">
        <v>14</v>
      </c>
      <c r="GO109" s="103" t="s">
        <v>503</v>
      </c>
      <c r="GP109" s="104">
        <v>2</v>
      </c>
      <c r="GQ109" s="104">
        <v>5</v>
      </c>
      <c r="GR109" s="104">
        <v>8</v>
      </c>
      <c r="GS109" s="104">
        <v>15</v>
      </c>
      <c r="GT109" s="104" t="s">
        <v>503</v>
      </c>
      <c r="GW109" s="116" t="s">
        <v>335</v>
      </c>
      <c r="GX109" s="116" t="s">
        <v>334</v>
      </c>
      <c r="GY109" s="122" t="s">
        <v>592</v>
      </c>
      <c r="GZ109" s="118">
        <v>54</v>
      </c>
      <c r="HA109" s="117">
        <v>51</v>
      </c>
      <c r="HB109" s="117">
        <v>5</v>
      </c>
      <c r="HC109" s="120">
        <v>1.39</v>
      </c>
      <c r="HD109" s="118">
        <v>56</v>
      </c>
      <c r="HE109" s="117">
        <v>46</v>
      </c>
      <c r="HF109" s="117">
        <v>5</v>
      </c>
      <c r="HG109" s="120">
        <v>1.18</v>
      </c>
      <c r="HH109" s="118">
        <v>55</v>
      </c>
      <c r="HI109" s="117">
        <v>5</v>
      </c>
      <c r="HJ109" s="120">
        <v>1.39</v>
      </c>
      <c r="HK109" s="118">
        <v>60</v>
      </c>
      <c r="HL109" s="117">
        <v>4</v>
      </c>
      <c r="HM109" s="120">
        <v>1.32</v>
      </c>
      <c r="HN109" s="118">
        <v>55</v>
      </c>
      <c r="HO109" s="117">
        <v>5</v>
      </c>
      <c r="HP109" s="120">
        <v>2.63</v>
      </c>
      <c r="HQ109" s="118">
        <v>56</v>
      </c>
      <c r="HR109" s="117">
        <v>5</v>
      </c>
      <c r="HS109" s="120">
        <v>2.4</v>
      </c>
      <c r="HT109" s="118">
        <v>57</v>
      </c>
      <c r="HU109" s="117">
        <v>4</v>
      </c>
      <c r="HV109" s="120">
        <v>2.4</v>
      </c>
    </row>
    <row r="110" spans="8:230" ht="15.6">
      <c r="H110" s="60"/>
      <c r="I110" s="61">
        <v>2016</v>
      </c>
      <c r="J110" s="62" t="s">
        <v>358</v>
      </c>
      <c r="K110" s="63" t="s">
        <v>359</v>
      </c>
      <c r="L110" s="75">
        <v>7.6976089458264596</v>
      </c>
      <c r="M110" s="76">
        <v>3.933138933104809</v>
      </c>
      <c r="N110" s="77">
        <v>8.1602601428925734</v>
      </c>
      <c r="O110" s="77">
        <v>9.5035560892769162</v>
      </c>
      <c r="P110" s="77">
        <v>8.6570870143876721</v>
      </c>
      <c r="Q110" s="78">
        <v>8.2340025494703273</v>
      </c>
      <c r="R110" s="54"/>
      <c r="U110" s="102" t="s">
        <v>321</v>
      </c>
      <c r="V110" s="103" t="s">
        <v>500</v>
      </c>
      <c r="W110" s="103" t="s">
        <v>500</v>
      </c>
      <c r="X110" s="103" t="s">
        <v>500</v>
      </c>
      <c r="Y110" s="103" t="s">
        <v>500</v>
      </c>
      <c r="Z110" s="103" t="s">
        <v>500</v>
      </c>
      <c r="AA110" s="103" t="s">
        <v>500</v>
      </c>
      <c r="AB110" s="103" t="s">
        <v>500</v>
      </c>
      <c r="AC110" s="103" t="s">
        <v>500</v>
      </c>
      <c r="AD110" s="103" t="s">
        <v>500</v>
      </c>
      <c r="AE110" s="103" t="s">
        <v>500</v>
      </c>
      <c r="AF110" s="103" t="s">
        <v>500</v>
      </c>
      <c r="AG110" s="103" t="s">
        <v>500</v>
      </c>
      <c r="AH110" s="103" t="s">
        <v>500</v>
      </c>
      <c r="AI110" s="103" t="s">
        <v>500</v>
      </c>
      <c r="AJ110" s="103" t="s">
        <v>500</v>
      </c>
      <c r="AK110" s="103" t="s">
        <v>500</v>
      </c>
      <c r="AL110" s="103" t="s">
        <v>500</v>
      </c>
      <c r="AM110" s="103" t="s">
        <v>500</v>
      </c>
      <c r="AN110" s="103" t="s">
        <v>500</v>
      </c>
      <c r="AO110" s="103" t="s">
        <v>503</v>
      </c>
      <c r="AP110" s="103" t="s">
        <v>501</v>
      </c>
      <c r="AQ110" s="103">
        <v>2</v>
      </c>
      <c r="AR110" s="103">
        <v>2</v>
      </c>
      <c r="AS110" s="103">
        <v>2</v>
      </c>
      <c r="AT110" s="103">
        <v>5</v>
      </c>
      <c r="AU110" s="103">
        <v>7</v>
      </c>
      <c r="AV110" s="103">
        <v>6</v>
      </c>
      <c r="AW110" s="103">
        <v>2</v>
      </c>
      <c r="AX110" s="103">
        <v>4</v>
      </c>
      <c r="AY110" s="103">
        <v>30</v>
      </c>
      <c r="AZ110" s="103" t="s">
        <v>503</v>
      </c>
      <c r="BA110" s="103">
        <v>2</v>
      </c>
      <c r="BB110" s="103">
        <v>2</v>
      </c>
      <c r="BC110" s="103">
        <v>4</v>
      </c>
      <c r="BD110" s="103">
        <v>5</v>
      </c>
      <c r="BE110" s="103">
        <v>7</v>
      </c>
      <c r="BF110" s="103">
        <v>6</v>
      </c>
      <c r="BG110" s="103">
        <v>0</v>
      </c>
      <c r="BH110" s="103">
        <v>3</v>
      </c>
      <c r="BI110" s="103">
        <v>29</v>
      </c>
      <c r="BJ110" s="103" t="s">
        <v>503</v>
      </c>
      <c r="BK110" s="103">
        <v>2</v>
      </c>
      <c r="BL110" s="103">
        <v>4</v>
      </c>
      <c r="BM110" s="103">
        <v>0</v>
      </c>
      <c r="BN110" s="103">
        <v>8</v>
      </c>
      <c r="BO110" s="103">
        <v>4</v>
      </c>
      <c r="BP110" s="103">
        <v>2</v>
      </c>
      <c r="BQ110" s="103">
        <v>0</v>
      </c>
      <c r="BR110" s="103">
        <v>5</v>
      </c>
      <c r="BS110" s="103">
        <v>25</v>
      </c>
      <c r="BT110" s="103" t="s">
        <v>503</v>
      </c>
      <c r="BU110" s="103">
        <v>2</v>
      </c>
      <c r="BV110" s="103">
        <v>4</v>
      </c>
      <c r="BW110" s="103">
        <v>0</v>
      </c>
      <c r="BX110" s="103">
        <v>8</v>
      </c>
      <c r="BY110" s="103">
        <v>4</v>
      </c>
      <c r="BZ110" s="103">
        <v>2</v>
      </c>
      <c r="CA110" s="103">
        <v>0</v>
      </c>
      <c r="CB110" s="103">
        <v>0</v>
      </c>
      <c r="CC110" s="103">
        <v>20</v>
      </c>
      <c r="CD110" s="103" t="s">
        <v>503</v>
      </c>
      <c r="CE110" s="103">
        <v>2</v>
      </c>
      <c r="CF110" s="103">
        <v>3</v>
      </c>
      <c r="CG110" s="103">
        <v>0</v>
      </c>
      <c r="CH110" s="103">
        <v>6</v>
      </c>
      <c r="CI110" s="103">
        <v>4</v>
      </c>
      <c r="CJ110" s="103">
        <v>2</v>
      </c>
      <c r="CK110" s="103">
        <v>0</v>
      </c>
      <c r="CL110" s="103">
        <v>0</v>
      </c>
      <c r="CM110" s="103">
        <v>17</v>
      </c>
      <c r="CN110" s="103" t="s">
        <v>503</v>
      </c>
      <c r="CO110" s="103">
        <v>2</v>
      </c>
      <c r="CP110" s="103">
        <v>3</v>
      </c>
      <c r="CQ110" s="103">
        <v>1</v>
      </c>
      <c r="CR110" s="103">
        <v>6</v>
      </c>
      <c r="CS110" s="103">
        <v>4</v>
      </c>
      <c r="CT110" s="103">
        <v>2</v>
      </c>
      <c r="CU110" s="103">
        <v>0</v>
      </c>
      <c r="CV110" s="103">
        <v>0</v>
      </c>
      <c r="CW110" s="103">
        <v>18</v>
      </c>
      <c r="CX110" s="103" t="s">
        <v>503</v>
      </c>
      <c r="CY110" s="103">
        <v>2</v>
      </c>
      <c r="CZ110" s="103">
        <v>3</v>
      </c>
      <c r="DA110" s="103">
        <v>1</v>
      </c>
      <c r="DB110" s="103">
        <v>6</v>
      </c>
      <c r="DC110" s="103">
        <v>4</v>
      </c>
      <c r="DD110" s="103">
        <v>4</v>
      </c>
      <c r="DE110" s="103">
        <v>0</v>
      </c>
      <c r="DF110" s="103">
        <v>0</v>
      </c>
      <c r="DG110" s="103">
        <v>20</v>
      </c>
      <c r="DH110" s="103" t="s">
        <v>503</v>
      </c>
      <c r="DI110" s="103">
        <v>2</v>
      </c>
      <c r="DJ110" s="103">
        <v>3</v>
      </c>
      <c r="DK110" s="103">
        <v>1</v>
      </c>
      <c r="DL110" s="103">
        <v>6</v>
      </c>
      <c r="DM110" s="103">
        <v>4</v>
      </c>
      <c r="DN110" s="103">
        <v>4</v>
      </c>
      <c r="DO110" s="103">
        <v>0</v>
      </c>
      <c r="DP110" s="103">
        <v>0</v>
      </c>
      <c r="DQ110" s="103">
        <v>20</v>
      </c>
      <c r="DR110" s="103" t="s">
        <v>503</v>
      </c>
      <c r="DS110" s="103">
        <v>4</v>
      </c>
      <c r="DT110" s="103">
        <v>7</v>
      </c>
      <c r="DU110" s="103">
        <v>8</v>
      </c>
      <c r="DV110" s="103">
        <v>19</v>
      </c>
      <c r="DW110" s="103" t="s">
        <v>503</v>
      </c>
      <c r="DX110" s="103">
        <v>7</v>
      </c>
      <c r="DY110" s="103">
        <v>5</v>
      </c>
      <c r="DZ110" s="103">
        <v>6</v>
      </c>
      <c r="EA110" s="103">
        <v>18</v>
      </c>
      <c r="EB110" s="103" t="s">
        <v>503</v>
      </c>
      <c r="EC110" s="103">
        <v>5</v>
      </c>
      <c r="ED110" s="103">
        <v>7</v>
      </c>
      <c r="EE110" s="103">
        <v>6</v>
      </c>
      <c r="EF110" s="103">
        <v>18</v>
      </c>
      <c r="EG110" s="103" t="s">
        <v>503</v>
      </c>
      <c r="EH110" s="103">
        <v>5</v>
      </c>
      <c r="EI110" s="103">
        <v>7</v>
      </c>
      <c r="EJ110" s="103">
        <v>6</v>
      </c>
      <c r="EK110" s="103">
        <v>18</v>
      </c>
      <c r="EL110" s="103" t="s">
        <v>503</v>
      </c>
      <c r="EM110" s="103">
        <v>5</v>
      </c>
      <c r="EN110" s="103">
        <v>7</v>
      </c>
      <c r="EO110" s="103">
        <v>6</v>
      </c>
      <c r="EP110" s="103">
        <v>18</v>
      </c>
      <c r="EQ110" s="103" t="s">
        <v>503</v>
      </c>
      <c r="ER110" s="103">
        <v>5</v>
      </c>
      <c r="ES110" s="103">
        <v>7</v>
      </c>
      <c r="ET110" s="103">
        <v>6</v>
      </c>
      <c r="EU110" s="103">
        <v>18</v>
      </c>
      <c r="EV110" s="103" t="s">
        <v>503</v>
      </c>
      <c r="EW110" s="103">
        <v>5</v>
      </c>
      <c r="EX110" s="103">
        <v>7</v>
      </c>
      <c r="EY110" s="103">
        <v>6</v>
      </c>
      <c r="EZ110" s="103">
        <v>18</v>
      </c>
      <c r="FA110" s="103" t="s">
        <v>503</v>
      </c>
      <c r="FB110" s="103">
        <v>5</v>
      </c>
      <c r="FC110" s="103">
        <v>7</v>
      </c>
      <c r="FD110" s="103">
        <v>6</v>
      </c>
      <c r="FE110" s="103">
        <v>18</v>
      </c>
      <c r="FF110" s="103" t="s">
        <v>503</v>
      </c>
      <c r="FG110" s="103">
        <v>5</v>
      </c>
      <c r="FH110" s="103">
        <v>9</v>
      </c>
      <c r="FI110" s="103">
        <v>7</v>
      </c>
      <c r="FJ110" s="103">
        <v>21</v>
      </c>
      <c r="FK110" s="103" t="s">
        <v>503</v>
      </c>
      <c r="FL110" s="103">
        <v>5</v>
      </c>
      <c r="FM110" s="103">
        <v>9</v>
      </c>
      <c r="FN110" s="103">
        <v>8</v>
      </c>
      <c r="FO110" s="103">
        <v>22</v>
      </c>
      <c r="FP110" s="103" t="s">
        <v>503</v>
      </c>
      <c r="FQ110" s="103">
        <v>5</v>
      </c>
      <c r="FR110" s="103">
        <v>9</v>
      </c>
      <c r="FS110" s="103">
        <v>9</v>
      </c>
      <c r="FT110" s="103">
        <v>23</v>
      </c>
      <c r="FU110" s="103" t="s">
        <v>503</v>
      </c>
      <c r="FV110" s="103">
        <v>6</v>
      </c>
      <c r="FW110" s="103">
        <v>8</v>
      </c>
      <c r="FX110" s="103">
        <v>10</v>
      </c>
      <c r="FY110" s="103">
        <v>24</v>
      </c>
      <c r="FZ110" s="103" t="s">
        <v>503</v>
      </c>
      <c r="GA110" s="103">
        <v>6</v>
      </c>
      <c r="GB110" s="103">
        <v>8</v>
      </c>
      <c r="GC110" s="103">
        <v>10</v>
      </c>
      <c r="GD110" s="103">
        <v>24</v>
      </c>
      <c r="GE110" s="103" t="s">
        <v>503</v>
      </c>
      <c r="GF110" s="103">
        <v>7</v>
      </c>
      <c r="GG110" s="103">
        <v>8</v>
      </c>
      <c r="GH110" s="103">
        <v>10</v>
      </c>
      <c r="GI110" s="103">
        <v>25</v>
      </c>
      <c r="GJ110" s="103" t="s">
        <v>503</v>
      </c>
      <c r="GK110" s="103">
        <v>6</v>
      </c>
      <c r="GL110" s="103">
        <v>7</v>
      </c>
      <c r="GM110" s="103">
        <v>10</v>
      </c>
      <c r="GN110" s="103">
        <v>23</v>
      </c>
      <c r="GO110" s="103" t="s">
        <v>503</v>
      </c>
      <c r="GP110" s="104">
        <v>6</v>
      </c>
      <c r="GQ110" s="104">
        <v>6</v>
      </c>
      <c r="GR110" s="104">
        <v>9</v>
      </c>
      <c r="GS110" s="104">
        <v>21</v>
      </c>
      <c r="GT110" s="104" t="s">
        <v>503</v>
      </c>
      <c r="GW110" s="116" t="s">
        <v>337</v>
      </c>
      <c r="GX110" s="116" t="s">
        <v>336</v>
      </c>
      <c r="GY110" s="122" t="s">
        <v>598</v>
      </c>
      <c r="GZ110" s="118">
        <v>27</v>
      </c>
      <c r="HA110" s="117">
        <v>144</v>
      </c>
      <c r="HB110" s="117">
        <v>6</v>
      </c>
      <c r="HC110" s="120">
        <v>2.95</v>
      </c>
      <c r="HD110" s="118">
        <v>28</v>
      </c>
      <c r="HE110" s="117">
        <v>143</v>
      </c>
      <c r="HF110" s="117">
        <v>6</v>
      </c>
      <c r="HG110" s="120">
        <v>2.41</v>
      </c>
      <c r="HH110" s="118">
        <v>27</v>
      </c>
      <c r="HI110" s="117">
        <v>5</v>
      </c>
      <c r="HJ110" s="120">
        <v>3.62</v>
      </c>
      <c r="HK110" s="118">
        <v>31</v>
      </c>
      <c r="HL110" s="117">
        <v>5</v>
      </c>
      <c r="HM110" s="120">
        <v>5.07</v>
      </c>
      <c r="HN110" s="118">
        <v>30</v>
      </c>
      <c r="HO110" s="117">
        <v>5</v>
      </c>
      <c r="HP110" s="120">
        <v>4.2300000000000004</v>
      </c>
      <c r="HQ110" s="118">
        <v>30</v>
      </c>
      <c r="HR110" s="117">
        <v>5</v>
      </c>
      <c r="HS110" s="120">
        <v>4.0999999999999996</v>
      </c>
      <c r="HT110" s="118">
        <v>31</v>
      </c>
      <c r="HU110" s="117">
        <v>5</v>
      </c>
      <c r="HV110" s="120">
        <v>3.5</v>
      </c>
    </row>
    <row r="111" spans="8:230" ht="15.6">
      <c r="H111" s="60"/>
      <c r="I111" s="68">
        <v>2016</v>
      </c>
      <c r="J111" s="69" t="s">
        <v>360</v>
      </c>
      <c r="K111" s="70" t="s">
        <v>361</v>
      </c>
      <c r="L111" s="71">
        <v>8.4903297732132241</v>
      </c>
      <c r="M111" s="72">
        <v>6.4768542047197748</v>
      </c>
      <c r="N111" s="73">
        <v>8.7152803145422073</v>
      </c>
      <c r="O111" s="73">
        <v>9.4553715191372838</v>
      </c>
      <c r="P111" s="73">
        <v>8.635970884494343</v>
      </c>
      <c r="Q111" s="74">
        <v>9.1681719431725153</v>
      </c>
      <c r="R111" s="54"/>
      <c r="U111" s="102" t="s">
        <v>323</v>
      </c>
      <c r="V111" s="103" t="s">
        <v>503</v>
      </c>
      <c r="W111" s="103" t="s">
        <v>503</v>
      </c>
      <c r="X111" s="103" t="s">
        <v>503</v>
      </c>
      <c r="Y111" s="103" t="s">
        <v>503</v>
      </c>
      <c r="Z111" s="103" t="s">
        <v>503</v>
      </c>
      <c r="AA111" s="103" t="s">
        <v>503</v>
      </c>
      <c r="AB111" s="103" t="s">
        <v>503</v>
      </c>
      <c r="AC111" s="103" t="s">
        <v>503</v>
      </c>
      <c r="AD111" s="103" t="s">
        <v>503</v>
      </c>
      <c r="AE111" s="103" t="s">
        <v>503</v>
      </c>
      <c r="AF111" s="103" t="s">
        <v>503</v>
      </c>
      <c r="AG111" s="103" t="s">
        <v>503</v>
      </c>
      <c r="AH111" s="103" t="s">
        <v>503</v>
      </c>
      <c r="AI111" s="103" t="s">
        <v>503</v>
      </c>
      <c r="AJ111" s="103" t="s">
        <v>503</v>
      </c>
      <c r="AK111" s="103" t="s">
        <v>503</v>
      </c>
      <c r="AL111" s="103" t="s">
        <v>503</v>
      </c>
      <c r="AM111" s="103" t="s">
        <v>503</v>
      </c>
      <c r="AN111" s="103" t="s">
        <v>503</v>
      </c>
      <c r="AO111" s="103" t="s">
        <v>503</v>
      </c>
      <c r="AP111" s="103" t="s">
        <v>503</v>
      </c>
      <c r="AQ111" s="103">
        <v>1</v>
      </c>
      <c r="AR111" s="103">
        <v>1</v>
      </c>
      <c r="AS111" s="103">
        <v>2</v>
      </c>
      <c r="AT111" s="103">
        <v>2</v>
      </c>
      <c r="AU111" s="103">
        <v>2</v>
      </c>
      <c r="AV111" s="103">
        <v>2</v>
      </c>
      <c r="AW111" s="103">
        <v>1</v>
      </c>
      <c r="AX111" s="103">
        <v>1</v>
      </c>
      <c r="AY111" s="103">
        <v>12</v>
      </c>
      <c r="AZ111" s="103" t="s">
        <v>503</v>
      </c>
      <c r="BA111" s="103">
        <v>1</v>
      </c>
      <c r="BB111" s="103">
        <v>1</v>
      </c>
      <c r="BC111" s="103">
        <v>2</v>
      </c>
      <c r="BD111" s="103">
        <v>2</v>
      </c>
      <c r="BE111" s="103">
        <v>2</v>
      </c>
      <c r="BF111" s="103">
        <v>2</v>
      </c>
      <c r="BG111" s="103">
        <v>0</v>
      </c>
      <c r="BH111" s="103">
        <v>0</v>
      </c>
      <c r="BI111" s="103">
        <v>10</v>
      </c>
      <c r="BJ111" s="103" t="s">
        <v>503</v>
      </c>
      <c r="BK111" s="103">
        <v>1</v>
      </c>
      <c r="BL111" s="103">
        <v>1</v>
      </c>
      <c r="BM111" s="103">
        <v>2</v>
      </c>
      <c r="BN111" s="103">
        <v>2</v>
      </c>
      <c r="BO111" s="103">
        <v>2</v>
      </c>
      <c r="BP111" s="103">
        <v>2</v>
      </c>
      <c r="BQ111" s="103">
        <v>0</v>
      </c>
      <c r="BR111" s="103">
        <v>0</v>
      </c>
      <c r="BS111" s="103">
        <v>10</v>
      </c>
      <c r="BT111" s="103" t="s">
        <v>503</v>
      </c>
      <c r="BU111" s="103">
        <v>1</v>
      </c>
      <c r="BV111" s="103">
        <v>1</v>
      </c>
      <c r="BW111" s="103">
        <v>2</v>
      </c>
      <c r="BX111" s="103">
        <v>2</v>
      </c>
      <c r="BY111" s="103">
        <v>2</v>
      </c>
      <c r="BZ111" s="103">
        <v>2</v>
      </c>
      <c r="CA111" s="103">
        <v>0</v>
      </c>
      <c r="CB111" s="103">
        <v>0</v>
      </c>
      <c r="CC111" s="103">
        <v>10</v>
      </c>
      <c r="CD111" s="103" t="s">
        <v>503</v>
      </c>
      <c r="CE111" s="103">
        <v>1</v>
      </c>
      <c r="CF111" s="103">
        <v>1</v>
      </c>
      <c r="CG111" s="103">
        <v>2</v>
      </c>
      <c r="CH111" s="103">
        <v>2</v>
      </c>
      <c r="CI111" s="103">
        <v>2</v>
      </c>
      <c r="CJ111" s="103">
        <v>2</v>
      </c>
      <c r="CK111" s="103">
        <v>0</v>
      </c>
      <c r="CL111" s="103">
        <v>0</v>
      </c>
      <c r="CM111" s="103">
        <v>10</v>
      </c>
      <c r="CN111" s="103" t="s">
        <v>503</v>
      </c>
      <c r="CO111" s="103">
        <v>1</v>
      </c>
      <c r="CP111" s="103">
        <v>1</v>
      </c>
      <c r="CQ111" s="103">
        <v>2</v>
      </c>
      <c r="CR111" s="103">
        <v>2</v>
      </c>
      <c r="CS111" s="103">
        <v>2</v>
      </c>
      <c r="CT111" s="103">
        <v>2</v>
      </c>
      <c r="CU111" s="103">
        <v>0</v>
      </c>
      <c r="CV111" s="103">
        <v>0</v>
      </c>
      <c r="CW111" s="103">
        <v>10</v>
      </c>
      <c r="CX111" s="103" t="s">
        <v>503</v>
      </c>
      <c r="CY111" s="103">
        <v>1</v>
      </c>
      <c r="CZ111" s="103">
        <v>1</v>
      </c>
      <c r="DA111" s="103">
        <v>2</v>
      </c>
      <c r="DB111" s="103">
        <v>2</v>
      </c>
      <c r="DC111" s="103">
        <v>2</v>
      </c>
      <c r="DD111" s="103">
        <v>2</v>
      </c>
      <c r="DE111" s="103">
        <v>0</v>
      </c>
      <c r="DF111" s="103">
        <v>0</v>
      </c>
      <c r="DG111" s="103">
        <v>10</v>
      </c>
      <c r="DH111" s="103" t="s">
        <v>503</v>
      </c>
      <c r="DI111" s="103">
        <v>1</v>
      </c>
      <c r="DJ111" s="103">
        <v>1</v>
      </c>
      <c r="DK111" s="103">
        <v>2</v>
      </c>
      <c r="DL111" s="103">
        <v>2</v>
      </c>
      <c r="DM111" s="103">
        <v>2</v>
      </c>
      <c r="DN111" s="103">
        <v>2</v>
      </c>
      <c r="DO111" s="103">
        <v>0</v>
      </c>
      <c r="DP111" s="103">
        <v>0</v>
      </c>
      <c r="DQ111" s="103">
        <v>10</v>
      </c>
      <c r="DR111" s="103" t="s">
        <v>503</v>
      </c>
      <c r="DS111" s="103">
        <v>3</v>
      </c>
      <c r="DT111" s="103">
        <v>4</v>
      </c>
      <c r="DU111" s="103">
        <v>7</v>
      </c>
      <c r="DV111" s="103">
        <v>14</v>
      </c>
      <c r="DW111" s="103" t="s">
        <v>503</v>
      </c>
      <c r="DX111" s="103">
        <v>3</v>
      </c>
      <c r="DY111" s="103">
        <v>3</v>
      </c>
      <c r="DZ111" s="103">
        <v>8</v>
      </c>
      <c r="EA111" s="103">
        <v>14</v>
      </c>
      <c r="EB111" s="103" t="s">
        <v>503</v>
      </c>
      <c r="EC111" s="103">
        <v>2</v>
      </c>
      <c r="ED111" s="103">
        <v>3</v>
      </c>
      <c r="EE111" s="103">
        <v>7</v>
      </c>
      <c r="EF111" s="103">
        <v>12</v>
      </c>
      <c r="EG111" s="103" t="s">
        <v>503</v>
      </c>
      <c r="EH111" s="103">
        <v>2</v>
      </c>
      <c r="EI111" s="103">
        <v>4</v>
      </c>
      <c r="EJ111" s="103">
        <v>5</v>
      </c>
      <c r="EK111" s="103">
        <v>11</v>
      </c>
      <c r="EL111" s="103" t="s">
        <v>503</v>
      </c>
      <c r="EM111" s="103">
        <v>1</v>
      </c>
      <c r="EN111" s="103">
        <v>3</v>
      </c>
      <c r="EO111" s="103">
        <v>7</v>
      </c>
      <c r="EP111" s="103">
        <v>11</v>
      </c>
      <c r="EQ111" s="103" t="s">
        <v>503</v>
      </c>
      <c r="ER111" s="103">
        <v>2</v>
      </c>
      <c r="ES111" s="103">
        <v>3</v>
      </c>
      <c r="ET111" s="103">
        <v>7</v>
      </c>
      <c r="EU111" s="103">
        <v>12</v>
      </c>
      <c r="EV111" s="103" t="s">
        <v>503</v>
      </c>
      <c r="EW111" s="103">
        <v>2</v>
      </c>
      <c r="EX111" s="103">
        <v>3</v>
      </c>
      <c r="EY111" s="103">
        <v>7</v>
      </c>
      <c r="EZ111" s="103">
        <v>12</v>
      </c>
      <c r="FA111" s="103" t="s">
        <v>503</v>
      </c>
      <c r="FB111" s="103">
        <v>2</v>
      </c>
      <c r="FC111" s="103">
        <v>3</v>
      </c>
      <c r="FD111" s="103">
        <v>7</v>
      </c>
      <c r="FE111" s="103">
        <v>12</v>
      </c>
      <c r="FF111" s="103" t="s">
        <v>503</v>
      </c>
      <c r="FG111" s="103">
        <v>2</v>
      </c>
      <c r="FH111" s="103">
        <v>3</v>
      </c>
      <c r="FI111" s="103">
        <v>7</v>
      </c>
      <c r="FJ111" s="103">
        <v>12</v>
      </c>
      <c r="FK111" s="103" t="s">
        <v>503</v>
      </c>
      <c r="FL111" s="103">
        <v>2</v>
      </c>
      <c r="FM111" s="103">
        <v>3</v>
      </c>
      <c r="FN111" s="103">
        <v>7</v>
      </c>
      <c r="FO111" s="103">
        <v>12</v>
      </c>
      <c r="FP111" s="103" t="s">
        <v>503</v>
      </c>
      <c r="FQ111" s="103">
        <v>2</v>
      </c>
      <c r="FR111" s="103">
        <v>3</v>
      </c>
      <c r="FS111" s="103">
        <v>7</v>
      </c>
      <c r="FT111" s="103">
        <v>12</v>
      </c>
      <c r="FU111" s="103" t="s">
        <v>503</v>
      </c>
      <c r="FV111" s="103">
        <v>2</v>
      </c>
      <c r="FW111" s="103">
        <v>4</v>
      </c>
      <c r="FX111" s="103">
        <v>6</v>
      </c>
      <c r="FY111" s="103">
        <v>12</v>
      </c>
      <c r="FZ111" s="103" t="s">
        <v>503</v>
      </c>
      <c r="GA111" s="103">
        <v>2</v>
      </c>
      <c r="GB111" s="103">
        <v>4</v>
      </c>
      <c r="GC111" s="103">
        <v>6</v>
      </c>
      <c r="GD111" s="103">
        <v>12</v>
      </c>
      <c r="GE111" s="103" t="s">
        <v>503</v>
      </c>
      <c r="GF111" s="103">
        <v>2</v>
      </c>
      <c r="GG111" s="103">
        <v>4</v>
      </c>
      <c r="GH111" s="103">
        <v>6</v>
      </c>
      <c r="GI111" s="103">
        <v>12</v>
      </c>
      <c r="GJ111" s="103" t="s">
        <v>503</v>
      </c>
      <c r="GK111" s="103">
        <v>3</v>
      </c>
      <c r="GL111" s="103">
        <v>4</v>
      </c>
      <c r="GM111" s="103">
        <v>6</v>
      </c>
      <c r="GN111" s="103">
        <v>13</v>
      </c>
      <c r="GO111" s="103" t="s">
        <v>503</v>
      </c>
      <c r="GP111" s="104">
        <v>3</v>
      </c>
      <c r="GQ111" s="104">
        <v>5</v>
      </c>
      <c r="GR111" s="104">
        <v>6</v>
      </c>
      <c r="GS111" s="104">
        <v>14</v>
      </c>
      <c r="GT111" s="104" t="s">
        <v>503</v>
      </c>
      <c r="GW111" s="116" t="s">
        <v>339</v>
      </c>
      <c r="GX111" s="116" t="s">
        <v>338</v>
      </c>
      <c r="GY111" s="122" t="s">
        <v>598</v>
      </c>
      <c r="GZ111" s="118">
        <v>51</v>
      </c>
      <c r="HA111" s="117">
        <v>56</v>
      </c>
      <c r="HB111" s="117">
        <v>5</v>
      </c>
      <c r="HC111" s="120">
        <v>3.83</v>
      </c>
      <c r="HD111" s="118">
        <v>50</v>
      </c>
      <c r="HE111" s="117">
        <v>54</v>
      </c>
      <c r="HF111" s="117">
        <v>5</v>
      </c>
      <c r="HG111" s="120">
        <v>4.41</v>
      </c>
      <c r="HH111" s="118">
        <v>54</v>
      </c>
      <c r="HI111" s="117">
        <v>4</v>
      </c>
      <c r="HJ111" s="120">
        <v>2.14</v>
      </c>
      <c r="HK111" s="118">
        <v>53</v>
      </c>
      <c r="HL111" s="117">
        <v>4</v>
      </c>
      <c r="HM111" s="120">
        <v>1.49</v>
      </c>
      <c r="HN111" s="118">
        <v>54</v>
      </c>
      <c r="HO111" s="117">
        <v>4</v>
      </c>
      <c r="HP111" s="120">
        <v>2.39</v>
      </c>
      <c r="HQ111" s="118">
        <v>52</v>
      </c>
      <c r="HR111" s="117">
        <v>5</v>
      </c>
      <c r="HS111" s="120">
        <v>1.1000000000000001</v>
      </c>
      <c r="HT111" s="118">
        <v>57</v>
      </c>
      <c r="HU111" s="117">
        <v>5</v>
      </c>
      <c r="HV111" s="120">
        <v>3.5</v>
      </c>
    </row>
    <row r="112" spans="8:230" ht="15.6">
      <c r="H112" s="60"/>
      <c r="I112" s="61">
        <v>2016</v>
      </c>
      <c r="J112" s="62" t="s">
        <v>362</v>
      </c>
      <c r="K112" s="63" t="s">
        <v>363</v>
      </c>
      <c r="L112" s="75">
        <v>7.2770707643753045</v>
      </c>
      <c r="M112" s="76">
        <v>7.990441176470588</v>
      </c>
      <c r="N112" s="77">
        <v>4.4506671769255606</v>
      </c>
      <c r="O112" s="77">
        <v>9.1006719883734153</v>
      </c>
      <c r="P112" s="77">
        <v>7.8174392499504215</v>
      </c>
      <c r="Q112" s="78">
        <v>7.0261342301565319</v>
      </c>
      <c r="R112" s="54"/>
      <c r="U112" s="102" t="s">
        <v>325</v>
      </c>
      <c r="V112" s="103" t="s">
        <v>500</v>
      </c>
      <c r="W112" s="103" t="s">
        <v>500</v>
      </c>
      <c r="X112" s="103" t="s">
        <v>500</v>
      </c>
      <c r="Y112" s="103" t="s">
        <v>500</v>
      </c>
      <c r="Z112" s="103" t="s">
        <v>500</v>
      </c>
      <c r="AA112" s="103" t="s">
        <v>500</v>
      </c>
      <c r="AB112" s="103" t="s">
        <v>500</v>
      </c>
      <c r="AC112" s="103" t="s">
        <v>500</v>
      </c>
      <c r="AD112" s="103" t="s">
        <v>500</v>
      </c>
      <c r="AE112" s="103" t="s">
        <v>500</v>
      </c>
      <c r="AF112" s="103" t="s">
        <v>500</v>
      </c>
      <c r="AG112" s="103" t="s">
        <v>500</v>
      </c>
      <c r="AH112" s="103" t="s">
        <v>500</v>
      </c>
      <c r="AI112" s="103" t="s">
        <v>500</v>
      </c>
      <c r="AJ112" s="103" t="s">
        <v>500</v>
      </c>
      <c r="AK112" s="103" t="s">
        <v>500</v>
      </c>
      <c r="AL112" s="103" t="s">
        <v>500</v>
      </c>
      <c r="AM112" s="103" t="s">
        <v>500</v>
      </c>
      <c r="AN112" s="103" t="s">
        <v>500</v>
      </c>
      <c r="AO112" s="103" t="s">
        <v>500</v>
      </c>
      <c r="AP112" s="103" t="s">
        <v>501</v>
      </c>
      <c r="AQ112" s="103" t="s">
        <v>500</v>
      </c>
      <c r="AR112" s="103" t="s">
        <v>500</v>
      </c>
      <c r="AS112" s="103" t="s">
        <v>500</v>
      </c>
      <c r="AT112" s="103" t="s">
        <v>500</v>
      </c>
      <c r="AU112" s="103" t="s">
        <v>500</v>
      </c>
      <c r="AV112" s="103" t="s">
        <v>500</v>
      </c>
      <c r="AW112" s="103" t="s">
        <v>500</v>
      </c>
      <c r="AX112" s="103" t="s">
        <v>500</v>
      </c>
      <c r="AY112" s="103" t="s">
        <v>500</v>
      </c>
      <c r="AZ112" s="103" t="s">
        <v>500</v>
      </c>
      <c r="BA112" s="103">
        <v>5</v>
      </c>
      <c r="BB112" s="103">
        <v>5</v>
      </c>
      <c r="BC112" s="103">
        <v>7</v>
      </c>
      <c r="BD112" s="103">
        <v>7</v>
      </c>
      <c r="BE112" s="103">
        <v>3</v>
      </c>
      <c r="BF112" s="103">
        <v>7</v>
      </c>
      <c r="BG112" s="103">
        <v>0</v>
      </c>
      <c r="BH112" s="103">
        <v>0</v>
      </c>
      <c r="BI112" s="103">
        <v>34</v>
      </c>
      <c r="BJ112" s="103" t="s">
        <v>501</v>
      </c>
      <c r="BK112" s="103">
        <v>10</v>
      </c>
      <c r="BL112" s="103">
        <v>4</v>
      </c>
      <c r="BM112" s="103">
        <v>10</v>
      </c>
      <c r="BN112" s="103">
        <v>6</v>
      </c>
      <c r="BO112" s="103">
        <v>0</v>
      </c>
      <c r="BP112" s="103">
        <v>4</v>
      </c>
      <c r="BQ112" s="103">
        <v>0</v>
      </c>
      <c r="BR112" s="103">
        <v>2</v>
      </c>
      <c r="BS112" s="103">
        <v>36</v>
      </c>
      <c r="BT112" s="103" t="s">
        <v>501</v>
      </c>
      <c r="BU112" s="103">
        <v>10</v>
      </c>
      <c r="BV112" s="103">
        <v>4</v>
      </c>
      <c r="BW112" s="103">
        <v>10</v>
      </c>
      <c r="BX112" s="103">
        <v>5</v>
      </c>
      <c r="BY112" s="103">
        <v>0</v>
      </c>
      <c r="BZ112" s="103">
        <v>4</v>
      </c>
      <c r="CA112" s="103">
        <v>0</v>
      </c>
      <c r="CB112" s="103">
        <v>0</v>
      </c>
      <c r="CC112" s="103">
        <v>33</v>
      </c>
      <c r="CD112" s="103" t="s">
        <v>501</v>
      </c>
      <c r="CE112" s="103">
        <v>10</v>
      </c>
      <c r="CF112" s="103">
        <v>4</v>
      </c>
      <c r="CG112" s="103">
        <v>10</v>
      </c>
      <c r="CH112" s="103">
        <v>10</v>
      </c>
      <c r="CI112" s="103">
        <v>5</v>
      </c>
      <c r="CJ112" s="103">
        <v>5</v>
      </c>
      <c r="CK112" s="103">
        <v>0</v>
      </c>
      <c r="CL112" s="103">
        <v>0</v>
      </c>
      <c r="CM112" s="103">
        <v>44</v>
      </c>
      <c r="CN112" s="103" t="s">
        <v>501</v>
      </c>
      <c r="CO112" s="103">
        <v>10</v>
      </c>
      <c r="CP112" s="103">
        <v>4</v>
      </c>
      <c r="CQ112" s="103">
        <v>9</v>
      </c>
      <c r="CR112" s="103">
        <v>9</v>
      </c>
      <c r="CS112" s="103">
        <v>5</v>
      </c>
      <c r="CT112" s="103">
        <v>5</v>
      </c>
      <c r="CU112" s="103">
        <v>0</v>
      </c>
      <c r="CV112" s="103">
        <v>0</v>
      </c>
      <c r="CW112" s="103">
        <v>42</v>
      </c>
      <c r="CX112" s="103" t="s">
        <v>501</v>
      </c>
      <c r="CY112" s="103">
        <v>10</v>
      </c>
      <c r="CZ112" s="103">
        <v>4</v>
      </c>
      <c r="DA112" s="103">
        <v>9</v>
      </c>
      <c r="DB112" s="103">
        <v>9</v>
      </c>
      <c r="DC112" s="103">
        <v>5</v>
      </c>
      <c r="DD112" s="103">
        <v>5</v>
      </c>
      <c r="DE112" s="103">
        <v>0</v>
      </c>
      <c r="DF112" s="103">
        <v>0</v>
      </c>
      <c r="DG112" s="103">
        <v>42</v>
      </c>
      <c r="DH112" s="103" t="s">
        <v>501</v>
      </c>
      <c r="DI112" s="103">
        <v>10</v>
      </c>
      <c r="DJ112" s="103">
        <v>4</v>
      </c>
      <c r="DK112" s="103">
        <v>9</v>
      </c>
      <c r="DL112" s="103">
        <v>9</v>
      </c>
      <c r="DM112" s="103">
        <v>5</v>
      </c>
      <c r="DN112" s="103">
        <v>5</v>
      </c>
      <c r="DO112" s="103">
        <v>1</v>
      </c>
      <c r="DP112" s="103">
        <v>1</v>
      </c>
      <c r="DQ112" s="103">
        <v>44</v>
      </c>
      <c r="DR112" s="103" t="s">
        <v>501</v>
      </c>
      <c r="DS112" s="103">
        <v>11</v>
      </c>
      <c r="DT112" s="103">
        <v>14</v>
      </c>
      <c r="DU112" s="103">
        <v>21</v>
      </c>
      <c r="DV112" s="103">
        <v>46</v>
      </c>
      <c r="DW112" s="103" t="s">
        <v>501</v>
      </c>
      <c r="DX112" s="103">
        <v>12</v>
      </c>
      <c r="DY112" s="103">
        <v>19</v>
      </c>
      <c r="DZ112" s="103">
        <v>19</v>
      </c>
      <c r="EA112" s="103">
        <v>50</v>
      </c>
      <c r="EB112" s="103" t="s">
        <v>501</v>
      </c>
      <c r="EC112" s="103">
        <v>17</v>
      </c>
      <c r="ED112" s="103">
        <v>21</v>
      </c>
      <c r="EE112" s="103">
        <v>15</v>
      </c>
      <c r="EF112" s="103">
        <v>53</v>
      </c>
      <c r="EG112" s="103" t="s">
        <v>501</v>
      </c>
      <c r="EH112" s="103">
        <v>14</v>
      </c>
      <c r="EI112" s="103">
        <v>21</v>
      </c>
      <c r="EJ112" s="103">
        <v>16</v>
      </c>
      <c r="EK112" s="103">
        <v>51</v>
      </c>
      <c r="EL112" s="103" t="s">
        <v>501</v>
      </c>
      <c r="EM112" s="103">
        <v>13</v>
      </c>
      <c r="EN112" s="103">
        <v>20</v>
      </c>
      <c r="EO112" s="103">
        <v>16</v>
      </c>
      <c r="EP112" s="103">
        <v>49</v>
      </c>
      <c r="EQ112" s="103" t="s">
        <v>501</v>
      </c>
      <c r="ER112" s="103">
        <v>11</v>
      </c>
      <c r="ES112" s="103">
        <v>18</v>
      </c>
      <c r="ET112" s="103">
        <v>16</v>
      </c>
      <c r="EU112" s="103">
        <v>45</v>
      </c>
      <c r="EV112" s="103" t="s">
        <v>501</v>
      </c>
      <c r="EW112" s="103">
        <v>12</v>
      </c>
      <c r="EX112" s="103">
        <v>19</v>
      </c>
      <c r="EY112" s="103">
        <v>16</v>
      </c>
      <c r="EZ112" s="103">
        <v>47</v>
      </c>
      <c r="FA112" s="103" t="s">
        <v>501</v>
      </c>
      <c r="FB112" s="103">
        <v>12</v>
      </c>
      <c r="FC112" s="103">
        <v>19</v>
      </c>
      <c r="FD112" s="103">
        <v>16</v>
      </c>
      <c r="FE112" s="103">
        <v>47</v>
      </c>
      <c r="FF112" s="103" t="s">
        <v>501</v>
      </c>
      <c r="FG112" s="103">
        <v>12</v>
      </c>
      <c r="FH112" s="103">
        <v>18</v>
      </c>
      <c r="FI112" s="103">
        <v>16</v>
      </c>
      <c r="FJ112" s="103">
        <v>46</v>
      </c>
      <c r="FK112" s="103" t="s">
        <v>501</v>
      </c>
      <c r="FL112" s="103">
        <v>12</v>
      </c>
      <c r="FM112" s="103">
        <v>20</v>
      </c>
      <c r="FN112" s="103">
        <v>16</v>
      </c>
      <c r="FO112" s="103">
        <v>48</v>
      </c>
      <c r="FP112" s="103" t="s">
        <v>501</v>
      </c>
      <c r="FQ112" s="103">
        <v>16</v>
      </c>
      <c r="FR112" s="103">
        <v>21</v>
      </c>
      <c r="FS112" s="103">
        <v>17</v>
      </c>
      <c r="FT112" s="103">
        <v>54</v>
      </c>
      <c r="FU112" s="103" t="s">
        <v>501</v>
      </c>
      <c r="FV112" s="103">
        <v>17</v>
      </c>
      <c r="FW112" s="103">
        <v>22</v>
      </c>
      <c r="FX112" s="103">
        <v>17</v>
      </c>
      <c r="FY112" s="103">
        <v>56</v>
      </c>
      <c r="FZ112" s="103" t="s">
        <v>501</v>
      </c>
      <c r="GA112" s="103">
        <v>17</v>
      </c>
      <c r="GB112" s="103">
        <v>21</v>
      </c>
      <c r="GC112" s="103">
        <v>19</v>
      </c>
      <c r="GD112" s="103">
        <v>57</v>
      </c>
      <c r="GE112" s="103" t="s">
        <v>501</v>
      </c>
      <c r="GF112" s="103">
        <v>18</v>
      </c>
      <c r="GG112" s="103">
        <v>21</v>
      </c>
      <c r="GH112" s="103">
        <v>19</v>
      </c>
      <c r="GI112" s="103">
        <v>58</v>
      </c>
      <c r="GJ112" s="103" t="s">
        <v>501</v>
      </c>
      <c r="GK112" s="103">
        <v>19</v>
      </c>
      <c r="GL112" s="103">
        <v>24</v>
      </c>
      <c r="GM112" s="103">
        <v>19</v>
      </c>
      <c r="GN112" s="103">
        <v>62</v>
      </c>
      <c r="GO112" s="103" t="s">
        <v>499</v>
      </c>
      <c r="GP112" s="104">
        <v>19</v>
      </c>
      <c r="GQ112" s="104">
        <v>25</v>
      </c>
      <c r="GR112" s="104">
        <v>20</v>
      </c>
      <c r="GS112" s="104">
        <v>64</v>
      </c>
      <c r="GT112" s="104" t="s">
        <v>499</v>
      </c>
      <c r="GW112" s="116" t="s">
        <v>341</v>
      </c>
      <c r="GX112" s="116" t="s">
        <v>340</v>
      </c>
      <c r="GY112" s="122" t="s">
        <v>594</v>
      </c>
      <c r="GZ112" s="118">
        <v>28</v>
      </c>
      <c r="HA112" s="117">
        <v>138</v>
      </c>
      <c r="HB112" s="117">
        <v>9</v>
      </c>
      <c r="HC112" s="120">
        <v>1.83</v>
      </c>
      <c r="HD112" s="118">
        <v>29</v>
      </c>
      <c r="HE112" s="117">
        <v>135</v>
      </c>
      <c r="HF112" s="117">
        <v>9</v>
      </c>
      <c r="HG112" s="120">
        <v>1.69</v>
      </c>
      <c r="HH112" s="118">
        <v>30</v>
      </c>
      <c r="HI112" s="117">
        <v>8</v>
      </c>
      <c r="HJ112" s="120">
        <v>1.56</v>
      </c>
      <c r="HK112" s="118">
        <v>31</v>
      </c>
      <c r="HL112" s="117">
        <v>8</v>
      </c>
      <c r="HM112" s="120">
        <v>3.02</v>
      </c>
      <c r="HN112" s="118">
        <v>35</v>
      </c>
      <c r="HO112" s="117">
        <v>8</v>
      </c>
      <c r="HP112" s="120">
        <v>1.66</v>
      </c>
      <c r="HQ112" s="118">
        <v>34</v>
      </c>
      <c r="HR112" s="117">
        <v>9</v>
      </c>
      <c r="HS112" s="120">
        <v>1.8</v>
      </c>
      <c r="HT112" s="118">
        <v>34</v>
      </c>
      <c r="HU112" s="117">
        <v>9</v>
      </c>
      <c r="HV112" s="120">
        <v>1.7</v>
      </c>
    </row>
    <row r="113" spans="8:230" ht="15.6">
      <c r="H113" s="60"/>
      <c r="I113" s="68">
        <v>2016</v>
      </c>
      <c r="J113" s="69" t="s">
        <v>364</v>
      </c>
      <c r="K113" s="70" t="s">
        <v>365</v>
      </c>
      <c r="L113" s="71">
        <v>5.9658364281752201</v>
      </c>
      <c r="M113" s="72">
        <v>6.8443680878345887</v>
      </c>
      <c r="N113" s="73">
        <v>3.6594230941209318</v>
      </c>
      <c r="O113" s="73">
        <v>7.0168079137065451</v>
      </c>
      <c r="P113" s="73">
        <v>5.4852047565158237</v>
      </c>
      <c r="Q113" s="74">
        <v>6.8233782886982128</v>
      </c>
      <c r="R113" s="54"/>
      <c r="U113" s="102" t="s">
        <v>327</v>
      </c>
      <c r="V113" s="103" t="s">
        <v>499</v>
      </c>
      <c r="W113" s="103" t="s">
        <v>499</v>
      </c>
      <c r="X113" s="103" t="s">
        <v>499</v>
      </c>
      <c r="Y113" s="103" t="s">
        <v>499</v>
      </c>
      <c r="Z113" s="103" t="s">
        <v>499</v>
      </c>
      <c r="AA113" s="103" t="s">
        <v>499</v>
      </c>
      <c r="AB113" s="103" t="s">
        <v>499</v>
      </c>
      <c r="AC113" s="103" t="s">
        <v>499</v>
      </c>
      <c r="AD113" s="103" t="s">
        <v>499</v>
      </c>
      <c r="AE113" s="103" t="s">
        <v>499</v>
      </c>
      <c r="AF113" s="103" t="s">
        <v>499</v>
      </c>
      <c r="AG113" s="103" t="s">
        <v>499</v>
      </c>
      <c r="AH113" s="103" t="s">
        <v>499</v>
      </c>
      <c r="AI113" s="103" t="s">
        <v>499</v>
      </c>
      <c r="AJ113" s="103" t="s">
        <v>499</v>
      </c>
      <c r="AK113" s="103" t="s">
        <v>499</v>
      </c>
      <c r="AL113" s="103" t="s">
        <v>499</v>
      </c>
      <c r="AM113" s="103" t="s">
        <v>499</v>
      </c>
      <c r="AN113" s="103" t="s">
        <v>501</v>
      </c>
      <c r="AO113" s="103" t="s">
        <v>501</v>
      </c>
      <c r="AP113" s="103" t="s">
        <v>501</v>
      </c>
      <c r="AQ113" s="103">
        <v>3</v>
      </c>
      <c r="AR113" s="103">
        <v>4</v>
      </c>
      <c r="AS113" s="103">
        <v>5</v>
      </c>
      <c r="AT113" s="103">
        <v>6</v>
      </c>
      <c r="AU113" s="103">
        <v>5</v>
      </c>
      <c r="AV113" s="103">
        <v>7</v>
      </c>
      <c r="AW113" s="103">
        <v>5</v>
      </c>
      <c r="AX113" s="103">
        <v>10</v>
      </c>
      <c r="AY113" s="103">
        <v>45</v>
      </c>
      <c r="AZ113" s="103" t="s">
        <v>501</v>
      </c>
      <c r="BA113" s="103">
        <v>4</v>
      </c>
      <c r="BB113" s="103">
        <v>4</v>
      </c>
      <c r="BC113" s="103">
        <v>6</v>
      </c>
      <c r="BD113" s="103">
        <v>6</v>
      </c>
      <c r="BE113" s="103">
        <v>5</v>
      </c>
      <c r="BF113" s="103">
        <v>7</v>
      </c>
      <c r="BG113" s="103">
        <v>5</v>
      </c>
      <c r="BH113" s="103">
        <v>7</v>
      </c>
      <c r="BI113" s="103">
        <v>44</v>
      </c>
      <c r="BJ113" s="103" t="s">
        <v>501</v>
      </c>
      <c r="BK113" s="103">
        <v>4</v>
      </c>
      <c r="BL113" s="103">
        <v>4</v>
      </c>
      <c r="BM113" s="103">
        <v>6</v>
      </c>
      <c r="BN113" s="103">
        <v>10</v>
      </c>
      <c r="BO113" s="103">
        <v>2</v>
      </c>
      <c r="BP113" s="103">
        <v>4</v>
      </c>
      <c r="BQ113" s="103">
        <v>0</v>
      </c>
      <c r="BR113" s="103">
        <v>2</v>
      </c>
      <c r="BS113" s="103">
        <v>32</v>
      </c>
      <c r="BT113" s="103" t="s">
        <v>501</v>
      </c>
      <c r="BU113" s="103">
        <v>4</v>
      </c>
      <c r="BV113" s="103">
        <v>4</v>
      </c>
      <c r="BW113" s="103">
        <v>8</v>
      </c>
      <c r="BX113" s="103">
        <v>10</v>
      </c>
      <c r="BY113" s="103">
        <v>2</v>
      </c>
      <c r="BZ113" s="103">
        <v>4</v>
      </c>
      <c r="CA113" s="103">
        <v>0</v>
      </c>
      <c r="CB113" s="103">
        <v>0</v>
      </c>
      <c r="CC113" s="103">
        <v>32</v>
      </c>
      <c r="CD113" s="103" t="s">
        <v>501</v>
      </c>
      <c r="CE113" s="103">
        <v>4</v>
      </c>
      <c r="CF113" s="103">
        <v>4</v>
      </c>
      <c r="CG113" s="103">
        <v>8</v>
      </c>
      <c r="CH113" s="103">
        <v>10</v>
      </c>
      <c r="CI113" s="103">
        <v>2</v>
      </c>
      <c r="CJ113" s="103">
        <v>4</v>
      </c>
      <c r="CK113" s="103">
        <v>0</v>
      </c>
      <c r="CL113" s="103">
        <v>0</v>
      </c>
      <c r="CM113" s="103">
        <v>32</v>
      </c>
      <c r="CN113" s="103" t="s">
        <v>501</v>
      </c>
      <c r="CO113" s="103">
        <v>4</v>
      </c>
      <c r="CP113" s="103">
        <v>4</v>
      </c>
      <c r="CQ113" s="103">
        <v>8</v>
      </c>
      <c r="CR113" s="103">
        <v>10</v>
      </c>
      <c r="CS113" s="103">
        <v>2</v>
      </c>
      <c r="CT113" s="103">
        <v>4</v>
      </c>
      <c r="CU113" s="103">
        <v>0</v>
      </c>
      <c r="CV113" s="103">
        <v>0</v>
      </c>
      <c r="CW113" s="103">
        <v>32</v>
      </c>
      <c r="CX113" s="103" t="s">
        <v>501</v>
      </c>
      <c r="CY113" s="103">
        <v>4</v>
      </c>
      <c r="CZ113" s="103">
        <v>4</v>
      </c>
      <c r="DA113" s="103">
        <v>7</v>
      </c>
      <c r="DB113" s="103">
        <v>10</v>
      </c>
      <c r="DC113" s="103">
        <v>2</v>
      </c>
      <c r="DD113" s="103">
        <v>4</v>
      </c>
      <c r="DE113" s="103">
        <v>1</v>
      </c>
      <c r="DF113" s="103">
        <v>0</v>
      </c>
      <c r="DG113" s="103">
        <v>32</v>
      </c>
      <c r="DH113" s="103" t="s">
        <v>501</v>
      </c>
      <c r="DI113" s="103">
        <v>4</v>
      </c>
      <c r="DJ113" s="103">
        <v>4</v>
      </c>
      <c r="DK113" s="103">
        <v>7</v>
      </c>
      <c r="DL113" s="103">
        <v>8</v>
      </c>
      <c r="DM113" s="103">
        <v>2</v>
      </c>
      <c r="DN113" s="103">
        <v>7</v>
      </c>
      <c r="DO113" s="103">
        <v>0</v>
      </c>
      <c r="DP113" s="103">
        <v>0</v>
      </c>
      <c r="DQ113" s="103">
        <v>32</v>
      </c>
      <c r="DR113" s="103" t="s">
        <v>501</v>
      </c>
      <c r="DS113" s="103">
        <v>3</v>
      </c>
      <c r="DT113" s="103">
        <v>14</v>
      </c>
      <c r="DU113" s="103">
        <v>14</v>
      </c>
      <c r="DV113" s="103">
        <v>31</v>
      </c>
      <c r="DW113" s="103" t="s">
        <v>501</v>
      </c>
      <c r="DX113" s="103">
        <v>7</v>
      </c>
      <c r="DY113" s="103">
        <v>19</v>
      </c>
      <c r="DZ113" s="103">
        <v>12</v>
      </c>
      <c r="EA113" s="103">
        <v>38</v>
      </c>
      <c r="EB113" s="103" t="s">
        <v>501</v>
      </c>
      <c r="EC113" s="103">
        <v>11</v>
      </c>
      <c r="ED113" s="103">
        <v>18</v>
      </c>
      <c r="EE113" s="103">
        <v>12</v>
      </c>
      <c r="EF113" s="103">
        <v>41</v>
      </c>
      <c r="EG113" s="103" t="s">
        <v>501</v>
      </c>
      <c r="EH113" s="103">
        <v>15</v>
      </c>
      <c r="EI113" s="103">
        <v>19</v>
      </c>
      <c r="EJ113" s="103">
        <v>16</v>
      </c>
      <c r="EK113" s="103">
        <v>50</v>
      </c>
      <c r="EL113" s="103" t="s">
        <v>501</v>
      </c>
      <c r="EM113" s="103">
        <v>15</v>
      </c>
      <c r="EN113" s="103">
        <v>19</v>
      </c>
      <c r="EO113" s="103">
        <v>15</v>
      </c>
      <c r="EP113" s="103">
        <v>49</v>
      </c>
      <c r="EQ113" s="103" t="s">
        <v>501</v>
      </c>
      <c r="ER113" s="103">
        <v>14</v>
      </c>
      <c r="ES113" s="103">
        <v>21</v>
      </c>
      <c r="ET113" s="103">
        <v>15</v>
      </c>
      <c r="EU113" s="103">
        <v>50</v>
      </c>
      <c r="EV113" s="103" t="s">
        <v>501</v>
      </c>
      <c r="EW113" s="103">
        <v>14</v>
      </c>
      <c r="EX113" s="103">
        <v>19</v>
      </c>
      <c r="EY113" s="103">
        <v>15</v>
      </c>
      <c r="EZ113" s="103">
        <v>48</v>
      </c>
      <c r="FA113" s="103" t="s">
        <v>501</v>
      </c>
      <c r="FB113" s="103">
        <v>14</v>
      </c>
      <c r="FC113" s="103">
        <v>22</v>
      </c>
      <c r="FD113" s="103">
        <v>15</v>
      </c>
      <c r="FE113" s="103">
        <v>51</v>
      </c>
      <c r="FF113" s="103" t="s">
        <v>501</v>
      </c>
      <c r="FG113" s="103">
        <v>17</v>
      </c>
      <c r="FH113" s="103">
        <v>29</v>
      </c>
      <c r="FI113" s="103">
        <v>15</v>
      </c>
      <c r="FJ113" s="103">
        <v>61</v>
      </c>
      <c r="FK113" s="103" t="s">
        <v>499</v>
      </c>
      <c r="FL113" s="103">
        <v>19</v>
      </c>
      <c r="FM113" s="103">
        <v>30</v>
      </c>
      <c r="FN113" s="103">
        <v>15</v>
      </c>
      <c r="FO113" s="103">
        <v>64</v>
      </c>
      <c r="FP113" s="103" t="s">
        <v>499</v>
      </c>
      <c r="FQ113" s="103">
        <v>19</v>
      </c>
      <c r="FR113" s="103">
        <v>29</v>
      </c>
      <c r="FS113" s="103">
        <v>15</v>
      </c>
      <c r="FT113" s="103">
        <v>63</v>
      </c>
      <c r="FU113" s="103" t="s">
        <v>499</v>
      </c>
      <c r="FV113" s="103">
        <v>20</v>
      </c>
      <c r="FW113" s="103">
        <v>30</v>
      </c>
      <c r="FX113" s="103">
        <v>16</v>
      </c>
      <c r="FY113" s="103">
        <v>66</v>
      </c>
      <c r="FZ113" s="103" t="s">
        <v>499</v>
      </c>
      <c r="GA113" s="103">
        <v>20</v>
      </c>
      <c r="GB113" s="103">
        <v>27</v>
      </c>
      <c r="GC113" s="103">
        <v>16</v>
      </c>
      <c r="GD113" s="103">
        <v>63</v>
      </c>
      <c r="GE113" s="103" t="s">
        <v>499</v>
      </c>
      <c r="GF113" s="103">
        <v>19</v>
      </c>
      <c r="GG113" s="103">
        <v>24</v>
      </c>
      <c r="GH113" s="103">
        <v>16</v>
      </c>
      <c r="GI113" s="103">
        <v>59</v>
      </c>
      <c r="GJ113" s="103" t="s">
        <v>501</v>
      </c>
      <c r="GK113" s="103">
        <v>19</v>
      </c>
      <c r="GL113" s="103">
        <v>23</v>
      </c>
      <c r="GM113" s="103">
        <v>16</v>
      </c>
      <c r="GN113" s="103">
        <v>58</v>
      </c>
      <c r="GO113" s="103" t="s">
        <v>501</v>
      </c>
      <c r="GP113" s="104">
        <v>19</v>
      </c>
      <c r="GQ113" s="104">
        <v>23</v>
      </c>
      <c r="GR113" s="104">
        <v>16</v>
      </c>
      <c r="GS113" s="104">
        <v>58</v>
      </c>
      <c r="GT113" s="104" t="s">
        <v>501</v>
      </c>
      <c r="GW113" s="116" t="s">
        <v>343</v>
      </c>
      <c r="GX113" s="116" t="s">
        <v>342</v>
      </c>
      <c r="GY113" s="122" t="s">
        <v>599</v>
      </c>
      <c r="GZ113" s="118">
        <v>33</v>
      </c>
      <c r="HA113" s="117">
        <v>117</v>
      </c>
      <c r="HB113" s="117">
        <v>9</v>
      </c>
      <c r="HC113" s="120">
        <v>2.13</v>
      </c>
      <c r="HD113" s="118">
        <v>31</v>
      </c>
      <c r="HE113" s="117">
        <v>122</v>
      </c>
      <c r="HF113" s="117">
        <v>9</v>
      </c>
      <c r="HG113" s="120">
        <v>1.54</v>
      </c>
      <c r="HH113" s="118">
        <v>30</v>
      </c>
      <c r="HI113" s="117">
        <v>9</v>
      </c>
      <c r="HJ113" s="120">
        <v>2.1800000000000002</v>
      </c>
      <c r="HK113" s="118">
        <v>33</v>
      </c>
      <c r="HL113" s="117">
        <v>8</v>
      </c>
      <c r="HM113" s="120">
        <v>2.88</v>
      </c>
      <c r="HN113" s="118">
        <v>35</v>
      </c>
      <c r="HO113" s="117">
        <v>8</v>
      </c>
      <c r="HP113" s="120">
        <v>2.7</v>
      </c>
      <c r="HQ113" s="118">
        <v>35</v>
      </c>
      <c r="HR113" s="117">
        <v>8</v>
      </c>
      <c r="HS113" s="120">
        <v>2.8</v>
      </c>
      <c r="HT113" s="118">
        <v>36</v>
      </c>
      <c r="HU113" s="117">
        <v>8</v>
      </c>
      <c r="HV113" s="120">
        <v>2.6</v>
      </c>
    </row>
    <row r="114" spans="8:230" ht="15.6">
      <c r="H114" s="60"/>
      <c r="I114" s="61">
        <v>2016</v>
      </c>
      <c r="J114" s="62" t="s">
        <v>366</v>
      </c>
      <c r="K114" s="63" t="s">
        <v>367</v>
      </c>
      <c r="L114" s="75">
        <v>6.3607204600434581</v>
      </c>
      <c r="M114" s="76">
        <v>7.0861829415309412</v>
      </c>
      <c r="N114" s="77">
        <v>3.6037793822023056</v>
      </c>
      <c r="O114" s="77">
        <v>7.4608794195453463</v>
      </c>
      <c r="P114" s="77">
        <v>5.9042334699306798</v>
      </c>
      <c r="Q114" s="78">
        <v>7.7485270870080152</v>
      </c>
      <c r="R114" s="54"/>
      <c r="U114" s="102" t="s">
        <v>329</v>
      </c>
      <c r="V114" s="103" t="s">
        <v>499</v>
      </c>
      <c r="W114" s="103" t="s">
        <v>499</v>
      </c>
      <c r="X114" s="103" t="s">
        <v>499</v>
      </c>
      <c r="Y114" s="103" t="s">
        <v>499</v>
      </c>
      <c r="Z114" s="103" t="s">
        <v>499</v>
      </c>
      <c r="AA114" s="103" t="s">
        <v>499</v>
      </c>
      <c r="AB114" s="103" t="s">
        <v>499</v>
      </c>
      <c r="AC114" s="103" t="s">
        <v>499</v>
      </c>
      <c r="AD114" s="103" t="s">
        <v>499</v>
      </c>
      <c r="AE114" s="103" t="s">
        <v>499</v>
      </c>
      <c r="AF114" s="103" t="s">
        <v>499</v>
      </c>
      <c r="AG114" s="103" t="s">
        <v>499</v>
      </c>
      <c r="AH114" s="103" t="s">
        <v>499</v>
      </c>
      <c r="AI114" s="103" t="s">
        <v>499</v>
      </c>
      <c r="AJ114" s="103" t="s">
        <v>499</v>
      </c>
      <c r="AK114" s="103" t="s">
        <v>499</v>
      </c>
      <c r="AL114" s="103" t="s">
        <v>499</v>
      </c>
      <c r="AM114" s="103" t="s">
        <v>499</v>
      </c>
      <c r="AN114" s="103" t="s">
        <v>499</v>
      </c>
      <c r="AO114" s="103" t="s">
        <v>499</v>
      </c>
      <c r="AP114" s="103" t="s">
        <v>499</v>
      </c>
      <c r="AQ114" s="103">
        <v>6</v>
      </c>
      <c r="AR114" s="103">
        <v>7</v>
      </c>
      <c r="AS114" s="103">
        <v>9</v>
      </c>
      <c r="AT114" s="103">
        <v>5</v>
      </c>
      <c r="AU114" s="103">
        <v>5</v>
      </c>
      <c r="AV114" s="103">
        <v>5</v>
      </c>
      <c r="AW114" s="103">
        <v>2</v>
      </c>
      <c r="AX114" s="103">
        <v>2</v>
      </c>
      <c r="AY114" s="103">
        <v>41</v>
      </c>
      <c r="AZ114" s="103" t="s">
        <v>501</v>
      </c>
      <c r="BA114" s="103">
        <v>8</v>
      </c>
      <c r="BB114" s="103">
        <v>5</v>
      </c>
      <c r="BC114" s="103">
        <v>7</v>
      </c>
      <c r="BD114" s="103">
        <v>5</v>
      </c>
      <c r="BE114" s="103">
        <v>5</v>
      </c>
      <c r="BF114" s="103">
        <v>9</v>
      </c>
      <c r="BG114" s="103">
        <v>0</v>
      </c>
      <c r="BH114" s="103">
        <v>4</v>
      </c>
      <c r="BI114" s="103">
        <v>43</v>
      </c>
      <c r="BJ114" s="103" t="s">
        <v>501</v>
      </c>
      <c r="BK114" s="103">
        <v>8</v>
      </c>
      <c r="BL114" s="103">
        <v>4</v>
      </c>
      <c r="BM114" s="103">
        <v>4</v>
      </c>
      <c r="BN114" s="103">
        <v>0</v>
      </c>
      <c r="BO114" s="103">
        <v>0</v>
      </c>
      <c r="BP114" s="103">
        <v>6</v>
      </c>
      <c r="BQ114" s="103">
        <v>0</v>
      </c>
      <c r="BR114" s="103">
        <v>14</v>
      </c>
      <c r="BS114" s="103">
        <v>36</v>
      </c>
      <c r="BT114" s="103" t="s">
        <v>501</v>
      </c>
      <c r="BU114" s="103">
        <v>12</v>
      </c>
      <c r="BV114" s="103">
        <v>6</v>
      </c>
      <c r="BW114" s="103">
        <v>4</v>
      </c>
      <c r="BX114" s="103">
        <v>8</v>
      </c>
      <c r="BY114" s="103">
        <v>0</v>
      </c>
      <c r="BZ114" s="103">
        <v>6</v>
      </c>
      <c r="CA114" s="103">
        <v>1</v>
      </c>
      <c r="CB114" s="103">
        <v>1</v>
      </c>
      <c r="CC114" s="103">
        <v>38</v>
      </c>
      <c r="CD114" s="103" t="s">
        <v>501</v>
      </c>
      <c r="CE114" s="103">
        <v>12</v>
      </c>
      <c r="CF114" s="103">
        <v>6</v>
      </c>
      <c r="CG114" s="103">
        <v>5</v>
      </c>
      <c r="CH114" s="103">
        <v>8</v>
      </c>
      <c r="CI114" s="103">
        <v>0</v>
      </c>
      <c r="CJ114" s="103">
        <v>6</v>
      </c>
      <c r="CK114" s="103">
        <v>0</v>
      </c>
      <c r="CL114" s="103">
        <v>3</v>
      </c>
      <c r="CM114" s="103">
        <v>40</v>
      </c>
      <c r="CN114" s="103" t="s">
        <v>501</v>
      </c>
      <c r="CO114" s="103">
        <v>12</v>
      </c>
      <c r="CP114" s="103">
        <v>6</v>
      </c>
      <c r="CQ114" s="103">
        <v>5</v>
      </c>
      <c r="CR114" s="103">
        <v>8</v>
      </c>
      <c r="CS114" s="103">
        <v>0</v>
      </c>
      <c r="CT114" s="103">
        <v>6</v>
      </c>
      <c r="CU114" s="103">
        <v>0</v>
      </c>
      <c r="CV114" s="103">
        <v>5</v>
      </c>
      <c r="CW114" s="103">
        <v>42</v>
      </c>
      <c r="CX114" s="103" t="s">
        <v>501</v>
      </c>
      <c r="CY114" s="103">
        <v>14</v>
      </c>
      <c r="CZ114" s="103">
        <v>7</v>
      </c>
      <c r="DA114" s="103">
        <v>8</v>
      </c>
      <c r="DB114" s="103">
        <v>8</v>
      </c>
      <c r="DC114" s="103">
        <v>4</v>
      </c>
      <c r="DD114" s="103">
        <v>6</v>
      </c>
      <c r="DE114" s="103">
        <v>0</v>
      </c>
      <c r="DF114" s="103">
        <v>5</v>
      </c>
      <c r="DG114" s="103">
        <v>52</v>
      </c>
      <c r="DH114" s="103" t="s">
        <v>501</v>
      </c>
      <c r="DI114" s="103">
        <v>12</v>
      </c>
      <c r="DJ114" s="103">
        <v>7</v>
      </c>
      <c r="DK114" s="103">
        <v>10</v>
      </c>
      <c r="DL114" s="103">
        <v>6</v>
      </c>
      <c r="DM114" s="103">
        <v>8</v>
      </c>
      <c r="DN114" s="103">
        <v>7</v>
      </c>
      <c r="DO114" s="103">
        <v>0</v>
      </c>
      <c r="DP114" s="103">
        <v>2</v>
      </c>
      <c r="DQ114" s="103">
        <v>52</v>
      </c>
      <c r="DR114" s="103" t="s">
        <v>501</v>
      </c>
      <c r="DS114" s="103">
        <v>19</v>
      </c>
      <c r="DT114" s="103">
        <v>21</v>
      </c>
      <c r="DU114" s="103">
        <v>14</v>
      </c>
      <c r="DV114" s="103">
        <v>54</v>
      </c>
      <c r="DW114" s="103" t="s">
        <v>501</v>
      </c>
      <c r="DX114" s="103">
        <v>17</v>
      </c>
      <c r="DY114" s="103">
        <v>24</v>
      </c>
      <c r="DZ114" s="103">
        <v>16</v>
      </c>
      <c r="EA114" s="103">
        <v>57</v>
      </c>
      <c r="EB114" s="103" t="s">
        <v>501</v>
      </c>
      <c r="EC114" s="103">
        <v>15</v>
      </c>
      <c r="ED114" s="103">
        <v>22</v>
      </c>
      <c r="EE114" s="103">
        <v>15</v>
      </c>
      <c r="EF114" s="103">
        <v>52</v>
      </c>
      <c r="EG114" s="103" t="s">
        <v>501</v>
      </c>
      <c r="EH114" s="103">
        <v>16</v>
      </c>
      <c r="EI114" s="103">
        <v>22</v>
      </c>
      <c r="EJ114" s="103">
        <v>16</v>
      </c>
      <c r="EK114" s="103">
        <v>54</v>
      </c>
      <c r="EL114" s="103" t="s">
        <v>501</v>
      </c>
      <c r="EM114" s="103">
        <v>16</v>
      </c>
      <c r="EN114" s="103">
        <v>22</v>
      </c>
      <c r="EO114" s="103">
        <v>17</v>
      </c>
      <c r="EP114" s="103">
        <v>55</v>
      </c>
      <c r="EQ114" s="103" t="s">
        <v>501</v>
      </c>
      <c r="ER114" s="103">
        <v>16</v>
      </c>
      <c r="ES114" s="103">
        <v>20</v>
      </c>
      <c r="ET114" s="103">
        <v>17</v>
      </c>
      <c r="EU114" s="103">
        <v>53</v>
      </c>
      <c r="EV114" s="103" t="s">
        <v>501</v>
      </c>
      <c r="EW114" s="103">
        <v>17</v>
      </c>
      <c r="EX114" s="103">
        <v>20</v>
      </c>
      <c r="EY114" s="103">
        <v>18</v>
      </c>
      <c r="EZ114" s="103">
        <v>55</v>
      </c>
      <c r="FA114" s="103" t="s">
        <v>501</v>
      </c>
      <c r="FB114" s="103">
        <v>17</v>
      </c>
      <c r="FC114" s="103">
        <v>21</v>
      </c>
      <c r="FD114" s="103">
        <v>18</v>
      </c>
      <c r="FE114" s="103">
        <v>56</v>
      </c>
      <c r="FF114" s="103" t="s">
        <v>501</v>
      </c>
      <c r="FG114" s="103">
        <v>17</v>
      </c>
      <c r="FH114" s="103">
        <v>21</v>
      </c>
      <c r="FI114" s="103">
        <v>18</v>
      </c>
      <c r="FJ114" s="103">
        <v>56</v>
      </c>
      <c r="FK114" s="103" t="s">
        <v>501</v>
      </c>
      <c r="FL114" s="103">
        <v>18</v>
      </c>
      <c r="FM114" s="103">
        <v>19</v>
      </c>
      <c r="FN114" s="103">
        <v>18</v>
      </c>
      <c r="FO114" s="103">
        <v>55</v>
      </c>
      <c r="FP114" s="103" t="s">
        <v>501</v>
      </c>
      <c r="FQ114" s="103">
        <v>19</v>
      </c>
      <c r="FR114" s="103">
        <v>23</v>
      </c>
      <c r="FS114" s="103">
        <v>18</v>
      </c>
      <c r="FT114" s="103">
        <v>60</v>
      </c>
      <c r="FU114" s="103" t="s">
        <v>501</v>
      </c>
      <c r="FV114" s="103">
        <v>17</v>
      </c>
      <c r="FW114" s="103">
        <v>19</v>
      </c>
      <c r="FX114" s="103">
        <v>17</v>
      </c>
      <c r="FY114" s="103">
        <v>53</v>
      </c>
      <c r="FZ114" s="103" t="s">
        <v>501</v>
      </c>
      <c r="GA114" s="103">
        <v>17</v>
      </c>
      <c r="GB114" s="103">
        <v>18</v>
      </c>
      <c r="GC114" s="103">
        <v>16</v>
      </c>
      <c r="GD114" s="103">
        <v>51</v>
      </c>
      <c r="GE114" s="103" t="s">
        <v>501</v>
      </c>
      <c r="GF114" s="103">
        <v>16</v>
      </c>
      <c r="GG114" s="103">
        <v>17</v>
      </c>
      <c r="GH114" s="103">
        <v>16</v>
      </c>
      <c r="GI114" s="103">
        <v>49</v>
      </c>
      <c r="GJ114" s="103" t="s">
        <v>501</v>
      </c>
      <c r="GK114" s="103">
        <v>15</v>
      </c>
      <c r="GL114" s="103">
        <v>15</v>
      </c>
      <c r="GM114" s="103">
        <v>15</v>
      </c>
      <c r="GN114" s="103">
        <v>45</v>
      </c>
      <c r="GO114" s="103" t="s">
        <v>501</v>
      </c>
      <c r="GP114" s="104">
        <v>15</v>
      </c>
      <c r="GQ114" s="104">
        <v>15</v>
      </c>
      <c r="GR114" s="104">
        <v>15</v>
      </c>
      <c r="GS114" s="104">
        <v>45</v>
      </c>
      <c r="GT114" s="104" t="s">
        <v>501</v>
      </c>
      <c r="GW114" s="116" t="s">
        <v>345</v>
      </c>
      <c r="GX114" s="116" t="s">
        <v>344</v>
      </c>
      <c r="GY114" s="122" t="s">
        <v>593</v>
      </c>
      <c r="GZ114" s="118">
        <v>37</v>
      </c>
      <c r="HA114" s="117">
        <v>93</v>
      </c>
      <c r="HB114" s="117">
        <v>9</v>
      </c>
      <c r="HC114" s="120">
        <v>1.94</v>
      </c>
      <c r="HD114" s="118">
        <v>36</v>
      </c>
      <c r="HE114" s="117">
        <v>103</v>
      </c>
      <c r="HF114" s="117">
        <v>9</v>
      </c>
      <c r="HG114" s="120">
        <v>1.4</v>
      </c>
      <c r="HH114" s="118">
        <v>38</v>
      </c>
      <c r="HI114" s="117">
        <v>9</v>
      </c>
      <c r="HJ114" s="120">
        <v>1.7</v>
      </c>
      <c r="HK114" s="118">
        <v>39</v>
      </c>
      <c r="HL114" s="117">
        <v>8</v>
      </c>
      <c r="HM114" s="120">
        <v>1.76</v>
      </c>
      <c r="HN114" s="118">
        <v>39</v>
      </c>
      <c r="HO114" s="117">
        <v>7</v>
      </c>
      <c r="HP114" s="120">
        <v>2.13</v>
      </c>
      <c r="HQ114" s="118">
        <v>38</v>
      </c>
      <c r="HR114" s="117">
        <v>7</v>
      </c>
      <c r="HS114" s="120">
        <v>2.2000000000000002</v>
      </c>
      <c r="HT114" s="118">
        <v>36</v>
      </c>
      <c r="HU114" s="117">
        <v>7</v>
      </c>
      <c r="HV114" s="120">
        <v>2.6</v>
      </c>
    </row>
    <row r="115" spans="8:230" ht="15.6">
      <c r="H115" s="60"/>
      <c r="I115" s="68">
        <v>2016</v>
      </c>
      <c r="J115" s="69" t="s">
        <v>368</v>
      </c>
      <c r="K115" s="70" t="s">
        <v>369</v>
      </c>
      <c r="L115" s="71">
        <v>7.5708848195900682</v>
      </c>
      <c r="M115" s="72">
        <v>4.4951325198288696</v>
      </c>
      <c r="N115" s="73">
        <v>8.6783392796410155</v>
      </c>
      <c r="O115" s="73">
        <v>9.4992773428765016</v>
      </c>
      <c r="P115" s="73">
        <v>7.587806425443234</v>
      </c>
      <c r="Q115" s="74">
        <v>7.5938685301607265</v>
      </c>
      <c r="R115" s="54"/>
      <c r="U115" s="102" t="s">
        <v>331</v>
      </c>
      <c r="V115" s="103" t="s">
        <v>501</v>
      </c>
      <c r="W115" s="103" t="s">
        <v>499</v>
      </c>
      <c r="X115" s="103" t="s">
        <v>501</v>
      </c>
      <c r="Y115" s="103" t="s">
        <v>499</v>
      </c>
      <c r="Z115" s="103" t="s">
        <v>501</v>
      </c>
      <c r="AA115" s="103" t="s">
        <v>499</v>
      </c>
      <c r="AB115" s="103" t="s">
        <v>501</v>
      </c>
      <c r="AC115" s="103" t="s">
        <v>499</v>
      </c>
      <c r="AD115" s="103" t="s">
        <v>501</v>
      </c>
      <c r="AE115" s="103" t="s">
        <v>499</v>
      </c>
      <c r="AF115" s="103" t="s">
        <v>501</v>
      </c>
      <c r="AG115" s="103" t="s">
        <v>499</v>
      </c>
      <c r="AH115" s="103" t="s">
        <v>501</v>
      </c>
      <c r="AI115" s="103" t="s">
        <v>499</v>
      </c>
      <c r="AJ115" s="103" t="s">
        <v>499</v>
      </c>
      <c r="AK115" s="103" t="s">
        <v>499</v>
      </c>
      <c r="AL115" s="103" t="s">
        <v>501</v>
      </c>
      <c r="AM115" s="103" t="s">
        <v>501</v>
      </c>
      <c r="AN115" s="103" t="s">
        <v>501</v>
      </c>
      <c r="AO115" s="103" t="s">
        <v>501</v>
      </c>
      <c r="AP115" s="103" t="s">
        <v>501</v>
      </c>
      <c r="AQ115" s="103">
        <v>8</v>
      </c>
      <c r="AR115" s="103">
        <v>9</v>
      </c>
      <c r="AS115" s="103">
        <v>9</v>
      </c>
      <c r="AT115" s="103">
        <v>9</v>
      </c>
      <c r="AU115" s="103">
        <v>3</v>
      </c>
      <c r="AV115" s="103">
        <v>4</v>
      </c>
      <c r="AW115" s="103">
        <v>8</v>
      </c>
      <c r="AX115" s="103">
        <v>8</v>
      </c>
      <c r="AY115" s="103">
        <v>58</v>
      </c>
      <c r="AZ115" s="103" t="s">
        <v>501</v>
      </c>
      <c r="BA115" s="103">
        <v>10</v>
      </c>
      <c r="BB115" s="103">
        <v>9</v>
      </c>
      <c r="BC115" s="103">
        <v>9</v>
      </c>
      <c r="BD115" s="103">
        <v>9</v>
      </c>
      <c r="BE115" s="103">
        <v>6</v>
      </c>
      <c r="BF115" s="103">
        <v>5</v>
      </c>
      <c r="BG115" s="103">
        <v>5</v>
      </c>
      <c r="BH115" s="103">
        <v>11</v>
      </c>
      <c r="BI115" s="103">
        <v>64</v>
      </c>
      <c r="BJ115" s="103" t="s">
        <v>499</v>
      </c>
      <c r="BK115" s="103">
        <v>9</v>
      </c>
      <c r="BL115" s="103">
        <v>9</v>
      </c>
      <c r="BM115" s="103">
        <v>9</v>
      </c>
      <c r="BN115" s="103">
        <v>10</v>
      </c>
      <c r="BO115" s="103">
        <v>5</v>
      </c>
      <c r="BP115" s="103">
        <v>6</v>
      </c>
      <c r="BQ115" s="103">
        <v>5</v>
      </c>
      <c r="BR115" s="103">
        <v>8</v>
      </c>
      <c r="BS115" s="103">
        <v>61</v>
      </c>
      <c r="BT115" s="103" t="s">
        <v>499</v>
      </c>
      <c r="BU115" s="103">
        <v>10</v>
      </c>
      <c r="BV115" s="103">
        <v>10</v>
      </c>
      <c r="BW115" s="103">
        <v>14</v>
      </c>
      <c r="BX115" s="103">
        <v>13</v>
      </c>
      <c r="BY115" s="103">
        <v>5</v>
      </c>
      <c r="BZ115" s="103">
        <v>7</v>
      </c>
      <c r="CA115" s="103">
        <v>1</v>
      </c>
      <c r="CB115" s="103">
        <v>1</v>
      </c>
      <c r="CC115" s="103">
        <v>61</v>
      </c>
      <c r="CD115" s="103" t="s">
        <v>499</v>
      </c>
      <c r="CE115" s="103">
        <v>10</v>
      </c>
      <c r="CF115" s="103">
        <v>11</v>
      </c>
      <c r="CG115" s="103">
        <v>14</v>
      </c>
      <c r="CH115" s="103">
        <v>13</v>
      </c>
      <c r="CI115" s="103">
        <v>5</v>
      </c>
      <c r="CJ115" s="103">
        <v>7</v>
      </c>
      <c r="CK115" s="103">
        <v>0</v>
      </c>
      <c r="CL115" s="103">
        <v>1</v>
      </c>
      <c r="CM115" s="103">
        <v>61</v>
      </c>
      <c r="CN115" s="103" t="s">
        <v>499</v>
      </c>
      <c r="CO115" s="103">
        <v>10</v>
      </c>
      <c r="CP115" s="103">
        <v>11</v>
      </c>
      <c r="CQ115" s="103">
        <v>14</v>
      </c>
      <c r="CR115" s="103">
        <v>15</v>
      </c>
      <c r="CS115" s="103">
        <v>5</v>
      </c>
      <c r="CT115" s="103">
        <v>7</v>
      </c>
      <c r="CU115" s="103">
        <v>3</v>
      </c>
      <c r="CV115" s="103">
        <v>1</v>
      </c>
      <c r="CW115" s="103">
        <v>66</v>
      </c>
      <c r="CX115" s="103" t="s">
        <v>499</v>
      </c>
      <c r="CY115" s="103">
        <v>10</v>
      </c>
      <c r="CZ115" s="103">
        <v>11</v>
      </c>
      <c r="DA115" s="103">
        <v>14</v>
      </c>
      <c r="DB115" s="103">
        <v>15</v>
      </c>
      <c r="DC115" s="103">
        <v>5</v>
      </c>
      <c r="DD115" s="103">
        <v>7</v>
      </c>
      <c r="DE115" s="103">
        <v>5</v>
      </c>
      <c r="DF115" s="103">
        <v>3</v>
      </c>
      <c r="DG115" s="103">
        <v>70</v>
      </c>
      <c r="DH115" s="103" t="s">
        <v>499</v>
      </c>
      <c r="DI115" s="103">
        <v>10</v>
      </c>
      <c r="DJ115" s="103">
        <v>11</v>
      </c>
      <c r="DK115" s="103">
        <v>14</v>
      </c>
      <c r="DL115" s="103">
        <v>13</v>
      </c>
      <c r="DM115" s="103">
        <v>5</v>
      </c>
      <c r="DN115" s="103">
        <v>11</v>
      </c>
      <c r="DO115" s="103">
        <v>1</v>
      </c>
      <c r="DP115" s="103">
        <v>5</v>
      </c>
      <c r="DQ115" s="103">
        <v>70</v>
      </c>
      <c r="DR115" s="103" t="s">
        <v>499</v>
      </c>
      <c r="DS115" s="103">
        <v>28</v>
      </c>
      <c r="DT115" s="103">
        <v>24</v>
      </c>
      <c r="DU115" s="103">
        <v>19</v>
      </c>
      <c r="DV115" s="103">
        <v>71</v>
      </c>
      <c r="DW115" s="103" t="s">
        <v>499</v>
      </c>
      <c r="DX115" s="103">
        <v>26</v>
      </c>
      <c r="DY115" s="103">
        <v>27</v>
      </c>
      <c r="DZ115" s="103">
        <v>18</v>
      </c>
      <c r="EA115" s="103">
        <v>71</v>
      </c>
      <c r="EB115" s="103" t="s">
        <v>499</v>
      </c>
      <c r="EC115" s="103">
        <v>26</v>
      </c>
      <c r="ED115" s="103">
        <v>25</v>
      </c>
      <c r="EE115" s="103">
        <v>18</v>
      </c>
      <c r="EF115" s="103">
        <v>69</v>
      </c>
      <c r="EG115" s="103" t="s">
        <v>499</v>
      </c>
      <c r="EH115" s="103">
        <v>26</v>
      </c>
      <c r="EI115" s="103">
        <v>26</v>
      </c>
      <c r="EJ115" s="103">
        <v>17</v>
      </c>
      <c r="EK115" s="103">
        <v>69</v>
      </c>
      <c r="EL115" s="103" t="s">
        <v>499</v>
      </c>
      <c r="EM115" s="103">
        <v>23</v>
      </c>
      <c r="EN115" s="103">
        <v>24</v>
      </c>
      <c r="EO115" s="103">
        <v>18</v>
      </c>
      <c r="EP115" s="103">
        <v>65</v>
      </c>
      <c r="EQ115" s="103" t="s">
        <v>499</v>
      </c>
      <c r="ER115" s="103">
        <v>24</v>
      </c>
      <c r="ES115" s="103">
        <v>25</v>
      </c>
      <c r="ET115" s="103">
        <v>19</v>
      </c>
      <c r="EU115" s="103">
        <v>68</v>
      </c>
      <c r="EV115" s="103" t="s">
        <v>499</v>
      </c>
      <c r="EW115" s="103">
        <v>24</v>
      </c>
      <c r="EX115" s="103">
        <v>23</v>
      </c>
      <c r="EY115" s="103">
        <v>18</v>
      </c>
      <c r="EZ115" s="103">
        <v>65</v>
      </c>
      <c r="FA115" s="103" t="s">
        <v>499</v>
      </c>
      <c r="FB115" s="103">
        <v>24</v>
      </c>
      <c r="FC115" s="103">
        <v>24</v>
      </c>
      <c r="FD115" s="103">
        <v>17</v>
      </c>
      <c r="FE115" s="103">
        <v>65</v>
      </c>
      <c r="FF115" s="103" t="s">
        <v>499</v>
      </c>
      <c r="FG115" s="103">
        <v>24</v>
      </c>
      <c r="FH115" s="103">
        <v>23</v>
      </c>
      <c r="FI115" s="103">
        <v>17</v>
      </c>
      <c r="FJ115" s="103">
        <v>64</v>
      </c>
      <c r="FK115" s="103" t="s">
        <v>499</v>
      </c>
      <c r="FL115" s="103">
        <v>24</v>
      </c>
      <c r="FM115" s="103">
        <v>23</v>
      </c>
      <c r="FN115" s="103">
        <v>17</v>
      </c>
      <c r="FO115" s="103">
        <v>64</v>
      </c>
      <c r="FP115" s="103" t="s">
        <v>499</v>
      </c>
      <c r="FQ115" s="103">
        <v>24</v>
      </c>
      <c r="FR115" s="103">
        <v>22</v>
      </c>
      <c r="FS115" s="103">
        <v>17</v>
      </c>
      <c r="FT115" s="103">
        <v>63</v>
      </c>
      <c r="FU115" s="103" t="s">
        <v>499</v>
      </c>
      <c r="FV115" s="103">
        <v>24</v>
      </c>
      <c r="FW115" s="103">
        <v>23</v>
      </c>
      <c r="FX115" s="103">
        <v>17</v>
      </c>
      <c r="FY115" s="103">
        <v>64</v>
      </c>
      <c r="FZ115" s="103" t="s">
        <v>499</v>
      </c>
      <c r="GA115" s="103">
        <v>24</v>
      </c>
      <c r="GB115" s="103">
        <v>23</v>
      </c>
      <c r="GC115" s="103">
        <v>17</v>
      </c>
      <c r="GD115" s="103">
        <v>64</v>
      </c>
      <c r="GE115" s="103" t="s">
        <v>499</v>
      </c>
      <c r="GF115" s="103">
        <v>25</v>
      </c>
      <c r="GG115" s="103">
        <v>23</v>
      </c>
      <c r="GH115" s="103">
        <v>17</v>
      </c>
      <c r="GI115" s="103">
        <v>65</v>
      </c>
      <c r="GJ115" s="103" t="s">
        <v>499</v>
      </c>
      <c r="GK115" s="103">
        <v>26</v>
      </c>
      <c r="GL115" s="103">
        <v>24</v>
      </c>
      <c r="GM115" s="103">
        <v>17</v>
      </c>
      <c r="GN115" s="103">
        <v>67</v>
      </c>
      <c r="GO115" s="103" t="s">
        <v>499</v>
      </c>
      <c r="GP115" s="104">
        <v>26</v>
      </c>
      <c r="GQ115" s="104">
        <v>25</v>
      </c>
      <c r="GR115" s="104">
        <v>18</v>
      </c>
      <c r="GS115" s="104">
        <v>69</v>
      </c>
      <c r="GT115" s="104" t="s">
        <v>499</v>
      </c>
      <c r="GW115" s="116" t="s">
        <v>347</v>
      </c>
      <c r="GX115" s="116" t="s">
        <v>346</v>
      </c>
      <c r="GY115" s="122" t="s">
        <v>599</v>
      </c>
      <c r="GZ115" s="118">
        <v>45</v>
      </c>
      <c r="HA115" s="117">
        <v>67</v>
      </c>
      <c r="HB115" s="117">
        <v>5</v>
      </c>
      <c r="HC115" s="120">
        <v>4.43</v>
      </c>
      <c r="HD115" s="118">
        <v>46</v>
      </c>
      <c r="HE115" s="117">
        <v>64</v>
      </c>
      <c r="HF115" s="117">
        <v>5</v>
      </c>
      <c r="HG115" s="120">
        <v>2.4500000000000002</v>
      </c>
      <c r="HH115" s="118">
        <v>45</v>
      </c>
      <c r="HI115" s="117">
        <v>4</v>
      </c>
      <c r="HJ115" s="120">
        <v>2.89</v>
      </c>
      <c r="HK115" s="118">
        <v>44</v>
      </c>
      <c r="HL115" s="117">
        <v>4</v>
      </c>
      <c r="HM115" s="120">
        <v>4.87</v>
      </c>
      <c r="HN115" s="118">
        <v>42</v>
      </c>
      <c r="HO115" s="117">
        <v>4</v>
      </c>
      <c r="HP115" s="120">
        <v>4.25</v>
      </c>
      <c r="HQ115" s="118">
        <v>44</v>
      </c>
      <c r="HR115" s="117">
        <v>4</v>
      </c>
      <c r="HS115" s="120">
        <v>2.2000000000000002</v>
      </c>
      <c r="HT115" s="118">
        <v>41</v>
      </c>
      <c r="HU115" s="117">
        <v>4</v>
      </c>
      <c r="HV115" s="120">
        <v>4.5</v>
      </c>
    </row>
    <row r="116" spans="8:230" ht="15.6">
      <c r="H116" s="60"/>
      <c r="I116" s="61">
        <v>2016</v>
      </c>
      <c r="J116" s="62" t="s">
        <v>370</v>
      </c>
      <c r="K116" s="63" t="s">
        <v>371</v>
      </c>
      <c r="L116" s="75">
        <v>6.7496714022063333</v>
      </c>
      <c r="M116" s="76">
        <v>4.5337149159107639</v>
      </c>
      <c r="N116" s="77">
        <v>5.9385438537443909</v>
      </c>
      <c r="O116" s="77">
        <v>8.7895944553262453</v>
      </c>
      <c r="P116" s="77">
        <v>7.7075754331739246</v>
      </c>
      <c r="Q116" s="78">
        <v>6.7789283528763411</v>
      </c>
      <c r="R116" s="54"/>
      <c r="U116" s="102" t="s">
        <v>529</v>
      </c>
      <c r="V116" s="103" t="s">
        <v>501</v>
      </c>
      <c r="W116" s="103" t="s">
        <v>499</v>
      </c>
      <c r="X116" s="103" t="s">
        <v>501</v>
      </c>
      <c r="Y116" s="103" t="s">
        <v>499</v>
      </c>
      <c r="Z116" s="103" t="s">
        <v>501</v>
      </c>
      <c r="AA116" s="103" t="s">
        <v>499</v>
      </c>
      <c r="AB116" s="103" t="s">
        <v>501</v>
      </c>
      <c r="AC116" s="103" t="s">
        <v>499</v>
      </c>
      <c r="AD116" s="103" t="s">
        <v>501</v>
      </c>
      <c r="AE116" s="103" t="s">
        <v>499</v>
      </c>
      <c r="AF116" s="103" t="s">
        <v>501</v>
      </c>
      <c r="AG116" s="103" t="s">
        <v>499</v>
      </c>
      <c r="AH116" s="103" t="s">
        <v>501</v>
      </c>
      <c r="AI116" s="103" t="s">
        <v>499</v>
      </c>
      <c r="AJ116" s="103" t="s">
        <v>501</v>
      </c>
      <c r="AK116" s="103" t="s">
        <v>499</v>
      </c>
      <c r="AL116" s="103" t="s">
        <v>501</v>
      </c>
      <c r="AM116" s="103" t="s">
        <v>501</v>
      </c>
      <c r="AN116" s="103" t="s">
        <v>499</v>
      </c>
      <c r="AO116" s="103" t="s">
        <v>499</v>
      </c>
      <c r="AP116" s="103" t="s">
        <v>499</v>
      </c>
      <c r="AQ116" s="103">
        <v>9</v>
      </c>
      <c r="AR116" s="103">
        <v>9</v>
      </c>
      <c r="AS116" s="103">
        <v>10</v>
      </c>
      <c r="AT116" s="103">
        <v>10</v>
      </c>
      <c r="AU116" s="103">
        <v>10</v>
      </c>
      <c r="AV116" s="103">
        <v>10</v>
      </c>
      <c r="AW116" s="103">
        <v>5</v>
      </c>
      <c r="AX116" s="103">
        <v>5</v>
      </c>
      <c r="AY116" s="103">
        <v>68</v>
      </c>
      <c r="AZ116" s="103" t="s">
        <v>499</v>
      </c>
      <c r="BA116" s="103">
        <v>8</v>
      </c>
      <c r="BB116" s="103">
        <v>8</v>
      </c>
      <c r="BC116" s="103">
        <v>9</v>
      </c>
      <c r="BD116" s="103">
        <v>9</v>
      </c>
      <c r="BE116" s="103">
        <v>9</v>
      </c>
      <c r="BF116" s="103">
        <v>9</v>
      </c>
      <c r="BG116" s="103">
        <v>5</v>
      </c>
      <c r="BH116" s="103">
        <v>5</v>
      </c>
      <c r="BI116" s="103">
        <v>62</v>
      </c>
      <c r="BJ116" s="103" t="s">
        <v>499</v>
      </c>
      <c r="BK116" s="103">
        <v>8</v>
      </c>
      <c r="BL116" s="103">
        <v>9</v>
      </c>
      <c r="BM116" s="103">
        <v>10</v>
      </c>
      <c r="BN116" s="103">
        <v>10</v>
      </c>
      <c r="BO116" s="103">
        <v>0</v>
      </c>
      <c r="BP116" s="103">
        <v>8</v>
      </c>
      <c r="BQ116" s="103">
        <v>5</v>
      </c>
      <c r="BR116" s="103">
        <v>18</v>
      </c>
      <c r="BS116" s="103">
        <v>68</v>
      </c>
      <c r="BT116" s="103" t="s">
        <v>499</v>
      </c>
      <c r="BU116" s="103">
        <v>15</v>
      </c>
      <c r="BV116" s="103">
        <v>15</v>
      </c>
      <c r="BW116" s="103">
        <v>13</v>
      </c>
      <c r="BX116" s="103">
        <v>14</v>
      </c>
      <c r="BY116" s="103">
        <v>0</v>
      </c>
      <c r="BZ116" s="103">
        <v>8</v>
      </c>
      <c r="CA116" s="103">
        <v>0</v>
      </c>
      <c r="CB116" s="103">
        <v>0</v>
      </c>
      <c r="CC116" s="103">
        <v>65</v>
      </c>
      <c r="CD116" s="103" t="s">
        <v>499</v>
      </c>
      <c r="CE116" s="103">
        <v>15</v>
      </c>
      <c r="CF116" s="103">
        <v>15</v>
      </c>
      <c r="CG116" s="103">
        <v>13</v>
      </c>
      <c r="CH116" s="103">
        <v>14</v>
      </c>
      <c r="CI116" s="103">
        <v>0</v>
      </c>
      <c r="CJ116" s="103">
        <v>8</v>
      </c>
      <c r="CK116" s="103">
        <v>0</v>
      </c>
      <c r="CL116" s="103">
        <v>1</v>
      </c>
      <c r="CM116" s="103">
        <v>66</v>
      </c>
      <c r="CN116" s="103" t="s">
        <v>499</v>
      </c>
      <c r="CO116" s="103">
        <v>15</v>
      </c>
      <c r="CP116" s="103">
        <v>15</v>
      </c>
      <c r="CQ116" s="103">
        <v>13</v>
      </c>
      <c r="CR116" s="103">
        <v>14</v>
      </c>
      <c r="CS116" s="103">
        <v>0</v>
      </c>
      <c r="CT116" s="103">
        <v>8</v>
      </c>
      <c r="CU116" s="103">
        <v>0</v>
      </c>
      <c r="CV116" s="103">
        <v>1</v>
      </c>
      <c r="CW116" s="103">
        <v>66</v>
      </c>
      <c r="CX116" s="103" t="s">
        <v>499</v>
      </c>
      <c r="CY116" s="103">
        <v>15</v>
      </c>
      <c r="CZ116" s="103">
        <v>15</v>
      </c>
      <c r="DA116" s="103">
        <v>13</v>
      </c>
      <c r="DB116" s="103">
        <v>14</v>
      </c>
      <c r="DC116" s="103">
        <v>0</v>
      </c>
      <c r="DD116" s="103">
        <v>8</v>
      </c>
      <c r="DE116" s="103">
        <v>0</v>
      </c>
      <c r="DF116" s="103">
        <v>0</v>
      </c>
      <c r="DG116" s="103">
        <v>65</v>
      </c>
      <c r="DH116" s="103" t="s">
        <v>499</v>
      </c>
      <c r="DI116" s="103">
        <v>15</v>
      </c>
      <c r="DJ116" s="103">
        <v>14</v>
      </c>
      <c r="DK116" s="103">
        <v>13</v>
      </c>
      <c r="DL116" s="103">
        <v>14</v>
      </c>
      <c r="DM116" s="103">
        <v>0</v>
      </c>
      <c r="DN116" s="103">
        <v>9</v>
      </c>
      <c r="DO116" s="103">
        <v>0</v>
      </c>
      <c r="DP116" s="103">
        <v>0</v>
      </c>
      <c r="DQ116" s="103">
        <v>65</v>
      </c>
      <c r="DR116" s="103" t="s">
        <v>499</v>
      </c>
      <c r="DS116" s="103">
        <v>22</v>
      </c>
      <c r="DT116" s="103">
        <v>20</v>
      </c>
      <c r="DU116" s="103">
        <v>19</v>
      </c>
      <c r="DV116" s="103">
        <v>61</v>
      </c>
      <c r="DW116" s="103" t="s">
        <v>499</v>
      </c>
      <c r="DX116" s="103">
        <v>24</v>
      </c>
      <c r="DY116" s="103">
        <v>22</v>
      </c>
      <c r="DZ116" s="103">
        <v>18</v>
      </c>
      <c r="EA116" s="103">
        <v>64</v>
      </c>
      <c r="EB116" s="103" t="s">
        <v>499</v>
      </c>
      <c r="EC116" s="103">
        <v>23</v>
      </c>
      <c r="ED116" s="103">
        <v>23</v>
      </c>
      <c r="EE116" s="103">
        <v>18</v>
      </c>
      <c r="EF116" s="103">
        <v>64</v>
      </c>
      <c r="EG116" s="103" t="s">
        <v>499</v>
      </c>
      <c r="EH116" s="103">
        <v>22</v>
      </c>
      <c r="EI116" s="103">
        <v>27</v>
      </c>
      <c r="EJ116" s="103">
        <v>19</v>
      </c>
      <c r="EK116" s="103">
        <v>68</v>
      </c>
      <c r="EL116" s="103" t="s">
        <v>499</v>
      </c>
      <c r="EM116" s="103">
        <v>24</v>
      </c>
      <c r="EN116" s="103">
        <v>27</v>
      </c>
      <c r="EO116" s="103">
        <v>19</v>
      </c>
      <c r="EP116" s="103">
        <v>70</v>
      </c>
      <c r="EQ116" s="103" t="s">
        <v>499</v>
      </c>
      <c r="ER116" s="103">
        <v>23</v>
      </c>
      <c r="ES116" s="103">
        <v>27</v>
      </c>
      <c r="ET116" s="103">
        <v>18</v>
      </c>
      <c r="EU116" s="103">
        <v>68</v>
      </c>
      <c r="EV116" s="103" t="s">
        <v>499</v>
      </c>
      <c r="EW116" s="103">
        <v>23</v>
      </c>
      <c r="EX116" s="103">
        <v>25</v>
      </c>
      <c r="EY116" s="103">
        <v>18</v>
      </c>
      <c r="EZ116" s="103">
        <v>66</v>
      </c>
      <c r="FA116" s="103" t="s">
        <v>499</v>
      </c>
      <c r="FB116" s="103">
        <v>19</v>
      </c>
      <c r="FC116" s="103">
        <v>20</v>
      </c>
      <c r="FD116" s="103">
        <v>17</v>
      </c>
      <c r="FE116" s="103">
        <v>56</v>
      </c>
      <c r="FF116" s="103" t="s">
        <v>501</v>
      </c>
      <c r="FG116" s="103">
        <v>17</v>
      </c>
      <c r="FH116" s="103">
        <v>17</v>
      </c>
      <c r="FI116" s="103">
        <v>16</v>
      </c>
      <c r="FJ116" s="103">
        <v>50</v>
      </c>
      <c r="FK116" s="103" t="s">
        <v>501</v>
      </c>
      <c r="FL116" s="103">
        <v>17</v>
      </c>
      <c r="FM116" s="103">
        <v>17</v>
      </c>
      <c r="FN116" s="103">
        <v>16</v>
      </c>
      <c r="FO116" s="103">
        <v>50</v>
      </c>
      <c r="FP116" s="103" t="s">
        <v>501</v>
      </c>
      <c r="FQ116" s="103">
        <v>17</v>
      </c>
      <c r="FR116" s="103">
        <v>18</v>
      </c>
      <c r="FS116" s="103">
        <v>16</v>
      </c>
      <c r="FT116" s="103">
        <v>51</v>
      </c>
      <c r="FU116" s="103" t="s">
        <v>501</v>
      </c>
      <c r="FV116" s="103">
        <v>18</v>
      </c>
      <c r="FW116" s="103">
        <v>21</v>
      </c>
      <c r="FX116" s="103">
        <v>16</v>
      </c>
      <c r="FY116" s="103">
        <v>55</v>
      </c>
      <c r="FZ116" s="103" t="s">
        <v>501</v>
      </c>
      <c r="GA116" s="103">
        <v>18</v>
      </c>
      <c r="GB116" s="103">
        <v>21</v>
      </c>
      <c r="GC116" s="103">
        <v>16</v>
      </c>
      <c r="GD116" s="103">
        <v>55</v>
      </c>
      <c r="GE116" s="103" t="s">
        <v>501</v>
      </c>
      <c r="GF116" s="103">
        <v>17</v>
      </c>
      <c r="GG116" s="103">
        <v>22</v>
      </c>
      <c r="GH116" s="103">
        <v>16</v>
      </c>
      <c r="GI116" s="103">
        <v>55</v>
      </c>
      <c r="GJ116" s="103" t="s">
        <v>501</v>
      </c>
      <c r="GK116" s="103">
        <v>18</v>
      </c>
      <c r="GL116" s="103">
        <v>24</v>
      </c>
      <c r="GM116" s="103">
        <v>16</v>
      </c>
      <c r="GN116" s="103">
        <v>58</v>
      </c>
      <c r="GO116" s="103" t="s">
        <v>501</v>
      </c>
      <c r="GP116" s="104">
        <v>21</v>
      </c>
      <c r="GQ116" s="104">
        <v>25</v>
      </c>
      <c r="GR116" s="104">
        <v>16</v>
      </c>
      <c r="GS116" s="104">
        <v>62</v>
      </c>
      <c r="GT116" s="104" t="s">
        <v>499</v>
      </c>
      <c r="GW116" s="116" t="s">
        <v>349</v>
      </c>
      <c r="GX116" s="116" t="s">
        <v>348</v>
      </c>
      <c r="GY116" s="122" t="s">
        <v>596</v>
      </c>
      <c r="GZ116" s="118">
        <v>43</v>
      </c>
      <c r="HA116" s="117">
        <v>73</v>
      </c>
      <c r="HB116" s="117">
        <v>7</v>
      </c>
      <c r="HC116" s="120">
        <v>3.68</v>
      </c>
      <c r="HD116" s="118">
        <v>40</v>
      </c>
      <c r="HE116" s="117">
        <v>81</v>
      </c>
      <c r="HF116" s="117">
        <v>7</v>
      </c>
      <c r="HG116" s="120">
        <v>2.6</v>
      </c>
      <c r="HH116" s="118">
        <v>37</v>
      </c>
      <c r="HI116" s="117">
        <v>7</v>
      </c>
      <c r="HJ116" s="120">
        <v>1.74</v>
      </c>
      <c r="HK116" s="118">
        <v>36</v>
      </c>
      <c r="HL116" s="117">
        <v>6</v>
      </c>
      <c r="HM116" s="120">
        <v>3.85</v>
      </c>
      <c r="HN116" s="118">
        <v>39</v>
      </c>
      <c r="HO116" s="117">
        <v>6</v>
      </c>
      <c r="HP116" s="120">
        <v>3.57</v>
      </c>
      <c r="HQ116" s="118">
        <v>37</v>
      </c>
      <c r="HR116" s="117">
        <v>8</v>
      </c>
      <c r="HS116" s="120">
        <v>2.9</v>
      </c>
      <c r="HT116" s="118">
        <v>37</v>
      </c>
      <c r="HU116" s="117">
        <v>8</v>
      </c>
      <c r="HV116" s="120">
        <v>3.2</v>
      </c>
    </row>
    <row r="117" spans="8:230" ht="15.6">
      <c r="H117" s="60"/>
      <c r="I117" s="68">
        <v>2016</v>
      </c>
      <c r="J117" s="69" t="s">
        <v>372</v>
      </c>
      <c r="K117" s="70" t="s">
        <v>373</v>
      </c>
      <c r="L117" s="71">
        <v>5.9930169248422525</v>
      </c>
      <c r="M117" s="72">
        <v>7.8364370677747841</v>
      </c>
      <c r="N117" s="73">
        <v>3.4633002542432942</v>
      </c>
      <c r="O117" s="73">
        <v>6.5932660000066274</v>
      </c>
      <c r="P117" s="73">
        <v>5.8268427981035007</v>
      </c>
      <c r="Q117" s="74">
        <v>6.2452385040830585</v>
      </c>
      <c r="R117" s="54"/>
      <c r="U117" s="102" t="s">
        <v>333</v>
      </c>
      <c r="V117" s="103" t="s">
        <v>499</v>
      </c>
      <c r="W117" s="103" t="s">
        <v>499</v>
      </c>
      <c r="X117" s="103" t="s">
        <v>499</v>
      </c>
      <c r="Y117" s="103" t="s">
        <v>499</v>
      </c>
      <c r="Z117" s="103" t="s">
        <v>499</v>
      </c>
      <c r="AA117" s="103" t="s">
        <v>499</v>
      </c>
      <c r="AB117" s="103" t="s">
        <v>499</v>
      </c>
      <c r="AC117" s="103" t="s">
        <v>499</v>
      </c>
      <c r="AD117" s="103" t="s">
        <v>499</v>
      </c>
      <c r="AE117" s="103" t="s">
        <v>499</v>
      </c>
      <c r="AF117" s="103" t="s">
        <v>499</v>
      </c>
      <c r="AG117" s="103" t="s">
        <v>499</v>
      </c>
      <c r="AH117" s="103" t="s">
        <v>499</v>
      </c>
      <c r="AI117" s="103" t="s">
        <v>499</v>
      </c>
      <c r="AJ117" s="103" t="s">
        <v>499</v>
      </c>
      <c r="AK117" s="103" t="s">
        <v>499</v>
      </c>
      <c r="AL117" s="103" t="s">
        <v>499</v>
      </c>
      <c r="AM117" s="103" t="s">
        <v>499</v>
      </c>
      <c r="AN117" s="103" t="s">
        <v>499</v>
      </c>
      <c r="AO117" s="103" t="s">
        <v>499</v>
      </c>
      <c r="AP117" s="103" t="s">
        <v>501</v>
      </c>
      <c r="AQ117" s="103">
        <v>9</v>
      </c>
      <c r="AR117" s="103">
        <v>9</v>
      </c>
      <c r="AS117" s="103">
        <v>5</v>
      </c>
      <c r="AT117" s="103">
        <v>5</v>
      </c>
      <c r="AU117" s="103">
        <v>5</v>
      </c>
      <c r="AV117" s="103">
        <v>6</v>
      </c>
      <c r="AW117" s="103">
        <v>2</v>
      </c>
      <c r="AX117" s="103">
        <v>2</v>
      </c>
      <c r="AY117" s="103">
        <v>43</v>
      </c>
      <c r="AZ117" s="103" t="s">
        <v>501</v>
      </c>
      <c r="BA117" s="103">
        <v>9</v>
      </c>
      <c r="BB117" s="103">
        <v>9</v>
      </c>
      <c r="BC117" s="103">
        <v>8</v>
      </c>
      <c r="BD117" s="103">
        <v>5</v>
      </c>
      <c r="BE117" s="103">
        <v>5</v>
      </c>
      <c r="BF117" s="103">
        <v>6</v>
      </c>
      <c r="BG117" s="103">
        <v>5</v>
      </c>
      <c r="BH117" s="103">
        <v>5</v>
      </c>
      <c r="BI117" s="103">
        <v>52</v>
      </c>
      <c r="BJ117" s="103" t="s">
        <v>501</v>
      </c>
      <c r="BK117" s="103">
        <v>10</v>
      </c>
      <c r="BL117" s="103">
        <v>9</v>
      </c>
      <c r="BM117" s="103">
        <v>3</v>
      </c>
      <c r="BN117" s="103">
        <v>0</v>
      </c>
      <c r="BO117" s="103">
        <v>0</v>
      </c>
      <c r="BP117" s="103">
        <v>0</v>
      </c>
      <c r="BQ117" s="103">
        <v>0</v>
      </c>
      <c r="BR117" s="103">
        <v>2</v>
      </c>
      <c r="BS117" s="103">
        <v>24</v>
      </c>
      <c r="BT117" s="103" t="s">
        <v>503</v>
      </c>
      <c r="BU117" s="103">
        <v>10</v>
      </c>
      <c r="BV117" s="103">
        <v>9</v>
      </c>
      <c r="BW117" s="103">
        <v>3</v>
      </c>
      <c r="BX117" s="103">
        <v>0</v>
      </c>
      <c r="BY117" s="103">
        <v>0</v>
      </c>
      <c r="BZ117" s="103">
        <v>0</v>
      </c>
      <c r="CA117" s="103">
        <v>1</v>
      </c>
      <c r="CB117" s="103">
        <v>1</v>
      </c>
      <c r="CC117" s="103">
        <v>24</v>
      </c>
      <c r="CD117" s="103" t="s">
        <v>503</v>
      </c>
      <c r="CE117" s="103">
        <v>10</v>
      </c>
      <c r="CF117" s="103">
        <v>9</v>
      </c>
      <c r="CG117" s="103">
        <v>3</v>
      </c>
      <c r="CH117" s="103">
        <v>2</v>
      </c>
      <c r="CI117" s="103">
        <v>0</v>
      </c>
      <c r="CJ117" s="103">
        <v>0</v>
      </c>
      <c r="CK117" s="103">
        <v>2</v>
      </c>
      <c r="CL117" s="103">
        <v>4</v>
      </c>
      <c r="CM117" s="103">
        <v>30</v>
      </c>
      <c r="CN117" s="103" t="s">
        <v>503</v>
      </c>
      <c r="CO117" s="103">
        <v>10</v>
      </c>
      <c r="CP117" s="103">
        <v>9</v>
      </c>
      <c r="CQ117" s="103">
        <v>3</v>
      </c>
      <c r="CR117" s="103">
        <v>2</v>
      </c>
      <c r="CS117" s="103">
        <v>0</v>
      </c>
      <c r="CT117" s="103">
        <v>2</v>
      </c>
      <c r="CU117" s="103">
        <v>0</v>
      </c>
      <c r="CV117" s="103">
        <v>1</v>
      </c>
      <c r="CW117" s="103">
        <v>27</v>
      </c>
      <c r="CX117" s="103" t="s">
        <v>503</v>
      </c>
      <c r="CY117" s="103">
        <v>10</v>
      </c>
      <c r="CZ117" s="103">
        <v>9</v>
      </c>
      <c r="DA117" s="103">
        <v>3</v>
      </c>
      <c r="DB117" s="103">
        <v>2</v>
      </c>
      <c r="DC117" s="103">
        <v>0</v>
      </c>
      <c r="DD117" s="103">
        <v>2</v>
      </c>
      <c r="DE117" s="103">
        <v>0</v>
      </c>
      <c r="DF117" s="103">
        <v>0</v>
      </c>
      <c r="DG117" s="103">
        <v>26</v>
      </c>
      <c r="DH117" s="103" t="s">
        <v>503</v>
      </c>
      <c r="DI117" s="103">
        <v>7</v>
      </c>
      <c r="DJ117" s="103">
        <v>5</v>
      </c>
      <c r="DK117" s="103">
        <v>3</v>
      </c>
      <c r="DL117" s="103">
        <v>2</v>
      </c>
      <c r="DM117" s="103">
        <v>1</v>
      </c>
      <c r="DN117" s="103">
        <v>3</v>
      </c>
      <c r="DO117" s="103">
        <v>0</v>
      </c>
      <c r="DP117" s="103">
        <v>1</v>
      </c>
      <c r="DQ117" s="103">
        <v>22</v>
      </c>
      <c r="DR117" s="103" t="s">
        <v>503</v>
      </c>
      <c r="DS117" s="103">
        <v>6</v>
      </c>
      <c r="DT117" s="103">
        <v>10</v>
      </c>
      <c r="DU117" s="103">
        <v>7</v>
      </c>
      <c r="DV117" s="103">
        <v>23</v>
      </c>
      <c r="DW117" s="103" t="s">
        <v>503</v>
      </c>
      <c r="DX117" s="103">
        <v>6</v>
      </c>
      <c r="DY117" s="103">
        <v>9</v>
      </c>
      <c r="DZ117" s="103">
        <v>9</v>
      </c>
      <c r="EA117" s="103">
        <v>24</v>
      </c>
      <c r="EB117" s="103" t="s">
        <v>503</v>
      </c>
      <c r="EC117" s="103">
        <v>8</v>
      </c>
      <c r="ED117" s="103">
        <v>10</v>
      </c>
      <c r="EE117" s="103">
        <v>9</v>
      </c>
      <c r="EF117" s="103">
        <v>27</v>
      </c>
      <c r="EG117" s="103" t="s">
        <v>503</v>
      </c>
      <c r="EH117" s="103">
        <v>6</v>
      </c>
      <c r="EI117" s="103">
        <v>8</v>
      </c>
      <c r="EJ117" s="103">
        <v>9</v>
      </c>
      <c r="EK117" s="103">
        <v>23</v>
      </c>
      <c r="EL117" s="103" t="s">
        <v>503</v>
      </c>
      <c r="EM117" s="103">
        <v>6</v>
      </c>
      <c r="EN117" s="103">
        <v>10</v>
      </c>
      <c r="EO117" s="103">
        <v>8</v>
      </c>
      <c r="EP117" s="103">
        <v>24</v>
      </c>
      <c r="EQ117" s="103" t="s">
        <v>503</v>
      </c>
      <c r="ER117" s="103">
        <v>7</v>
      </c>
      <c r="ES117" s="103">
        <v>9</v>
      </c>
      <c r="ET117" s="103">
        <v>8</v>
      </c>
      <c r="EU117" s="103">
        <v>24</v>
      </c>
      <c r="EV117" s="103" t="s">
        <v>503</v>
      </c>
      <c r="EW117" s="103">
        <v>10</v>
      </c>
      <c r="EX117" s="103">
        <v>9</v>
      </c>
      <c r="EY117" s="103">
        <v>8</v>
      </c>
      <c r="EZ117" s="103">
        <v>27</v>
      </c>
      <c r="FA117" s="103" t="s">
        <v>503</v>
      </c>
      <c r="FB117" s="103">
        <v>9</v>
      </c>
      <c r="FC117" s="103">
        <v>9</v>
      </c>
      <c r="FD117" s="103">
        <v>8</v>
      </c>
      <c r="FE117" s="103">
        <v>26</v>
      </c>
      <c r="FF117" s="103" t="s">
        <v>503</v>
      </c>
      <c r="FG117" s="103">
        <v>9</v>
      </c>
      <c r="FH117" s="103">
        <v>8</v>
      </c>
      <c r="FI117" s="103">
        <v>8</v>
      </c>
      <c r="FJ117" s="103">
        <v>25</v>
      </c>
      <c r="FK117" s="103" t="s">
        <v>503</v>
      </c>
      <c r="FL117" s="103">
        <v>8</v>
      </c>
      <c r="FM117" s="103">
        <v>8</v>
      </c>
      <c r="FN117" s="103">
        <v>8</v>
      </c>
      <c r="FO117" s="103">
        <v>24</v>
      </c>
      <c r="FP117" s="103" t="s">
        <v>503</v>
      </c>
      <c r="FQ117" s="103">
        <v>9</v>
      </c>
      <c r="FR117" s="103">
        <v>7</v>
      </c>
      <c r="FS117" s="103">
        <v>8</v>
      </c>
      <c r="FT117" s="103">
        <v>24</v>
      </c>
      <c r="FU117" s="103" t="s">
        <v>503</v>
      </c>
      <c r="FV117" s="103">
        <v>13</v>
      </c>
      <c r="FW117" s="103">
        <v>21</v>
      </c>
      <c r="FX117" s="103">
        <v>12</v>
      </c>
      <c r="FY117" s="103">
        <v>46</v>
      </c>
      <c r="FZ117" s="103" t="s">
        <v>501</v>
      </c>
      <c r="GA117" s="103">
        <v>9</v>
      </c>
      <c r="GB117" s="103">
        <v>20</v>
      </c>
      <c r="GC117" s="103">
        <v>8</v>
      </c>
      <c r="GD117" s="103">
        <v>37</v>
      </c>
      <c r="GE117" s="103" t="s">
        <v>501</v>
      </c>
      <c r="GF117" s="103">
        <v>8</v>
      </c>
      <c r="GG117" s="103">
        <v>19</v>
      </c>
      <c r="GH117" s="103">
        <v>10</v>
      </c>
      <c r="GI117" s="103">
        <v>37</v>
      </c>
      <c r="GJ117" s="103" t="s">
        <v>501</v>
      </c>
      <c r="GK117" s="103">
        <v>8</v>
      </c>
      <c r="GL117" s="103">
        <v>19</v>
      </c>
      <c r="GM117" s="103">
        <v>10</v>
      </c>
      <c r="GN117" s="103">
        <v>37</v>
      </c>
      <c r="GO117" s="103" t="s">
        <v>501</v>
      </c>
      <c r="GP117" s="104">
        <v>8</v>
      </c>
      <c r="GQ117" s="104">
        <v>19</v>
      </c>
      <c r="GR117" s="104">
        <v>10</v>
      </c>
      <c r="GS117" s="104">
        <v>37</v>
      </c>
      <c r="GT117" s="104" t="s">
        <v>501</v>
      </c>
      <c r="GW117" s="116" t="s">
        <v>351</v>
      </c>
      <c r="GX117" s="116" t="s">
        <v>350</v>
      </c>
      <c r="GY117" s="122" t="s">
        <v>598</v>
      </c>
      <c r="GZ117" s="118">
        <v>23</v>
      </c>
      <c r="HA117" s="117">
        <v>158</v>
      </c>
      <c r="HB117" s="117">
        <v>8</v>
      </c>
      <c r="HC117" s="120">
        <v>2.64</v>
      </c>
      <c r="HD117" s="118">
        <v>25</v>
      </c>
      <c r="HE117" s="117">
        <v>153</v>
      </c>
      <c r="HF117" s="117">
        <v>8</v>
      </c>
      <c r="HG117" s="120">
        <v>2.87</v>
      </c>
      <c r="HH117" s="118">
        <v>27</v>
      </c>
      <c r="HI117" s="117">
        <v>8</v>
      </c>
      <c r="HJ117" s="120">
        <v>2.57</v>
      </c>
      <c r="HK117" s="118">
        <v>31</v>
      </c>
      <c r="HL117" s="117">
        <v>7</v>
      </c>
      <c r="HM117" s="120">
        <v>1.97</v>
      </c>
      <c r="HN117" s="118">
        <v>31</v>
      </c>
      <c r="HO117" s="117">
        <v>7</v>
      </c>
      <c r="HP117" s="120">
        <v>1.89</v>
      </c>
      <c r="HQ117" s="118">
        <v>30</v>
      </c>
      <c r="HR117" s="117">
        <v>7</v>
      </c>
      <c r="HS117" s="120">
        <v>2</v>
      </c>
      <c r="HT117" s="118">
        <v>31</v>
      </c>
      <c r="HU117" s="117">
        <v>7</v>
      </c>
      <c r="HV117" s="120">
        <v>1.6</v>
      </c>
    </row>
    <row r="118" spans="8:230" ht="15.6">
      <c r="H118" s="60"/>
      <c r="I118" s="61">
        <v>2016</v>
      </c>
      <c r="J118" s="62" t="s">
        <v>374</v>
      </c>
      <c r="K118" s="63" t="s">
        <v>375</v>
      </c>
      <c r="L118" s="75">
        <v>7.5661135074013899</v>
      </c>
      <c r="M118" s="76">
        <v>7.3632292835390292</v>
      </c>
      <c r="N118" s="77">
        <v>5.2417765928555298</v>
      </c>
      <c r="O118" s="77">
        <v>9.6968051813613307</v>
      </c>
      <c r="P118" s="77">
        <v>8.696830031498143</v>
      </c>
      <c r="Q118" s="78">
        <v>6.8319264477529122</v>
      </c>
      <c r="R118" s="54"/>
      <c r="U118" s="102" t="s">
        <v>335</v>
      </c>
      <c r="V118" s="103" t="s">
        <v>501</v>
      </c>
      <c r="W118" s="103" t="s">
        <v>501</v>
      </c>
      <c r="X118" s="103" t="s">
        <v>501</v>
      </c>
      <c r="Y118" s="103" t="s">
        <v>501</v>
      </c>
      <c r="Z118" s="103" t="s">
        <v>503</v>
      </c>
      <c r="AA118" s="103" t="s">
        <v>501</v>
      </c>
      <c r="AB118" s="103" t="s">
        <v>503</v>
      </c>
      <c r="AC118" s="103" t="s">
        <v>499</v>
      </c>
      <c r="AD118" s="103" t="s">
        <v>503</v>
      </c>
      <c r="AE118" s="103" t="s">
        <v>499</v>
      </c>
      <c r="AF118" s="103" t="s">
        <v>503</v>
      </c>
      <c r="AG118" s="103" t="s">
        <v>499</v>
      </c>
      <c r="AH118" s="103" t="s">
        <v>503</v>
      </c>
      <c r="AI118" s="103" t="s">
        <v>499</v>
      </c>
      <c r="AJ118" s="103" t="s">
        <v>503</v>
      </c>
      <c r="AK118" s="103" t="s">
        <v>501</v>
      </c>
      <c r="AL118" s="103" t="s">
        <v>503</v>
      </c>
      <c r="AM118" s="103" t="s">
        <v>503</v>
      </c>
      <c r="AN118" s="103" t="s">
        <v>503</v>
      </c>
      <c r="AO118" s="103" t="s">
        <v>503</v>
      </c>
      <c r="AP118" s="103" t="s">
        <v>503</v>
      </c>
      <c r="AQ118" s="103">
        <v>2</v>
      </c>
      <c r="AR118" s="103">
        <v>3</v>
      </c>
      <c r="AS118" s="103">
        <v>6</v>
      </c>
      <c r="AT118" s="103">
        <v>5</v>
      </c>
      <c r="AU118" s="103">
        <v>5</v>
      </c>
      <c r="AV118" s="103">
        <v>3</v>
      </c>
      <c r="AW118" s="103">
        <v>1</v>
      </c>
      <c r="AX118" s="103">
        <v>2</v>
      </c>
      <c r="AY118" s="103">
        <v>27</v>
      </c>
      <c r="AZ118" s="103" t="s">
        <v>503</v>
      </c>
      <c r="BA118" s="103">
        <v>2</v>
      </c>
      <c r="BB118" s="103">
        <v>3</v>
      </c>
      <c r="BC118" s="103">
        <v>6</v>
      </c>
      <c r="BD118" s="103">
        <v>5</v>
      </c>
      <c r="BE118" s="103">
        <v>5</v>
      </c>
      <c r="BF118" s="103">
        <v>3</v>
      </c>
      <c r="BG118" s="103">
        <v>0</v>
      </c>
      <c r="BH118" s="103">
        <v>0</v>
      </c>
      <c r="BI118" s="103">
        <v>24</v>
      </c>
      <c r="BJ118" s="103" t="s">
        <v>503</v>
      </c>
      <c r="BK118" s="103">
        <v>6</v>
      </c>
      <c r="BL118" s="103">
        <v>9</v>
      </c>
      <c r="BM118" s="103">
        <v>0</v>
      </c>
      <c r="BN118" s="103">
        <v>2</v>
      </c>
      <c r="BO118" s="103">
        <v>0</v>
      </c>
      <c r="BP118" s="103">
        <v>0</v>
      </c>
      <c r="BQ118" s="103">
        <v>0</v>
      </c>
      <c r="BR118" s="103">
        <v>0</v>
      </c>
      <c r="BS118" s="103">
        <v>17</v>
      </c>
      <c r="BT118" s="103" t="s">
        <v>503</v>
      </c>
      <c r="BU118" s="103">
        <v>6</v>
      </c>
      <c r="BV118" s="103">
        <v>9</v>
      </c>
      <c r="BW118" s="103">
        <v>0</v>
      </c>
      <c r="BX118" s="103">
        <v>2</v>
      </c>
      <c r="BY118" s="103">
        <v>0</v>
      </c>
      <c r="BZ118" s="103">
        <v>0</v>
      </c>
      <c r="CA118" s="103">
        <v>0</v>
      </c>
      <c r="CB118" s="103">
        <v>0</v>
      </c>
      <c r="CC118" s="103">
        <v>17</v>
      </c>
      <c r="CD118" s="103" t="s">
        <v>503</v>
      </c>
      <c r="CE118" s="103">
        <v>6</v>
      </c>
      <c r="CF118" s="103">
        <v>9</v>
      </c>
      <c r="CG118" s="103">
        <v>0</v>
      </c>
      <c r="CH118" s="103">
        <v>2</v>
      </c>
      <c r="CI118" s="103">
        <v>0</v>
      </c>
      <c r="CJ118" s="103">
        <v>0</v>
      </c>
      <c r="CK118" s="103">
        <v>0</v>
      </c>
      <c r="CL118" s="103">
        <v>0</v>
      </c>
      <c r="CM118" s="103">
        <v>17</v>
      </c>
      <c r="CN118" s="103" t="s">
        <v>503</v>
      </c>
      <c r="CO118" s="103">
        <v>6</v>
      </c>
      <c r="CP118" s="103">
        <v>9</v>
      </c>
      <c r="CQ118" s="103">
        <v>0</v>
      </c>
      <c r="CR118" s="103">
        <v>2</v>
      </c>
      <c r="CS118" s="103">
        <v>0</v>
      </c>
      <c r="CT118" s="103">
        <v>0</v>
      </c>
      <c r="CU118" s="103">
        <v>0</v>
      </c>
      <c r="CV118" s="103">
        <v>0</v>
      </c>
      <c r="CW118" s="103">
        <v>17</v>
      </c>
      <c r="CX118" s="103" t="s">
        <v>503</v>
      </c>
      <c r="CY118" s="103">
        <v>6</v>
      </c>
      <c r="CZ118" s="103">
        <v>9</v>
      </c>
      <c r="DA118" s="103">
        <v>0</v>
      </c>
      <c r="DB118" s="103">
        <v>2</v>
      </c>
      <c r="DC118" s="103">
        <v>0</v>
      </c>
      <c r="DD118" s="103">
        <v>0</v>
      </c>
      <c r="DE118" s="103">
        <v>0</v>
      </c>
      <c r="DF118" s="103">
        <v>0</v>
      </c>
      <c r="DG118" s="103">
        <v>17</v>
      </c>
      <c r="DH118" s="103" t="s">
        <v>503</v>
      </c>
      <c r="DI118" s="103">
        <v>3</v>
      </c>
      <c r="DJ118" s="103">
        <v>3</v>
      </c>
      <c r="DK118" s="103">
        <v>3</v>
      </c>
      <c r="DL118" s="103">
        <v>2</v>
      </c>
      <c r="DM118" s="103">
        <v>1</v>
      </c>
      <c r="DN118" s="103">
        <v>2</v>
      </c>
      <c r="DO118" s="103">
        <v>0</v>
      </c>
      <c r="DP118" s="103">
        <v>0</v>
      </c>
      <c r="DQ118" s="103">
        <v>14</v>
      </c>
      <c r="DR118" s="103" t="s">
        <v>503</v>
      </c>
      <c r="DS118" s="103">
        <v>0</v>
      </c>
      <c r="DT118" s="103">
        <v>5</v>
      </c>
      <c r="DU118" s="103">
        <v>8</v>
      </c>
      <c r="DV118" s="103">
        <v>13</v>
      </c>
      <c r="DW118" s="103" t="s">
        <v>503</v>
      </c>
      <c r="DX118" s="103">
        <v>2</v>
      </c>
      <c r="DY118" s="103">
        <v>4</v>
      </c>
      <c r="DZ118" s="103">
        <v>7</v>
      </c>
      <c r="EA118" s="103">
        <v>13</v>
      </c>
      <c r="EB118" s="103" t="s">
        <v>503</v>
      </c>
      <c r="EC118" s="103">
        <v>2</v>
      </c>
      <c r="ED118" s="103">
        <v>5</v>
      </c>
      <c r="EE118" s="103">
        <v>8</v>
      </c>
      <c r="EF118" s="103">
        <v>15</v>
      </c>
      <c r="EG118" s="103" t="s">
        <v>503</v>
      </c>
      <c r="EH118" s="103">
        <v>2</v>
      </c>
      <c r="EI118" s="103">
        <v>7</v>
      </c>
      <c r="EJ118" s="103">
        <v>9</v>
      </c>
      <c r="EK118" s="103">
        <v>18</v>
      </c>
      <c r="EL118" s="103" t="s">
        <v>503</v>
      </c>
      <c r="EM118" s="103">
        <v>2</v>
      </c>
      <c r="EN118" s="103">
        <v>7</v>
      </c>
      <c r="EO118" s="103">
        <v>9</v>
      </c>
      <c r="EP118" s="103">
        <v>18</v>
      </c>
      <c r="EQ118" s="103" t="s">
        <v>503</v>
      </c>
      <c r="ER118" s="103">
        <v>2</v>
      </c>
      <c r="ES118" s="103">
        <v>6</v>
      </c>
      <c r="ET118" s="103">
        <v>9</v>
      </c>
      <c r="EU118" s="103">
        <v>17</v>
      </c>
      <c r="EV118" s="103" t="s">
        <v>503</v>
      </c>
      <c r="EW118" s="103">
        <v>3</v>
      </c>
      <c r="EX118" s="103">
        <v>8</v>
      </c>
      <c r="EY118" s="103">
        <v>9</v>
      </c>
      <c r="EZ118" s="103">
        <v>20</v>
      </c>
      <c r="FA118" s="103" t="s">
        <v>503</v>
      </c>
      <c r="FB118" s="103">
        <v>4</v>
      </c>
      <c r="FC118" s="103">
        <v>9</v>
      </c>
      <c r="FD118" s="103">
        <v>9</v>
      </c>
      <c r="FE118" s="103">
        <v>22</v>
      </c>
      <c r="FF118" s="103" t="s">
        <v>503</v>
      </c>
      <c r="FG118" s="103">
        <v>4</v>
      </c>
      <c r="FH118" s="103">
        <v>9</v>
      </c>
      <c r="FI118" s="103">
        <v>9</v>
      </c>
      <c r="FJ118" s="103">
        <v>22</v>
      </c>
      <c r="FK118" s="103" t="s">
        <v>503</v>
      </c>
      <c r="FL118" s="103">
        <v>4</v>
      </c>
      <c r="FM118" s="103">
        <v>9</v>
      </c>
      <c r="FN118" s="103">
        <v>9</v>
      </c>
      <c r="FO118" s="103">
        <v>22</v>
      </c>
      <c r="FP118" s="103" t="s">
        <v>503</v>
      </c>
      <c r="FQ118" s="103">
        <v>4</v>
      </c>
      <c r="FR118" s="103">
        <v>9</v>
      </c>
      <c r="FS118" s="103">
        <v>9</v>
      </c>
      <c r="FT118" s="103">
        <v>22</v>
      </c>
      <c r="FU118" s="103" t="s">
        <v>503</v>
      </c>
      <c r="FV118" s="103">
        <v>4</v>
      </c>
      <c r="FW118" s="103">
        <v>9</v>
      </c>
      <c r="FX118" s="103">
        <v>9</v>
      </c>
      <c r="FY118" s="103">
        <v>22</v>
      </c>
      <c r="FZ118" s="103" t="s">
        <v>503</v>
      </c>
      <c r="GA118" s="103">
        <v>5</v>
      </c>
      <c r="GB118" s="103">
        <v>9</v>
      </c>
      <c r="GC118" s="103">
        <v>9</v>
      </c>
      <c r="GD118" s="103">
        <v>23</v>
      </c>
      <c r="GE118" s="103" t="s">
        <v>503</v>
      </c>
      <c r="GF118" s="103">
        <v>5</v>
      </c>
      <c r="GG118" s="103">
        <v>9</v>
      </c>
      <c r="GH118" s="103">
        <v>9</v>
      </c>
      <c r="GI118" s="103">
        <v>23</v>
      </c>
      <c r="GJ118" s="103" t="s">
        <v>503</v>
      </c>
      <c r="GK118" s="103">
        <v>5</v>
      </c>
      <c r="GL118" s="103">
        <v>9</v>
      </c>
      <c r="GM118" s="103">
        <v>9</v>
      </c>
      <c r="GN118" s="103">
        <v>23</v>
      </c>
      <c r="GO118" s="103" t="s">
        <v>503</v>
      </c>
      <c r="GP118" s="104">
        <v>5</v>
      </c>
      <c r="GQ118" s="104">
        <v>9</v>
      </c>
      <c r="GR118" s="104">
        <v>9</v>
      </c>
      <c r="GS118" s="104">
        <v>23</v>
      </c>
      <c r="GT118" s="104" t="s">
        <v>503</v>
      </c>
      <c r="GW118" s="116" t="s">
        <v>353</v>
      </c>
      <c r="GX118" s="116" t="s">
        <v>352</v>
      </c>
      <c r="GY118" s="122" t="s">
        <v>593</v>
      </c>
      <c r="GZ118" s="118">
        <v>29</v>
      </c>
      <c r="HA118" s="117">
        <v>132</v>
      </c>
      <c r="HB118" s="117">
        <v>7</v>
      </c>
      <c r="HC118" s="120">
        <v>3.94</v>
      </c>
      <c r="HD118" s="118">
        <v>30</v>
      </c>
      <c r="HE118" s="117">
        <v>130</v>
      </c>
      <c r="HF118" s="117">
        <v>7</v>
      </c>
      <c r="HG118" s="120">
        <v>3.91</v>
      </c>
      <c r="HH118" s="118">
        <v>28</v>
      </c>
      <c r="HI118" s="117">
        <v>8</v>
      </c>
      <c r="HJ118" s="120">
        <v>3.69</v>
      </c>
      <c r="HK118" s="118">
        <v>22</v>
      </c>
      <c r="HL118" s="117">
        <v>7</v>
      </c>
      <c r="HM118" s="120">
        <v>2.82</v>
      </c>
      <c r="HN118" s="118">
        <v>21</v>
      </c>
      <c r="HO118" s="117">
        <v>7</v>
      </c>
      <c r="HP118" s="120">
        <v>2.87</v>
      </c>
      <c r="HQ118" s="118">
        <v>21</v>
      </c>
      <c r="HR118" s="117">
        <v>6</v>
      </c>
      <c r="HS118" s="120">
        <v>3.9</v>
      </c>
      <c r="HT118" s="118">
        <v>15</v>
      </c>
      <c r="HU118" s="117">
        <v>4</v>
      </c>
      <c r="HV118" s="120">
        <v>3.7</v>
      </c>
    </row>
    <row r="119" spans="8:230" ht="15.6">
      <c r="H119" s="60"/>
      <c r="I119" s="68">
        <v>2016</v>
      </c>
      <c r="J119" s="69" t="s">
        <v>376</v>
      </c>
      <c r="K119" s="70" t="s">
        <v>377</v>
      </c>
      <c r="L119" s="71">
        <v>6.268588714551484</v>
      </c>
      <c r="M119" s="72">
        <v>6.2970121470614284</v>
      </c>
      <c r="N119" s="73">
        <v>4.1150724457890284</v>
      </c>
      <c r="O119" s="73">
        <v>6.35824506279757</v>
      </c>
      <c r="P119" s="73">
        <v>7.1956710822545142</v>
      </c>
      <c r="Q119" s="74">
        <v>7.3769428348548791</v>
      </c>
      <c r="R119" s="54"/>
      <c r="U119" s="102" t="s">
        <v>530</v>
      </c>
      <c r="V119" s="103" t="s">
        <v>500</v>
      </c>
      <c r="W119" s="103" t="s">
        <v>500</v>
      </c>
      <c r="X119" s="103" t="s">
        <v>500</v>
      </c>
      <c r="Y119" s="103" t="s">
        <v>500</v>
      </c>
      <c r="Z119" s="103" t="s">
        <v>500</v>
      </c>
      <c r="AA119" s="103" t="s">
        <v>500</v>
      </c>
      <c r="AB119" s="103" t="s">
        <v>500</v>
      </c>
      <c r="AC119" s="103" t="s">
        <v>500</v>
      </c>
      <c r="AD119" s="103" t="s">
        <v>500</v>
      </c>
      <c r="AE119" s="103" t="s">
        <v>500</v>
      </c>
      <c r="AF119" s="103" t="s">
        <v>500</v>
      </c>
      <c r="AG119" s="103" t="s">
        <v>500</v>
      </c>
      <c r="AH119" s="103" t="s">
        <v>500</v>
      </c>
      <c r="AI119" s="103" t="s">
        <v>500</v>
      </c>
      <c r="AJ119" s="103" t="s">
        <v>500</v>
      </c>
      <c r="AK119" s="103" t="s">
        <v>500</v>
      </c>
      <c r="AL119" s="103" t="s">
        <v>500</v>
      </c>
      <c r="AM119" s="103" t="s">
        <v>500</v>
      </c>
      <c r="AN119" s="103" t="s">
        <v>500</v>
      </c>
      <c r="AO119" s="103" t="s">
        <v>500</v>
      </c>
      <c r="AP119" s="103" t="s">
        <v>500</v>
      </c>
      <c r="AQ119" s="103">
        <v>1</v>
      </c>
      <c r="AR119" s="103">
        <v>1</v>
      </c>
      <c r="AS119" s="103">
        <v>4</v>
      </c>
      <c r="AT119" s="103">
        <v>2</v>
      </c>
      <c r="AU119" s="103">
        <v>3</v>
      </c>
      <c r="AV119" s="103">
        <v>7</v>
      </c>
      <c r="AW119" s="103">
        <v>0</v>
      </c>
      <c r="AX119" s="103">
        <v>0</v>
      </c>
      <c r="AY119" s="103">
        <v>18</v>
      </c>
      <c r="AZ119" s="103" t="s">
        <v>503</v>
      </c>
      <c r="BA119" s="103">
        <v>1</v>
      </c>
      <c r="BB119" s="103">
        <v>1</v>
      </c>
      <c r="BC119" s="103">
        <v>4</v>
      </c>
      <c r="BD119" s="103">
        <v>2</v>
      </c>
      <c r="BE119" s="103">
        <v>4</v>
      </c>
      <c r="BF119" s="103">
        <v>7</v>
      </c>
      <c r="BG119" s="103">
        <v>0</v>
      </c>
      <c r="BH119" s="103">
        <v>0</v>
      </c>
      <c r="BI119" s="103">
        <v>19</v>
      </c>
      <c r="BJ119" s="103" t="s">
        <v>503</v>
      </c>
      <c r="BK119" s="103">
        <v>2</v>
      </c>
      <c r="BL119" s="103">
        <v>0</v>
      </c>
      <c r="BM119" s="103">
        <v>2</v>
      </c>
      <c r="BN119" s="103">
        <v>2</v>
      </c>
      <c r="BO119" s="103">
        <v>0</v>
      </c>
      <c r="BP119" s="103">
        <v>2</v>
      </c>
      <c r="BQ119" s="103">
        <v>0</v>
      </c>
      <c r="BR119" s="103">
        <v>0</v>
      </c>
      <c r="BS119" s="103">
        <v>8</v>
      </c>
      <c r="BT119" s="103" t="s">
        <v>503</v>
      </c>
      <c r="BU119" s="103">
        <v>2</v>
      </c>
      <c r="BV119" s="103">
        <v>0</v>
      </c>
      <c r="BW119" s="103">
        <v>2</v>
      </c>
      <c r="BX119" s="103">
        <v>2</v>
      </c>
      <c r="BY119" s="103">
        <v>0</v>
      </c>
      <c r="BZ119" s="103">
        <v>2</v>
      </c>
      <c r="CA119" s="103">
        <v>0</v>
      </c>
      <c r="CB119" s="103">
        <v>0</v>
      </c>
      <c r="CC119" s="103">
        <v>8</v>
      </c>
      <c r="CD119" s="103" t="s">
        <v>503</v>
      </c>
      <c r="CE119" s="103">
        <v>2</v>
      </c>
      <c r="CF119" s="103">
        <v>0</v>
      </c>
      <c r="CG119" s="103">
        <v>2</v>
      </c>
      <c r="CH119" s="103">
        <v>2</v>
      </c>
      <c r="CI119" s="103">
        <v>0</v>
      </c>
      <c r="CJ119" s="103">
        <v>2</v>
      </c>
      <c r="CK119" s="103">
        <v>0</v>
      </c>
      <c r="CL119" s="103">
        <v>0</v>
      </c>
      <c r="CM119" s="103">
        <v>8</v>
      </c>
      <c r="CN119" s="103" t="s">
        <v>503</v>
      </c>
      <c r="CO119" s="103">
        <v>2</v>
      </c>
      <c r="CP119" s="103">
        <v>0</v>
      </c>
      <c r="CQ119" s="103">
        <v>2</v>
      </c>
      <c r="CR119" s="103">
        <v>2</v>
      </c>
      <c r="CS119" s="103">
        <v>0</v>
      </c>
      <c r="CT119" s="103">
        <v>2</v>
      </c>
      <c r="CU119" s="103">
        <v>0</v>
      </c>
      <c r="CV119" s="103">
        <v>0</v>
      </c>
      <c r="CW119" s="103">
        <v>8</v>
      </c>
      <c r="CX119" s="103" t="s">
        <v>503</v>
      </c>
      <c r="CY119" s="103">
        <v>2</v>
      </c>
      <c r="CZ119" s="103">
        <v>0</v>
      </c>
      <c r="DA119" s="103">
        <v>2</v>
      </c>
      <c r="DB119" s="103">
        <v>2</v>
      </c>
      <c r="DC119" s="103">
        <v>0</v>
      </c>
      <c r="DD119" s="103">
        <v>2</v>
      </c>
      <c r="DE119" s="103">
        <v>0</v>
      </c>
      <c r="DF119" s="103">
        <v>0</v>
      </c>
      <c r="DG119" s="103">
        <v>8</v>
      </c>
      <c r="DH119" s="103" t="s">
        <v>503</v>
      </c>
      <c r="DI119" s="103">
        <v>2</v>
      </c>
      <c r="DJ119" s="103">
        <v>1</v>
      </c>
      <c r="DK119" s="103">
        <v>2</v>
      </c>
      <c r="DL119" s="103">
        <v>1</v>
      </c>
      <c r="DM119" s="103">
        <v>0</v>
      </c>
      <c r="DN119" s="103">
        <v>2</v>
      </c>
      <c r="DO119" s="103">
        <v>0</v>
      </c>
      <c r="DP119" s="103">
        <v>0</v>
      </c>
      <c r="DQ119" s="103">
        <v>8</v>
      </c>
      <c r="DR119" s="103" t="s">
        <v>503</v>
      </c>
      <c r="DS119" s="103">
        <v>0</v>
      </c>
      <c r="DT119" s="103">
        <v>5</v>
      </c>
      <c r="DU119" s="103">
        <v>5</v>
      </c>
      <c r="DV119" s="103">
        <v>10</v>
      </c>
      <c r="DW119" s="103" t="s">
        <v>503</v>
      </c>
      <c r="DX119" s="103">
        <v>0</v>
      </c>
      <c r="DY119" s="103">
        <v>5</v>
      </c>
      <c r="DZ119" s="103">
        <v>5</v>
      </c>
      <c r="EA119" s="103">
        <v>10</v>
      </c>
      <c r="EB119" s="103" t="s">
        <v>503</v>
      </c>
      <c r="EC119" s="103">
        <v>1</v>
      </c>
      <c r="ED119" s="103">
        <v>5</v>
      </c>
      <c r="EE119" s="103">
        <v>6</v>
      </c>
      <c r="EF119" s="103">
        <v>12</v>
      </c>
      <c r="EG119" s="103" t="s">
        <v>503</v>
      </c>
      <c r="EH119" s="103">
        <v>1</v>
      </c>
      <c r="EI119" s="103">
        <v>6</v>
      </c>
      <c r="EJ119" s="103">
        <v>6</v>
      </c>
      <c r="EK119" s="103">
        <v>13</v>
      </c>
      <c r="EL119" s="103" t="s">
        <v>503</v>
      </c>
      <c r="EM119" s="103">
        <v>1</v>
      </c>
      <c r="EN119" s="103">
        <v>6</v>
      </c>
      <c r="EO119" s="103">
        <v>8</v>
      </c>
      <c r="EP119" s="103">
        <v>15</v>
      </c>
      <c r="EQ119" s="103" t="s">
        <v>503</v>
      </c>
      <c r="ER119" s="103">
        <v>2</v>
      </c>
      <c r="ES119" s="103">
        <v>6</v>
      </c>
      <c r="ET119" s="103">
        <v>9</v>
      </c>
      <c r="EU119" s="103">
        <v>17</v>
      </c>
      <c r="EV119" s="103" t="s">
        <v>503</v>
      </c>
      <c r="EW119" s="103">
        <v>2</v>
      </c>
      <c r="EX119" s="103">
        <v>6</v>
      </c>
      <c r="EY119" s="103">
        <v>9</v>
      </c>
      <c r="EZ119" s="103">
        <v>17</v>
      </c>
      <c r="FA119" s="103" t="s">
        <v>503</v>
      </c>
      <c r="FB119" s="103">
        <v>2</v>
      </c>
      <c r="FC119" s="103">
        <v>6</v>
      </c>
      <c r="FD119" s="103">
        <v>9</v>
      </c>
      <c r="FE119" s="103">
        <v>17</v>
      </c>
      <c r="FF119" s="103" t="s">
        <v>503</v>
      </c>
      <c r="FG119" s="103">
        <v>2</v>
      </c>
      <c r="FH119" s="103">
        <v>6</v>
      </c>
      <c r="FI119" s="103">
        <v>9</v>
      </c>
      <c r="FJ119" s="103">
        <v>17</v>
      </c>
      <c r="FK119" s="103" t="s">
        <v>503</v>
      </c>
      <c r="FL119" s="103">
        <v>2</v>
      </c>
      <c r="FM119" s="103">
        <v>6</v>
      </c>
      <c r="FN119" s="103">
        <v>9</v>
      </c>
      <c r="FO119" s="103">
        <v>17</v>
      </c>
      <c r="FP119" s="103" t="s">
        <v>503</v>
      </c>
      <c r="FQ119" s="103">
        <v>2</v>
      </c>
      <c r="FR119" s="103">
        <v>6</v>
      </c>
      <c r="FS119" s="103">
        <v>9</v>
      </c>
      <c r="FT119" s="103">
        <v>17</v>
      </c>
      <c r="FU119" s="103" t="s">
        <v>503</v>
      </c>
      <c r="FV119" s="103">
        <v>2</v>
      </c>
      <c r="FW119" s="103">
        <v>6</v>
      </c>
      <c r="FX119" s="103">
        <v>9</v>
      </c>
      <c r="FY119" s="103">
        <v>17</v>
      </c>
      <c r="FZ119" s="103" t="s">
        <v>503</v>
      </c>
      <c r="GA119" s="103">
        <v>2</v>
      </c>
      <c r="GB119" s="103">
        <v>6</v>
      </c>
      <c r="GC119" s="103">
        <v>9</v>
      </c>
      <c r="GD119" s="103">
        <v>17</v>
      </c>
      <c r="GE119" s="103" t="s">
        <v>503</v>
      </c>
      <c r="GF119" s="103">
        <v>2</v>
      </c>
      <c r="GG119" s="103">
        <v>6</v>
      </c>
      <c r="GH119" s="103">
        <v>9</v>
      </c>
      <c r="GI119" s="103">
        <v>17</v>
      </c>
      <c r="GJ119" s="103" t="s">
        <v>503</v>
      </c>
      <c r="GK119" s="103">
        <v>2</v>
      </c>
      <c r="GL119" s="103">
        <v>6</v>
      </c>
      <c r="GM119" s="103">
        <v>9</v>
      </c>
      <c r="GN119" s="103">
        <v>17</v>
      </c>
      <c r="GO119" s="103" t="s">
        <v>503</v>
      </c>
      <c r="GP119" s="104">
        <v>2</v>
      </c>
      <c r="GQ119" s="104">
        <v>6</v>
      </c>
      <c r="GR119" s="104">
        <v>9</v>
      </c>
      <c r="GS119" s="104">
        <v>17</v>
      </c>
      <c r="GT119" s="104" t="s">
        <v>503</v>
      </c>
      <c r="GW119" s="116" t="s">
        <v>355</v>
      </c>
      <c r="GX119" s="116" t="s">
        <v>354</v>
      </c>
      <c r="GY119" s="122" t="s">
        <v>598</v>
      </c>
      <c r="GZ119" s="118">
        <v>53</v>
      </c>
      <c r="HA119" s="117">
        <v>52</v>
      </c>
      <c r="HB119" s="117">
        <v>6</v>
      </c>
      <c r="HC119" s="120">
        <v>3.72</v>
      </c>
      <c r="HD119" s="118">
        <v>51</v>
      </c>
      <c r="HE119" s="117">
        <v>53</v>
      </c>
      <c r="HF119" s="117">
        <v>6</v>
      </c>
      <c r="HG119" s="120">
        <v>3.22</v>
      </c>
      <c r="HH119" s="118">
        <v>52</v>
      </c>
      <c r="HI119" s="117">
        <v>5</v>
      </c>
      <c r="HJ119" s="120">
        <v>2.0299999999999998</v>
      </c>
      <c r="HK119" s="118">
        <v>53</v>
      </c>
      <c r="HL119" s="117">
        <v>5</v>
      </c>
      <c r="HM119" s="120">
        <v>2.75</v>
      </c>
      <c r="HN119" s="118">
        <v>49</v>
      </c>
      <c r="HO119" s="117">
        <v>5</v>
      </c>
      <c r="HP119" s="120">
        <v>4</v>
      </c>
      <c r="HQ119" s="118">
        <v>48</v>
      </c>
      <c r="HR119" s="117">
        <v>6</v>
      </c>
      <c r="HS119" s="120">
        <v>3.4</v>
      </c>
      <c r="HT119" s="118">
        <v>48</v>
      </c>
      <c r="HU119" s="117">
        <v>6</v>
      </c>
      <c r="HV119" s="120">
        <v>3.5</v>
      </c>
    </row>
    <row r="120" spans="8:230" ht="15.6">
      <c r="H120" s="60"/>
      <c r="I120" s="61">
        <v>2016</v>
      </c>
      <c r="J120" s="62" t="s">
        <v>378</v>
      </c>
      <c r="K120" s="63" t="s">
        <v>379</v>
      </c>
      <c r="L120" s="75">
        <v>6.9324807696899668</v>
      </c>
      <c r="M120" s="76">
        <v>8.1846188644281135</v>
      </c>
      <c r="N120" s="77">
        <v>3.8408878892127283</v>
      </c>
      <c r="O120" s="77">
        <v>9.2826847203534264</v>
      </c>
      <c r="P120" s="77">
        <v>7.2815123397788879</v>
      </c>
      <c r="Q120" s="78">
        <v>6.0727000346766777</v>
      </c>
      <c r="R120" s="54"/>
      <c r="U120" s="102" t="s">
        <v>337</v>
      </c>
      <c r="V120" s="103" t="s">
        <v>499</v>
      </c>
      <c r="W120" s="103" t="s">
        <v>499</v>
      </c>
      <c r="X120" s="103" t="s">
        <v>499</v>
      </c>
      <c r="Y120" s="103" t="s">
        <v>499</v>
      </c>
      <c r="Z120" s="103" t="s">
        <v>499</v>
      </c>
      <c r="AA120" s="103" t="s">
        <v>499</v>
      </c>
      <c r="AB120" s="103" t="s">
        <v>499</v>
      </c>
      <c r="AC120" s="103" t="s">
        <v>499</v>
      </c>
      <c r="AD120" s="103" t="s">
        <v>499</v>
      </c>
      <c r="AE120" s="103" t="s">
        <v>499</v>
      </c>
      <c r="AF120" s="103" t="s">
        <v>499</v>
      </c>
      <c r="AG120" s="103" t="s">
        <v>499</v>
      </c>
      <c r="AH120" s="103" t="s">
        <v>499</v>
      </c>
      <c r="AI120" s="103" t="s">
        <v>499</v>
      </c>
      <c r="AJ120" s="103" t="s">
        <v>499</v>
      </c>
      <c r="AK120" s="103" t="s">
        <v>499</v>
      </c>
      <c r="AL120" s="103" t="s">
        <v>499</v>
      </c>
      <c r="AM120" s="103" t="s">
        <v>499</v>
      </c>
      <c r="AN120" s="103" t="s">
        <v>499</v>
      </c>
      <c r="AO120" s="103" t="s">
        <v>499</v>
      </c>
      <c r="AP120" s="103" t="s">
        <v>499</v>
      </c>
      <c r="AQ120" s="103">
        <v>10</v>
      </c>
      <c r="AR120" s="103">
        <v>10</v>
      </c>
      <c r="AS120" s="103">
        <v>9</v>
      </c>
      <c r="AT120" s="103">
        <v>10</v>
      </c>
      <c r="AU120" s="103">
        <v>5</v>
      </c>
      <c r="AV120" s="103">
        <v>7</v>
      </c>
      <c r="AW120" s="103">
        <v>8</v>
      </c>
      <c r="AX120" s="103">
        <v>8</v>
      </c>
      <c r="AY120" s="103">
        <v>68</v>
      </c>
      <c r="AZ120" s="103" t="s">
        <v>499</v>
      </c>
      <c r="BA120" s="103">
        <v>10</v>
      </c>
      <c r="BB120" s="103">
        <v>10</v>
      </c>
      <c r="BC120" s="103">
        <v>9</v>
      </c>
      <c r="BD120" s="103">
        <v>10</v>
      </c>
      <c r="BE120" s="103">
        <v>5</v>
      </c>
      <c r="BF120" s="103">
        <v>7</v>
      </c>
      <c r="BG120" s="103">
        <v>6</v>
      </c>
      <c r="BH120" s="103">
        <v>20</v>
      </c>
      <c r="BI120" s="103">
        <v>77</v>
      </c>
      <c r="BJ120" s="103" t="s">
        <v>499</v>
      </c>
      <c r="BK120" s="103">
        <v>10</v>
      </c>
      <c r="BL120" s="103">
        <v>10</v>
      </c>
      <c r="BM120" s="103">
        <v>10</v>
      </c>
      <c r="BN120" s="103">
        <v>10</v>
      </c>
      <c r="BO120" s="103">
        <v>2</v>
      </c>
      <c r="BP120" s="103">
        <v>8</v>
      </c>
      <c r="BQ120" s="103">
        <v>4</v>
      </c>
      <c r="BR120" s="103">
        <v>17</v>
      </c>
      <c r="BS120" s="103">
        <v>71</v>
      </c>
      <c r="BT120" s="103" t="s">
        <v>499</v>
      </c>
      <c r="BU120" s="103">
        <v>12</v>
      </c>
      <c r="BV120" s="103">
        <v>12</v>
      </c>
      <c r="BW120" s="103">
        <v>15</v>
      </c>
      <c r="BX120" s="103">
        <v>15</v>
      </c>
      <c r="BY120" s="103">
        <v>2</v>
      </c>
      <c r="BZ120" s="103">
        <v>10</v>
      </c>
      <c r="CA120" s="103">
        <v>0</v>
      </c>
      <c r="CB120" s="103">
        <v>5</v>
      </c>
      <c r="CC120" s="103">
        <v>71</v>
      </c>
      <c r="CD120" s="103" t="s">
        <v>499</v>
      </c>
      <c r="CE120" s="103">
        <v>12</v>
      </c>
      <c r="CF120" s="103">
        <v>12</v>
      </c>
      <c r="CG120" s="103">
        <v>15</v>
      </c>
      <c r="CH120" s="103">
        <v>15</v>
      </c>
      <c r="CI120" s="103">
        <v>2</v>
      </c>
      <c r="CJ120" s="103">
        <v>10</v>
      </c>
      <c r="CK120" s="103">
        <v>0</v>
      </c>
      <c r="CL120" s="103">
        <v>5</v>
      </c>
      <c r="CM120" s="103">
        <v>71</v>
      </c>
      <c r="CN120" s="103" t="s">
        <v>499</v>
      </c>
      <c r="CO120" s="103">
        <v>12</v>
      </c>
      <c r="CP120" s="103">
        <v>12</v>
      </c>
      <c r="CQ120" s="103">
        <v>15</v>
      </c>
      <c r="CR120" s="103">
        <v>15</v>
      </c>
      <c r="CS120" s="103">
        <v>2</v>
      </c>
      <c r="CT120" s="103">
        <v>10</v>
      </c>
      <c r="CU120" s="103">
        <v>0</v>
      </c>
      <c r="CV120" s="103">
        <v>5</v>
      </c>
      <c r="CW120" s="103">
        <v>71</v>
      </c>
      <c r="CX120" s="103" t="s">
        <v>499</v>
      </c>
      <c r="CY120" s="103">
        <v>12</v>
      </c>
      <c r="CZ120" s="103">
        <v>10</v>
      </c>
      <c r="DA120" s="103">
        <v>13</v>
      </c>
      <c r="DB120" s="103">
        <v>10</v>
      </c>
      <c r="DC120" s="103">
        <v>2</v>
      </c>
      <c r="DD120" s="103">
        <v>14</v>
      </c>
      <c r="DE120" s="103">
        <v>1</v>
      </c>
      <c r="DF120" s="103">
        <v>5</v>
      </c>
      <c r="DG120" s="103">
        <v>67</v>
      </c>
      <c r="DH120" s="103" t="s">
        <v>499</v>
      </c>
      <c r="DI120" s="103">
        <v>12</v>
      </c>
      <c r="DJ120" s="103">
        <v>10</v>
      </c>
      <c r="DK120" s="103">
        <v>13</v>
      </c>
      <c r="DL120" s="103">
        <v>12</v>
      </c>
      <c r="DM120" s="103">
        <v>2</v>
      </c>
      <c r="DN120" s="103">
        <v>14</v>
      </c>
      <c r="DO120" s="103">
        <v>0</v>
      </c>
      <c r="DP120" s="103">
        <v>4</v>
      </c>
      <c r="DQ120" s="103">
        <v>67</v>
      </c>
      <c r="DR120" s="103" t="s">
        <v>499</v>
      </c>
      <c r="DS120" s="103">
        <v>23</v>
      </c>
      <c r="DT120" s="103">
        <v>18</v>
      </c>
      <c r="DU120" s="103">
        <v>20</v>
      </c>
      <c r="DV120" s="103">
        <v>61</v>
      </c>
      <c r="DW120" s="103" t="s">
        <v>499</v>
      </c>
      <c r="DX120" s="103">
        <v>21</v>
      </c>
      <c r="DY120" s="103">
        <v>23</v>
      </c>
      <c r="DZ120" s="103">
        <v>17</v>
      </c>
      <c r="EA120" s="103">
        <v>61</v>
      </c>
      <c r="EB120" s="103" t="s">
        <v>499</v>
      </c>
      <c r="EC120" s="103">
        <v>23</v>
      </c>
      <c r="ED120" s="103">
        <v>22</v>
      </c>
      <c r="EE120" s="103">
        <v>19</v>
      </c>
      <c r="EF120" s="103">
        <v>64</v>
      </c>
      <c r="EG120" s="103" t="s">
        <v>499</v>
      </c>
      <c r="EH120" s="103">
        <v>22</v>
      </c>
      <c r="EI120" s="103">
        <v>24</v>
      </c>
      <c r="EJ120" s="103">
        <v>19</v>
      </c>
      <c r="EK120" s="103">
        <v>65</v>
      </c>
      <c r="EL120" s="103" t="s">
        <v>499</v>
      </c>
      <c r="EM120" s="103">
        <v>19</v>
      </c>
      <c r="EN120" s="103">
        <v>20</v>
      </c>
      <c r="EO120" s="103">
        <v>18</v>
      </c>
      <c r="EP120" s="103">
        <v>57</v>
      </c>
      <c r="EQ120" s="103" t="s">
        <v>501</v>
      </c>
      <c r="ER120" s="103">
        <v>18</v>
      </c>
      <c r="ES120" s="103">
        <v>20</v>
      </c>
      <c r="ET120" s="103">
        <v>17</v>
      </c>
      <c r="EU120" s="103">
        <v>55</v>
      </c>
      <c r="EV120" s="103" t="s">
        <v>501</v>
      </c>
      <c r="EW120" s="103">
        <v>18</v>
      </c>
      <c r="EX120" s="103">
        <v>20</v>
      </c>
      <c r="EY120" s="103">
        <v>18</v>
      </c>
      <c r="EZ120" s="103">
        <v>56</v>
      </c>
      <c r="FA120" s="103" t="s">
        <v>501</v>
      </c>
      <c r="FB120" s="103">
        <v>18</v>
      </c>
      <c r="FC120" s="103">
        <v>22</v>
      </c>
      <c r="FD120" s="103">
        <v>18</v>
      </c>
      <c r="FE120" s="103">
        <v>58</v>
      </c>
      <c r="FF120" s="103" t="s">
        <v>501</v>
      </c>
      <c r="FG120" s="103">
        <v>18</v>
      </c>
      <c r="FH120" s="103">
        <v>21</v>
      </c>
      <c r="FI120" s="103">
        <v>17</v>
      </c>
      <c r="FJ120" s="103">
        <v>56</v>
      </c>
      <c r="FK120" s="103" t="s">
        <v>501</v>
      </c>
      <c r="FL120" s="103">
        <v>17</v>
      </c>
      <c r="FM120" s="103">
        <v>19</v>
      </c>
      <c r="FN120" s="103">
        <v>17</v>
      </c>
      <c r="FO120" s="103">
        <v>53</v>
      </c>
      <c r="FP120" s="103" t="s">
        <v>501</v>
      </c>
      <c r="FQ120" s="103">
        <v>17</v>
      </c>
      <c r="FR120" s="103">
        <v>18</v>
      </c>
      <c r="FS120" s="103">
        <v>17</v>
      </c>
      <c r="FT120" s="103">
        <v>52</v>
      </c>
      <c r="FU120" s="103" t="s">
        <v>501</v>
      </c>
      <c r="FV120" s="103">
        <v>14</v>
      </c>
      <c r="FW120" s="103">
        <v>17</v>
      </c>
      <c r="FX120" s="103">
        <v>16</v>
      </c>
      <c r="FY120" s="103">
        <v>47</v>
      </c>
      <c r="FZ120" s="103" t="s">
        <v>501</v>
      </c>
      <c r="GA120" s="103">
        <v>14</v>
      </c>
      <c r="GB120" s="103">
        <v>19</v>
      </c>
      <c r="GC120" s="103">
        <v>15</v>
      </c>
      <c r="GD120" s="103">
        <v>48</v>
      </c>
      <c r="GE120" s="103" t="s">
        <v>501</v>
      </c>
      <c r="GF120" s="103">
        <v>15</v>
      </c>
      <c r="GG120" s="103">
        <v>20</v>
      </c>
      <c r="GH120" s="103">
        <v>15</v>
      </c>
      <c r="GI120" s="103">
        <v>50</v>
      </c>
      <c r="GJ120" s="103" t="s">
        <v>501</v>
      </c>
      <c r="GK120" s="103">
        <v>16</v>
      </c>
      <c r="GL120" s="103">
        <v>20</v>
      </c>
      <c r="GM120" s="103">
        <v>15</v>
      </c>
      <c r="GN120" s="103">
        <v>51</v>
      </c>
      <c r="GO120" s="103" t="s">
        <v>501</v>
      </c>
      <c r="GP120" s="104">
        <v>17</v>
      </c>
      <c r="GQ120" s="104">
        <v>20</v>
      </c>
      <c r="GR120" s="104">
        <v>16</v>
      </c>
      <c r="GS120" s="104">
        <v>53</v>
      </c>
      <c r="GT120" s="104" t="s">
        <v>501</v>
      </c>
      <c r="GW120" s="116" t="s">
        <v>357</v>
      </c>
      <c r="GX120" s="116" t="s">
        <v>356</v>
      </c>
      <c r="GY120" s="122" t="s">
        <v>593</v>
      </c>
      <c r="GZ120" s="118">
        <v>31</v>
      </c>
      <c r="HA120" s="117">
        <v>124</v>
      </c>
      <c r="HB120" s="117">
        <v>6</v>
      </c>
      <c r="HC120" s="120">
        <v>1.85</v>
      </c>
      <c r="HD120" s="118">
        <v>31</v>
      </c>
      <c r="HE120" s="117">
        <v>122</v>
      </c>
      <c r="HF120" s="117">
        <v>6</v>
      </c>
      <c r="HG120" s="120">
        <v>2</v>
      </c>
      <c r="HH120" s="118">
        <v>29</v>
      </c>
      <c r="HI120" s="117">
        <v>6</v>
      </c>
      <c r="HJ120" s="120">
        <v>2.33</v>
      </c>
      <c r="HK120" s="118">
        <v>27</v>
      </c>
      <c r="HL120" s="117">
        <v>5</v>
      </c>
      <c r="HM120" s="120">
        <v>2.73</v>
      </c>
      <c r="HN120" s="118">
        <v>29</v>
      </c>
      <c r="HO120" s="117">
        <v>5</v>
      </c>
      <c r="HP120" s="120">
        <v>2.2000000000000002</v>
      </c>
      <c r="HQ120" s="118">
        <v>31</v>
      </c>
      <c r="HR120" s="117">
        <v>5</v>
      </c>
      <c r="HS120" s="120">
        <v>1.4</v>
      </c>
      <c r="HT120" s="118">
        <v>27</v>
      </c>
      <c r="HU120" s="117">
        <v>5</v>
      </c>
      <c r="HV120" s="120">
        <v>2.4</v>
      </c>
    </row>
    <row r="121" spans="8:230" ht="15.6">
      <c r="H121" s="60"/>
      <c r="I121" s="68">
        <v>2016</v>
      </c>
      <c r="J121" s="69" t="s">
        <v>380</v>
      </c>
      <c r="K121" s="70" t="s">
        <v>381</v>
      </c>
      <c r="L121" s="71">
        <v>7.4394970986144973</v>
      </c>
      <c r="M121" s="72">
        <v>6.9796356399809625</v>
      </c>
      <c r="N121" s="73">
        <v>4.7656456710647266</v>
      </c>
      <c r="O121" s="73">
        <v>9.7045378462137215</v>
      </c>
      <c r="P121" s="73">
        <v>8.2260855664247252</v>
      </c>
      <c r="Q121" s="74">
        <v>7.5215807693883496</v>
      </c>
      <c r="R121" s="54"/>
      <c r="U121" s="102" t="s">
        <v>339</v>
      </c>
      <c r="V121" s="103" t="s">
        <v>503</v>
      </c>
      <c r="W121" s="103" t="s">
        <v>503</v>
      </c>
      <c r="X121" s="103" t="s">
        <v>503</v>
      </c>
      <c r="Y121" s="103" t="s">
        <v>503</v>
      </c>
      <c r="Z121" s="103" t="s">
        <v>503</v>
      </c>
      <c r="AA121" s="103" t="s">
        <v>503</v>
      </c>
      <c r="AB121" s="103" t="s">
        <v>503</v>
      </c>
      <c r="AC121" s="103" t="s">
        <v>503</v>
      </c>
      <c r="AD121" s="103" t="s">
        <v>503</v>
      </c>
      <c r="AE121" s="103" t="s">
        <v>503</v>
      </c>
      <c r="AF121" s="103" t="s">
        <v>503</v>
      </c>
      <c r="AG121" s="103" t="s">
        <v>503</v>
      </c>
      <c r="AH121" s="103" t="s">
        <v>503</v>
      </c>
      <c r="AI121" s="103" t="s">
        <v>501</v>
      </c>
      <c r="AJ121" s="103" t="s">
        <v>503</v>
      </c>
      <c r="AK121" s="103" t="s">
        <v>501</v>
      </c>
      <c r="AL121" s="103" t="s">
        <v>503</v>
      </c>
      <c r="AM121" s="103" t="s">
        <v>503</v>
      </c>
      <c r="AN121" s="103" t="s">
        <v>503</v>
      </c>
      <c r="AO121" s="103" t="s">
        <v>503</v>
      </c>
      <c r="AP121" s="103" t="s">
        <v>503</v>
      </c>
      <c r="AQ121" s="103">
        <v>2</v>
      </c>
      <c r="AR121" s="103">
        <v>7</v>
      </c>
      <c r="AS121" s="103">
        <v>4</v>
      </c>
      <c r="AT121" s="103">
        <v>5</v>
      </c>
      <c r="AU121" s="103">
        <v>4</v>
      </c>
      <c r="AV121" s="103">
        <v>2</v>
      </c>
      <c r="AW121" s="103">
        <v>1</v>
      </c>
      <c r="AX121" s="103">
        <v>5</v>
      </c>
      <c r="AY121" s="103">
        <v>30</v>
      </c>
      <c r="AZ121" s="103" t="s">
        <v>503</v>
      </c>
      <c r="BA121" s="103">
        <v>2</v>
      </c>
      <c r="BB121" s="103">
        <v>6</v>
      </c>
      <c r="BC121" s="103">
        <v>6</v>
      </c>
      <c r="BD121" s="103">
        <v>5</v>
      </c>
      <c r="BE121" s="103">
        <v>4</v>
      </c>
      <c r="BF121" s="103">
        <v>2</v>
      </c>
      <c r="BG121" s="103">
        <v>0</v>
      </c>
      <c r="BH121" s="103">
        <v>5</v>
      </c>
      <c r="BI121" s="103">
        <v>30</v>
      </c>
      <c r="BJ121" s="103" t="s">
        <v>503</v>
      </c>
      <c r="BK121" s="103">
        <v>5</v>
      </c>
      <c r="BL121" s="103">
        <v>8</v>
      </c>
      <c r="BM121" s="103">
        <v>2</v>
      </c>
      <c r="BN121" s="103">
        <v>10</v>
      </c>
      <c r="BO121" s="103">
        <v>0</v>
      </c>
      <c r="BP121" s="103">
        <v>0</v>
      </c>
      <c r="BQ121" s="103">
        <v>0</v>
      </c>
      <c r="BR121" s="103">
        <v>0</v>
      </c>
      <c r="BS121" s="103">
        <v>25</v>
      </c>
      <c r="BT121" s="103" t="s">
        <v>503</v>
      </c>
      <c r="BU121" s="103">
        <v>5</v>
      </c>
      <c r="BV121" s="103">
        <v>8</v>
      </c>
      <c r="BW121" s="103">
        <v>2</v>
      </c>
      <c r="BX121" s="103">
        <v>10</v>
      </c>
      <c r="BY121" s="103">
        <v>0</v>
      </c>
      <c r="BZ121" s="103">
        <v>0</v>
      </c>
      <c r="CA121" s="103">
        <v>0</v>
      </c>
      <c r="CB121" s="103">
        <v>0</v>
      </c>
      <c r="CC121" s="103">
        <v>25</v>
      </c>
      <c r="CD121" s="103" t="s">
        <v>503</v>
      </c>
      <c r="CE121" s="103">
        <v>5</v>
      </c>
      <c r="CF121" s="103">
        <v>8</v>
      </c>
      <c r="CG121" s="103">
        <v>2</v>
      </c>
      <c r="CH121" s="103">
        <v>4</v>
      </c>
      <c r="CI121" s="103">
        <v>0</v>
      </c>
      <c r="CJ121" s="103">
        <v>0</v>
      </c>
      <c r="CK121" s="103">
        <v>0</v>
      </c>
      <c r="CL121" s="103">
        <v>1</v>
      </c>
      <c r="CM121" s="103">
        <v>20</v>
      </c>
      <c r="CN121" s="103" t="s">
        <v>503</v>
      </c>
      <c r="CO121" s="103">
        <v>5</v>
      </c>
      <c r="CP121" s="103">
        <v>8</v>
      </c>
      <c r="CQ121" s="103">
        <v>2</v>
      </c>
      <c r="CR121" s="103">
        <v>4</v>
      </c>
      <c r="CS121" s="103">
        <v>0</v>
      </c>
      <c r="CT121" s="103">
        <v>0</v>
      </c>
      <c r="CU121" s="103">
        <v>0</v>
      </c>
      <c r="CV121" s="103">
        <v>1</v>
      </c>
      <c r="CW121" s="103">
        <v>20</v>
      </c>
      <c r="CX121" s="103" t="s">
        <v>503</v>
      </c>
      <c r="CY121" s="103">
        <v>5</v>
      </c>
      <c r="CZ121" s="103">
        <v>6</v>
      </c>
      <c r="DA121" s="103">
        <v>2</v>
      </c>
      <c r="DB121" s="103">
        <v>4</v>
      </c>
      <c r="DC121" s="103">
        <v>0</v>
      </c>
      <c r="DD121" s="103">
        <v>0</v>
      </c>
      <c r="DE121" s="103">
        <v>0</v>
      </c>
      <c r="DF121" s="103">
        <v>0</v>
      </c>
      <c r="DG121" s="103">
        <v>17</v>
      </c>
      <c r="DH121" s="103" t="s">
        <v>503</v>
      </c>
      <c r="DI121" s="103">
        <v>5</v>
      </c>
      <c r="DJ121" s="103">
        <v>4</v>
      </c>
      <c r="DK121" s="103">
        <v>2</v>
      </c>
      <c r="DL121" s="103">
        <v>4</v>
      </c>
      <c r="DM121" s="103">
        <v>0</v>
      </c>
      <c r="DN121" s="103">
        <v>2</v>
      </c>
      <c r="DO121" s="103">
        <v>0</v>
      </c>
      <c r="DP121" s="103">
        <v>0</v>
      </c>
      <c r="DQ121" s="103">
        <v>17</v>
      </c>
      <c r="DR121" s="103" t="s">
        <v>503</v>
      </c>
      <c r="DS121" s="103">
        <v>5</v>
      </c>
      <c r="DT121" s="103">
        <v>7</v>
      </c>
      <c r="DU121" s="103">
        <v>5</v>
      </c>
      <c r="DV121" s="103">
        <v>17</v>
      </c>
      <c r="DW121" s="103" t="s">
        <v>503</v>
      </c>
      <c r="DX121" s="103">
        <v>5</v>
      </c>
      <c r="DY121" s="103">
        <v>9</v>
      </c>
      <c r="DZ121" s="103">
        <v>10</v>
      </c>
      <c r="EA121" s="103">
        <v>24</v>
      </c>
      <c r="EB121" s="103" t="s">
        <v>503</v>
      </c>
      <c r="EC121" s="103">
        <v>5</v>
      </c>
      <c r="ED121" s="103">
        <v>10</v>
      </c>
      <c r="EE121" s="103">
        <v>11</v>
      </c>
      <c r="EF121" s="103">
        <v>26</v>
      </c>
      <c r="EG121" s="103" t="s">
        <v>503</v>
      </c>
      <c r="EH121" s="103">
        <v>6</v>
      </c>
      <c r="EI121" s="103">
        <v>9</v>
      </c>
      <c r="EJ121" s="103">
        <v>13</v>
      </c>
      <c r="EK121" s="103">
        <v>28</v>
      </c>
      <c r="EL121" s="103" t="s">
        <v>503</v>
      </c>
      <c r="EM121" s="103">
        <v>6</v>
      </c>
      <c r="EN121" s="103">
        <v>8</v>
      </c>
      <c r="EO121" s="103">
        <v>12</v>
      </c>
      <c r="EP121" s="103">
        <v>26</v>
      </c>
      <c r="EQ121" s="103" t="s">
        <v>503</v>
      </c>
      <c r="ER121" s="103">
        <v>6</v>
      </c>
      <c r="ES121" s="103">
        <v>8</v>
      </c>
      <c r="ET121" s="103">
        <v>12</v>
      </c>
      <c r="EU121" s="103">
        <v>26</v>
      </c>
      <c r="EV121" s="103" t="s">
        <v>503</v>
      </c>
      <c r="EW121" s="103">
        <v>6</v>
      </c>
      <c r="EX121" s="103">
        <v>8</v>
      </c>
      <c r="EY121" s="103">
        <v>12</v>
      </c>
      <c r="EZ121" s="103">
        <v>26</v>
      </c>
      <c r="FA121" s="103" t="s">
        <v>503</v>
      </c>
      <c r="FB121" s="103">
        <v>6</v>
      </c>
      <c r="FC121" s="103">
        <v>8</v>
      </c>
      <c r="FD121" s="103">
        <v>12</v>
      </c>
      <c r="FE121" s="103">
        <v>26</v>
      </c>
      <c r="FF121" s="103" t="s">
        <v>503</v>
      </c>
      <c r="FG121" s="103">
        <v>6</v>
      </c>
      <c r="FH121" s="103">
        <v>8</v>
      </c>
      <c r="FI121" s="103">
        <v>13</v>
      </c>
      <c r="FJ121" s="103">
        <v>27</v>
      </c>
      <c r="FK121" s="103" t="s">
        <v>503</v>
      </c>
      <c r="FL121" s="103">
        <v>6</v>
      </c>
      <c r="FM121" s="103">
        <v>9</v>
      </c>
      <c r="FN121" s="103">
        <v>13</v>
      </c>
      <c r="FO121" s="103">
        <v>28</v>
      </c>
      <c r="FP121" s="103" t="s">
        <v>503</v>
      </c>
      <c r="FQ121" s="103">
        <v>7</v>
      </c>
      <c r="FR121" s="103">
        <v>9</v>
      </c>
      <c r="FS121" s="103">
        <v>13</v>
      </c>
      <c r="FT121" s="103">
        <v>29</v>
      </c>
      <c r="FU121" s="103" t="s">
        <v>503</v>
      </c>
      <c r="FV121" s="103">
        <v>7</v>
      </c>
      <c r="FW121" s="103">
        <v>10</v>
      </c>
      <c r="FX121" s="103">
        <v>13</v>
      </c>
      <c r="FY121" s="103">
        <v>30</v>
      </c>
      <c r="FZ121" s="103" t="s">
        <v>503</v>
      </c>
      <c r="GA121" s="103">
        <v>7</v>
      </c>
      <c r="GB121" s="103">
        <v>10</v>
      </c>
      <c r="GC121" s="103">
        <v>13</v>
      </c>
      <c r="GD121" s="103">
        <v>30</v>
      </c>
      <c r="GE121" s="103" t="s">
        <v>503</v>
      </c>
      <c r="GF121" s="103">
        <v>7</v>
      </c>
      <c r="GG121" s="103">
        <v>10</v>
      </c>
      <c r="GH121" s="103">
        <v>13</v>
      </c>
      <c r="GI121" s="103">
        <v>30</v>
      </c>
      <c r="GJ121" s="103" t="s">
        <v>503</v>
      </c>
      <c r="GK121" s="103">
        <v>6</v>
      </c>
      <c r="GL121" s="103">
        <v>10</v>
      </c>
      <c r="GM121" s="103">
        <v>13</v>
      </c>
      <c r="GN121" s="103">
        <v>29</v>
      </c>
      <c r="GO121" s="103" t="s">
        <v>503</v>
      </c>
      <c r="GP121" s="104">
        <v>6</v>
      </c>
      <c r="GQ121" s="104">
        <v>10</v>
      </c>
      <c r="GR121" s="104">
        <v>13</v>
      </c>
      <c r="GS121" s="104">
        <v>29</v>
      </c>
      <c r="GT121" s="104" t="s">
        <v>503</v>
      </c>
      <c r="GW121" s="116" t="s">
        <v>359</v>
      </c>
      <c r="GX121" s="116" t="s">
        <v>358</v>
      </c>
      <c r="GY121" s="122" t="s">
        <v>592</v>
      </c>
      <c r="GZ121" s="118">
        <v>82</v>
      </c>
      <c r="HA121" s="117">
        <v>8</v>
      </c>
      <c r="HB121" s="117">
        <v>8</v>
      </c>
      <c r="HC121" s="120">
        <v>2.2999999999999998</v>
      </c>
      <c r="HD121" s="118">
        <v>82</v>
      </c>
      <c r="HE121" s="117">
        <v>8</v>
      </c>
      <c r="HF121" s="117">
        <v>8</v>
      </c>
      <c r="HG121" s="120">
        <v>2.23</v>
      </c>
      <c r="HH121" s="118">
        <v>83</v>
      </c>
      <c r="HI121" s="117">
        <v>7</v>
      </c>
      <c r="HJ121" s="120">
        <v>2.3199999999999998</v>
      </c>
      <c r="HK121" s="118">
        <v>84</v>
      </c>
      <c r="HL121" s="117">
        <v>7</v>
      </c>
      <c r="HM121" s="120">
        <v>1.98</v>
      </c>
      <c r="HN121" s="118">
        <v>83</v>
      </c>
      <c r="HO121" s="117">
        <v>7</v>
      </c>
      <c r="HP121" s="120">
        <v>1.97</v>
      </c>
      <c r="HQ121" s="118">
        <v>83</v>
      </c>
      <c r="HR121" s="117">
        <v>7</v>
      </c>
      <c r="HS121" s="120">
        <v>2</v>
      </c>
      <c r="HT121" s="118">
        <v>84</v>
      </c>
      <c r="HU121" s="117">
        <v>7</v>
      </c>
      <c r="HV121" s="120">
        <v>2</v>
      </c>
    </row>
    <row r="122" spans="8:230" ht="15.6">
      <c r="H122" s="60"/>
      <c r="I122" s="61">
        <v>2016</v>
      </c>
      <c r="J122" s="62" t="s">
        <v>382</v>
      </c>
      <c r="K122" s="63" t="s">
        <v>383</v>
      </c>
      <c r="L122" s="75">
        <v>7.3471012981756996</v>
      </c>
      <c r="M122" s="76">
        <v>8.498841961852861</v>
      </c>
      <c r="N122" s="77">
        <v>4.2782649496264522</v>
      </c>
      <c r="O122" s="77">
        <v>9.4226377378106356</v>
      </c>
      <c r="P122" s="77">
        <v>7.1272707013757293</v>
      </c>
      <c r="Q122" s="78">
        <v>7.4084911402128251</v>
      </c>
      <c r="R122" s="54"/>
      <c r="U122" s="102" t="s">
        <v>341</v>
      </c>
      <c r="V122" s="103" t="s">
        <v>501</v>
      </c>
      <c r="W122" s="103" t="s">
        <v>501</v>
      </c>
      <c r="X122" s="103" t="s">
        <v>501</v>
      </c>
      <c r="Y122" s="103" t="s">
        <v>501</v>
      </c>
      <c r="Z122" s="103" t="s">
        <v>501</v>
      </c>
      <c r="AA122" s="103" t="s">
        <v>501</v>
      </c>
      <c r="AB122" s="103" t="s">
        <v>501</v>
      </c>
      <c r="AC122" s="103" t="s">
        <v>501</v>
      </c>
      <c r="AD122" s="103" t="s">
        <v>501</v>
      </c>
      <c r="AE122" s="103" t="s">
        <v>501</v>
      </c>
      <c r="AF122" s="103" t="s">
        <v>501</v>
      </c>
      <c r="AG122" s="103" t="s">
        <v>501</v>
      </c>
      <c r="AH122" s="103" t="s">
        <v>501</v>
      </c>
      <c r="AI122" s="103" t="s">
        <v>501</v>
      </c>
      <c r="AJ122" s="103" t="s">
        <v>501</v>
      </c>
      <c r="AK122" s="103" t="s">
        <v>501</v>
      </c>
      <c r="AL122" s="103" t="s">
        <v>501</v>
      </c>
      <c r="AM122" s="103" t="s">
        <v>501</v>
      </c>
      <c r="AN122" s="103" t="s">
        <v>501</v>
      </c>
      <c r="AO122" s="103" t="s">
        <v>501</v>
      </c>
      <c r="AP122" s="103" t="s">
        <v>501</v>
      </c>
      <c r="AQ122" s="103">
        <v>3</v>
      </c>
      <c r="AR122" s="103">
        <v>3</v>
      </c>
      <c r="AS122" s="103">
        <v>8</v>
      </c>
      <c r="AT122" s="103">
        <v>8</v>
      </c>
      <c r="AU122" s="103">
        <v>8</v>
      </c>
      <c r="AV122" s="103">
        <v>8</v>
      </c>
      <c r="AW122" s="103">
        <v>4</v>
      </c>
      <c r="AX122" s="103">
        <v>18</v>
      </c>
      <c r="AY122" s="103">
        <v>60</v>
      </c>
      <c r="AZ122" s="103" t="s">
        <v>501</v>
      </c>
      <c r="BA122" s="103">
        <v>3</v>
      </c>
      <c r="BB122" s="103">
        <v>3</v>
      </c>
      <c r="BC122" s="103">
        <v>8</v>
      </c>
      <c r="BD122" s="103">
        <v>4</v>
      </c>
      <c r="BE122" s="103">
        <v>7</v>
      </c>
      <c r="BF122" s="103">
        <v>6</v>
      </c>
      <c r="BG122" s="103">
        <v>5</v>
      </c>
      <c r="BH122" s="103">
        <v>18</v>
      </c>
      <c r="BI122" s="103">
        <v>54</v>
      </c>
      <c r="BJ122" s="103" t="s">
        <v>501</v>
      </c>
      <c r="BK122" s="103">
        <v>6</v>
      </c>
      <c r="BL122" s="103">
        <v>4</v>
      </c>
      <c r="BM122" s="103">
        <v>2</v>
      </c>
      <c r="BN122" s="103">
        <v>8</v>
      </c>
      <c r="BO122" s="103">
        <v>2</v>
      </c>
      <c r="BP122" s="103">
        <v>8</v>
      </c>
      <c r="BQ122" s="103">
        <v>7</v>
      </c>
      <c r="BR122" s="103">
        <v>15</v>
      </c>
      <c r="BS122" s="103">
        <v>52</v>
      </c>
      <c r="BT122" s="103" t="s">
        <v>501</v>
      </c>
      <c r="BU122" s="103">
        <v>6</v>
      </c>
      <c r="BV122" s="103">
        <v>4</v>
      </c>
      <c r="BW122" s="103">
        <v>5</v>
      </c>
      <c r="BX122" s="103">
        <v>12</v>
      </c>
      <c r="BY122" s="103">
        <v>3</v>
      </c>
      <c r="BZ122" s="103">
        <v>12</v>
      </c>
      <c r="CA122" s="103">
        <v>5</v>
      </c>
      <c r="CB122" s="103">
        <v>5</v>
      </c>
      <c r="CC122" s="103">
        <v>52</v>
      </c>
      <c r="CD122" s="103" t="s">
        <v>501</v>
      </c>
      <c r="CE122" s="103">
        <v>6</v>
      </c>
      <c r="CF122" s="103">
        <v>4</v>
      </c>
      <c r="CG122" s="103">
        <v>12</v>
      </c>
      <c r="CH122" s="103">
        <v>12</v>
      </c>
      <c r="CI122" s="103">
        <v>3</v>
      </c>
      <c r="CJ122" s="103">
        <v>12</v>
      </c>
      <c r="CK122" s="103">
        <v>0</v>
      </c>
      <c r="CL122" s="103">
        <v>5</v>
      </c>
      <c r="CM122" s="103">
        <v>54</v>
      </c>
      <c r="CN122" s="103" t="s">
        <v>501</v>
      </c>
      <c r="CO122" s="103">
        <v>6</v>
      </c>
      <c r="CP122" s="103">
        <v>4</v>
      </c>
      <c r="CQ122" s="103">
        <v>12</v>
      </c>
      <c r="CR122" s="103">
        <v>12</v>
      </c>
      <c r="CS122" s="103">
        <v>3</v>
      </c>
      <c r="CT122" s="103">
        <v>12</v>
      </c>
      <c r="CU122" s="103">
        <v>0</v>
      </c>
      <c r="CV122" s="103">
        <v>5</v>
      </c>
      <c r="CW122" s="103">
        <v>54</v>
      </c>
      <c r="CX122" s="103" t="s">
        <v>501</v>
      </c>
      <c r="CY122" s="103">
        <v>6</v>
      </c>
      <c r="CZ122" s="103">
        <v>4</v>
      </c>
      <c r="DA122" s="103">
        <v>12</v>
      </c>
      <c r="DB122" s="103">
        <v>12</v>
      </c>
      <c r="DC122" s="103">
        <v>3</v>
      </c>
      <c r="DD122" s="103">
        <v>12</v>
      </c>
      <c r="DE122" s="103">
        <v>0</v>
      </c>
      <c r="DF122" s="103">
        <v>1</v>
      </c>
      <c r="DG122" s="103">
        <v>50</v>
      </c>
      <c r="DH122" s="103" t="s">
        <v>501</v>
      </c>
      <c r="DI122" s="103">
        <v>6</v>
      </c>
      <c r="DJ122" s="103">
        <v>4</v>
      </c>
      <c r="DK122" s="103">
        <v>9</v>
      </c>
      <c r="DL122" s="103">
        <v>8</v>
      </c>
      <c r="DM122" s="103">
        <v>3</v>
      </c>
      <c r="DN122" s="103">
        <v>8</v>
      </c>
      <c r="DO122" s="103">
        <v>3</v>
      </c>
      <c r="DP122" s="103">
        <v>5</v>
      </c>
      <c r="DQ122" s="103">
        <v>46</v>
      </c>
      <c r="DR122" s="103" t="s">
        <v>501</v>
      </c>
      <c r="DS122" s="103">
        <v>14</v>
      </c>
      <c r="DT122" s="103">
        <v>20</v>
      </c>
      <c r="DU122" s="103">
        <v>6</v>
      </c>
      <c r="DV122" s="103">
        <v>40</v>
      </c>
      <c r="DW122" s="103" t="s">
        <v>501</v>
      </c>
      <c r="DX122" s="103">
        <v>13</v>
      </c>
      <c r="DY122" s="103">
        <v>16</v>
      </c>
      <c r="DZ122" s="103">
        <v>9</v>
      </c>
      <c r="EA122" s="103">
        <v>38</v>
      </c>
      <c r="EB122" s="103" t="s">
        <v>501</v>
      </c>
      <c r="EC122" s="103">
        <v>11</v>
      </c>
      <c r="ED122" s="103">
        <v>16</v>
      </c>
      <c r="EE122" s="103">
        <v>9</v>
      </c>
      <c r="EF122" s="103">
        <v>36</v>
      </c>
      <c r="EG122" s="103" t="s">
        <v>501</v>
      </c>
      <c r="EH122" s="103">
        <v>11</v>
      </c>
      <c r="EI122" s="103">
        <v>20</v>
      </c>
      <c r="EJ122" s="103">
        <v>11</v>
      </c>
      <c r="EK122" s="103">
        <v>42</v>
      </c>
      <c r="EL122" s="103" t="s">
        <v>501</v>
      </c>
      <c r="EM122" s="103">
        <v>13</v>
      </c>
      <c r="EN122" s="103">
        <v>22</v>
      </c>
      <c r="EO122" s="103">
        <v>13</v>
      </c>
      <c r="EP122" s="103">
        <v>48</v>
      </c>
      <c r="EQ122" s="103" t="s">
        <v>501</v>
      </c>
      <c r="ER122" s="103">
        <v>12</v>
      </c>
      <c r="ES122" s="103">
        <v>23</v>
      </c>
      <c r="ET122" s="103">
        <v>13</v>
      </c>
      <c r="EU122" s="103">
        <v>48</v>
      </c>
      <c r="EV122" s="103" t="s">
        <v>501</v>
      </c>
      <c r="EW122" s="103">
        <v>13</v>
      </c>
      <c r="EX122" s="103">
        <v>25</v>
      </c>
      <c r="EY122" s="103">
        <v>13</v>
      </c>
      <c r="EZ122" s="103">
        <v>51</v>
      </c>
      <c r="FA122" s="103" t="s">
        <v>501</v>
      </c>
      <c r="FB122" s="103">
        <v>15</v>
      </c>
      <c r="FC122" s="103">
        <v>27</v>
      </c>
      <c r="FD122" s="103">
        <v>13</v>
      </c>
      <c r="FE122" s="103">
        <v>55</v>
      </c>
      <c r="FF122" s="103" t="s">
        <v>501</v>
      </c>
      <c r="FG122" s="103">
        <v>16</v>
      </c>
      <c r="FH122" s="103">
        <v>30</v>
      </c>
      <c r="FI122" s="103">
        <v>14</v>
      </c>
      <c r="FJ122" s="103">
        <v>60</v>
      </c>
      <c r="FK122" s="103" t="s">
        <v>501</v>
      </c>
      <c r="FL122" s="103">
        <v>17</v>
      </c>
      <c r="FM122" s="103">
        <v>31</v>
      </c>
      <c r="FN122" s="103">
        <v>14</v>
      </c>
      <c r="FO122" s="103">
        <v>62</v>
      </c>
      <c r="FP122" s="103" t="s">
        <v>499</v>
      </c>
      <c r="FQ122" s="103">
        <v>17</v>
      </c>
      <c r="FR122" s="103">
        <v>31</v>
      </c>
      <c r="FS122" s="103">
        <v>14</v>
      </c>
      <c r="FT122" s="103">
        <v>62</v>
      </c>
      <c r="FU122" s="103" t="s">
        <v>499</v>
      </c>
      <c r="FV122" s="103">
        <v>16</v>
      </c>
      <c r="FW122" s="103">
        <v>31</v>
      </c>
      <c r="FX122" s="103">
        <v>14</v>
      </c>
      <c r="FY122" s="103">
        <v>61</v>
      </c>
      <c r="FZ122" s="103" t="s">
        <v>499</v>
      </c>
      <c r="GA122" s="103">
        <v>16</v>
      </c>
      <c r="GB122" s="103">
        <v>31</v>
      </c>
      <c r="GC122" s="103">
        <v>14</v>
      </c>
      <c r="GD122" s="103">
        <v>61</v>
      </c>
      <c r="GE122" s="103" t="s">
        <v>499</v>
      </c>
      <c r="GF122" s="103">
        <v>18</v>
      </c>
      <c r="GG122" s="103">
        <v>31</v>
      </c>
      <c r="GH122" s="103">
        <v>14</v>
      </c>
      <c r="GI122" s="103">
        <v>63</v>
      </c>
      <c r="GJ122" s="103" t="s">
        <v>499</v>
      </c>
      <c r="GK122" s="103">
        <v>19</v>
      </c>
      <c r="GL122" s="103">
        <v>31</v>
      </c>
      <c r="GM122" s="103">
        <v>14</v>
      </c>
      <c r="GN122" s="103">
        <v>64</v>
      </c>
      <c r="GO122" s="103" t="s">
        <v>499</v>
      </c>
      <c r="GP122" s="104">
        <v>19</v>
      </c>
      <c r="GQ122" s="104">
        <v>31</v>
      </c>
      <c r="GR122" s="104">
        <v>14</v>
      </c>
      <c r="GS122" s="104">
        <v>64</v>
      </c>
      <c r="GT122" s="104" t="s">
        <v>499</v>
      </c>
      <c r="GW122" s="116" t="s">
        <v>361</v>
      </c>
      <c r="GX122" s="116" t="s">
        <v>360</v>
      </c>
      <c r="GY122" s="122" t="s">
        <v>593</v>
      </c>
      <c r="GZ122" s="118">
        <v>87</v>
      </c>
      <c r="HA122" s="117">
        <v>2</v>
      </c>
      <c r="HB122" s="117">
        <v>8</v>
      </c>
      <c r="HC122" s="120">
        <v>2.44</v>
      </c>
      <c r="HD122" s="118">
        <v>89</v>
      </c>
      <c r="HE122" s="117">
        <v>1</v>
      </c>
      <c r="HF122" s="117">
        <v>8</v>
      </c>
      <c r="HG122" s="120">
        <v>2.4</v>
      </c>
      <c r="HH122" s="118">
        <v>90</v>
      </c>
      <c r="HI122" s="117">
        <v>7</v>
      </c>
      <c r="HJ122" s="120">
        <v>2.56</v>
      </c>
      <c r="HK122" s="118">
        <v>91</v>
      </c>
      <c r="HL122" s="117">
        <v>7</v>
      </c>
      <c r="HM122" s="120">
        <v>2.3199999999999998</v>
      </c>
      <c r="HN122" s="118">
        <v>91</v>
      </c>
      <c r="HO122" s="117">
        <v>7</v>
      </c>
      <c r="HP122" s="120">
        <v>2.2799999999999998</v>
      </c>
      <c r="HQ122" s="118">
        <v>91</v>
      </c>
      <c r="HR122" s="117">
        <v>7</v>
      </c>
      <c r="HS122" s="120">
        <v>2.2999999999999998</v>
      </c>
      <c r="HT122" s="118">
        <v>90</v>
      </c>
      <c r="HU122" s="117">
        <v>7</v>
      </c>
      <c r="HV122" s="120">
        <v>2.2000000000000002</v>
      </c>
    </row>
    <row r="123" spans="8:230" ht="15.6">
      <c r="H123" s="60"/>
      <c r="I123" s="68">
        <v>2016</v>
      </c>
      <c r="J123" s="69" t="s">
        <v>384</v>
      </c>
      <c r="K123" s="70" t="s">
        <v>385</v>
      </c>
      <c r="L123" s="71">
        <v>7.2695652402977657</v>
      </c>
      <c r="M123" s="72">
        <v>5.6243824215893223</v>
      </c>
      <c r="N123" s="73">
        <v>5.5590099280593295</v>
      </c>
      <c r="O123" s="73">
        <v>9.6479302493379357</v>
      </c>
      <c r="P123" s="73">
        <v>7.9134062551782716</v>
      </c>
      <c r="Q123" s="74">
        <v>7.603097347323966</v>
      </c>
      <c r="R123" s="54"/>
      <c r="U123" s="102" t="s">
        <v>531</v>
      </c>
      <c r="V123" s="103" t="s">
        <v>500</v>
      </c>
      <c r="W123" s="103" t="s">
        <v>500</v>
      </c>
      <c r="X123" s="103" t="s">
        <v>500</v>
      </c>
      <c r="Y123" s="103" t="s">
        <v>500</v>
      </c>
      <c r="Z123" s="103" t="s">
        <v>500</v>
      </c>
      <c r="AA123" s="103" t="s">
        <v>500</v>
      </c>
      <c r="AB123" s="103" t="s">
        <v>500</v>
      </c>
      <c r="AC123" s="103" t="s">
        <v>500</v>
      </c>
      <c r="AD123" s="103" t="s">
        <v>500</v>
      </c>
      <c r="AE123" s="103" t="s">
        <v>500</v>
      </c>
      <c r="AF123" s="103" t="s">
        <v>500</v>
      </c>
      <c r="AG123" s="103" t="s">
        <v>500</v>
      </c>
      <c r="AH123" s="103" t="s">
        <v>500</v>
      </c>
      <c r="AI123" s="103" t="s">
        <v>500</v>
      </c>
      <c r="AJ123" s="103" t="s">
        <v>500</v>
      </c>
      <c r="AK123" s="103" t="s">
        <v>500</v>
      </c>
      <c r="AL123" s="103" t="s">
        <v>500</v>
      </c>
      <c r="AM123" s="103" t="s">
        <v>500</v>
      </c>
      <c r="AN123" s="103" t="s">
        <v>500</v>
      </c>
      <c r="AO123" s="103" t="s">
        <v>500</v>
      </c>
      <c r="AP123" s="103" t="s">
        <v>500</v>
      </c>
      <c r="AQ123" s="103">
        <v>1</v>
      </c>
      <c r="AR123" s="103">
        <v>1</v>
      </c>
      <c r="AS123" s="103">
        <v>7</v>
      </c>
      <c r="AT123" s="103">
        <v>4</v>
      </c>
      <c r="AU123" s="103">
        <v>5</v>
      </c>
      <c r="AV123" s="103">
        <v>5</v>
      </c>
      <c r="AW123" s="103">
        <v>1</v>
      </c>
      <c r="AX123" s="103">
        <v>1</v>
      </c>
      <c r="AY123" s="103">
        <v>25</v>
      </c>
      <c r="AZ123" s="103" t="s">
        <v>503</v>
      </c>
      <c r="BA123" s="103">
        <v>1</v>
      </c>
      <c r="BB123" s="103">
        <v>1</v>
      </c>
      <c r="BC123" s="103">
        <v>6</v>
      </c>
      <c r="BD123" s="103">
        <v>5</v>
      </c>
      <c r="BE123" s="103">
        <v>5</v>
      </c>
      <c r="BF123" s="103">
        <v>5</v>
      </c>
      <c r="BG123" s="103">
        <v>0</v>
      </c>
      <c r="BH123" s="103">
        <v>0</v>
      </c>
      <c r="BI123" s="103">
        <v>23</v>
      </c>
      <c r="BJ123" s="103" t="s">
        <v>503</v>
      </c>
      <c r="BK123" s="103">
        <v>1</v>
      </c>
      <c r="BL123" s="103">
        <v>1</v>
      </c>
      <c r="BM123" s="103">
        <v>6</v>
      </c>
      <c r="BN123" s="103">
        <v>5</v>
      </c>
      <c r="BO123" s="103">
        <v>5</v>
      </c>
      <c r="BP123" s="103">
        <v>5</v>
      </c>
      <c r="BQ123" s="103">
        <v>0</v>
      </c>
      <c r="BR123" s="103">
        <v>0</v>
      </c>
      <c r="BS123" s="103">
        <v>23</v>
      </c>
      <c r="BT123" s="103" t="s">
        <v>503</v>
      </c>
      <c r="BU123" s="103">
        <v>1</v>
      </c>
      <c r="BV123" s="103">
        <v>1</v>
      </c>
      <c r="BW123" s="103">
        <v>6</v>
      </c>
      <c r="BX123" s="103">
        <v>5</v>
      </c>
      <c r="BY123" s="103">
        <v>5</v>
      </c>
      <c r="BZ123" s="103">
        <v>5</v>
      </c>
      <c r="CA123" s="103">
        <v>0</v>
      </c>
      <c r="CB123" s="103">
        <v>0</v>
      </c>
      <c r="CC123" s="103">
        <v>23</v>
      </c>
      <c r="CD123" s="103" t="s">
        <v>503</v>
      </c>
      <c r="CE123" s="103">
        <v>1</v>
      </c>
      <c r="CF123" s="103">
        <v>1</v>
      </c>
      <c r="CG123" s="103">
        <v>10</v>
      </c>
      <c r="CH123" s="103">
        <v>5</v>
      </c>
      <c r="CI123" s="103">
        <v>5</v>
      </c>
      <c r="CJ123" s="103">
        <v>2</v>
      </c>
      <c r="CK123" s="103">
        <v>0</v>
      </c>
      <c r="CL123" s="103">
        <v>2</v>
      </c>
      <c r="CM123" s="103">
        <v>26</v>
      </c>
      <c r="CN123" s="103" t="s">
        <v>503</v>
      </c>
      <c r="CO123" s="103">
        <v>1</v>
      </c>
      <c r="CP123" s="103">
        <v>1</v>
      </c>
      <c r="CQ123" s="103">
        <v>10</v>
      </c>
      <c r="CR123" s="103">
        <v>7</v>
      </c>
      <c r="CS123" s="103">
        <v>5</v>
      </c>
      <c r="CT123" s="103">
        <v>2</v>
      </c>
      <c r="CU123" s="103">
        <v>0</v>
      </c>
      <c r="CV123" s="103">
        <v>0</v>
      </c>
      <c r="CW123" s="103">
        <v>26</v>
      </c>
      <c r="CX123" s="103" t="s">
        <v>503</v>
      </c>
      <c r="CY123" s="103">
        <v>1</v>
      </c>
      <c r="CZ123" s="103">
        <v>1</v>
      </c>
      <c r="DA123" s="103">
        <v>8</v>
      </c>
      <c r="DB123" s="103">
        <v>7</v>
      </c>
      <c r="DC123" s="103">
        <v>5</v>
      </c>
      <c r="DD123" s="103">
        <v>2</v>
      </c>
      <c r="DE123" s="103">
        <v>0</v>
      </c>
      <c r="DF123" s="103">
        <v>0</v>
      </c>
      <c r="DG123" s="103">
        <v>24</v>
      </c>
      <c r="DH123" s="103" t="s">
        <v>503</v>
      </c>
      <c r="DI123" s="103">
        <v>2</v>
      </c>
      <c r="DJ123" s="103">
        <v>1</v>
      </c>
      <c r="DK123" s="103">
        <v>7</v>
      </c>
      <c r="DL123" s="103">
        <v>5</v>
      </c>
      <c r="DM123" s="103">
        <v>4</v>
      </c>
      <c r="DN123" s="103">
        <v>3</v>
      </c>
      <c r="DO123" s="103">
        <v>0</v>
      </c>
      <c r="DP123" s="103">
        <v>0</v>
      </c>
      <c r="DQ123" s="103">
        <v>22</v>
      </c>
      <c r="DR123" s="103" t="s">
        <v>503</v>
      </c>
      <c r="DS123" s="103">
        <v>2</v>
      </c>
      <c r="DT123" s="103">
        <v>2</v>
      </c>
      <c r="DU123" s="103">
        <v>16</v>
      </c>
      <c r="DV123" s="103">
        <v>20</v>
      </c>
      <c r="DW123" s="103" t="s">
        <v>503</v>
      </c>
      <c r="DX123" s="103">
        <v>2</v>
      </c>
      <c r="DY123" s="103">
        <v>3</v>
      </c>
      <c r="DZ123" s="103">
        <v>12</v>
      </c>
      <c r="EA123" s="103">
        <v>17</v>
      </c>
      <c r="EB123" s="103" t="s">
        <v>503</v>
      </c>
      <c r="EC123" s="103">
        <v>1</v>
      </c>
      <c r="ED123" s="103">
        <v>7</v>
      </c>
      <c r="EE123" s="103">
        <v>11</v>
      </c>
      <c r="EF123" s="103">
        <v>19</v>
      </c>
      <c r="EG123" s="103" t="s">
        <v>503</v>
      </c>
      <c r="EH123" s="103">
        <v>1</v>
      </c>
      <c r="EI123" s="103">
        <v>7</v>
      </c>
      <c r="EJ123" s="103">
        <v>10</v>
      </c>
      <c r="EK123" s="103">
        <v>18</v>
      </c>
      <c r="EL123" s="103" t="s">
        <v>503</v>
      </c>
      <c r="EM123" s="103">
        <v>1</v>
      </c>
      <c r="EN123" s="103">
        <v>8</v>
      </c>
      <c r="EO123" s="103">
        <v>11</v>
      </c>
      <c r="EP123" s="103">
        <v>20</v>
      </c>
      <c r="EQ123" s="103" t="s">
        <v>503</v>
      </c>
      <c r="ER123" s="103">
        <v>1</v>
      </c>
      <c r="ES123" s="103">
        <v>8</v>
      </c>
      <c r="ET123" s="103">
        <v>11</v>
      </c>
      <c r="EU123" s="103">
        <v>20</v>
      </c>
      <c r="EV123" s="103" t="s">
        <v>503</v>
      </c>
      <c r="EW123" s="103">
        <v>2</v>
      </c>
      <c r="EX123" s="103">
        <v>8</v>
      </c>
      <c r="EY123" s="103">
        <v>11</v>
      </c>
      <c r="EZ123" s="103">
        <v>21</v>
      </c>
      <c r="FA123" s="103" t="s">
        <v>503</v>
      </c>
      <c r="FB123" s="103">
        <v>2</v>
      </c>
      <c r="FC123" s="103">
        <v>8</v>
      </c>
      <c r="FD123" s="103">
        <v>11</v>
      </c>
      <c r="FE123" s="103">
        <v>21</v>
      </c>
      <c r="FF123" s="103" t="s">
        <v>503</v>
      </c>
      <c r="FG123" s="103">
        <v>2</v>
      </c>
      <c r="FH123" s="103">
        <v>8</v>
      </c>
      <c r="FI123" s="103">
        <v>11</v>
      </c>
      <c r="FJ123" s="103">
        <v>21</v>
      </c>
      <c r="FK123" s="103" t="s">
        <v>503</v>
      </c>
      <c r="FL123" s="103">
        <v>2</v>
      </c>
      <c r="FM123" s="103">
        <v>8</v>
      </c>
      <c r="FN123" s="103">
        <v>11</v>
      </c>
      <c r="FO123" s="103">
        <v>21</v>
      </c>
      <c r="FP123" s="103" t="s">
        <v>503</v>
      </c>
      <c r="FQ123" s="103">
        <v>2</v>
      </c>
      <c r="FR123" s="103">
        <v>8</v>
      </c>
      <c r="FS123" s="103">
        <v>11</v>
      </c>
      <c r="FT123" s="103">
        <v>21</v>
      </c>
      <c r="FU123" s="103" t="s">
        <v>503</v>
      </c>
      <c r="FV123" s="103">
        <v>2</v>
      </c>
      <c r="FW123" s="103">
        <v>8</v>
      </c>
      <c r="FX123" s="103">
        <v>11</v>
      </c>
      <c r="FY123" s="103">
        <v>21</v>
      </c>
      <c r="FZ123" s="103" t="s">
        <v>503</v>
      </c>
      <c r="GA123" s="103">
        <v>2</v>
      </c>
      <c r="GB123" s="103">
        <v>8</v>
      </c>
      <c r="GC123" s="103">
        <v>11</v>
      </c>
      <c r="GD123" s="103">
        <v>21</v>
      </c>
      <c r="GE123" s="103" t="s">
        <v>503</v>
      </c>
      <c r="GF123" s="103">
        <v>2</v>
      </c>
      <c r="GG123" s="103">
        <v>8</v>
      </c>
      <c r="GH123" s="103">
        <v>11</v>
      </c>
      <c r="GI123" s="103">
        <v>21</v>
      </c>
      <c r="GJ123" s="103" t="s">
        <v>503</v>
      </c>
      <c r="GK123" s="103">
        <v>2</v>
      </c>
      <c r="GL123" s="103">
        <v>8</v>
      </c>
      <c r="GM123" s="103">
        <v>11</v>
      </c>
      <c r="GN123" s="103">
        <v>21</v>
      </c>
      <c r="GO123" s="103" t="s">
        <v>503</v>
      </c>
      <c r="GP123" s="104">
        <v>2</v>
      </c>
      <c r="GQ123" s="104">
        <v>8</v>
      </c>
      <c r="GR123" s="104">
        <v>11</v>
      </c>
      <c r="GS123" s="104">
        <v>21</v>
      </c>
      <c r="GT123" s="104" t="s">
        <v>503</v>
      </c>
      <c r="GW123" s="116" t="s">
        <v>363</v>
      </c>
      <c r="GX123" s="116" t="s">
        <v>362</v>
      </c>
      <c r="GY123" s="122" t="s">
        <v>594</v>
      </c>
      <c r="GZ123" s="118">
        <v>25</v>
      </c>
      <c r="HA123" s="117">
        <v>152</v>
      </c>
      <c r="HB123" s="117">
        <v>8</v>
      </c>
      <c r="HC123" s="120">
        <v>1.1299999999999999</v>
      </c>
      <c r="HD123" s="118">
        <v>26</v>
      </c>
      <c r="HE123" s="117">
        <v>151</v>
      </c>
      <c r="HF123" s="117">
        <v>8</v>
      </c>
      <c r="HG123" s="120">
        <v>1.29</v>
      </c>
      <c r="HH123" s="118">
        <v>26</v>
      </c>
      <c r="HI123" s="117">
        <v>7</v>
      </c>
      <c r="HJ123" s="120">
        <v>1.98</v>
      </c>
      <c r="HK123" s="118">
        <v>27</v>
      </c>
      <c r="HL123" s="117">
        <v>7</v>
      </c>
      <c r="HM123" s="120">
        <v>2.5</v>
      </c>
      <c r="HN123" s="118">
        <v>28</v>
      </c>
      <c r="HO123" s="117">
        <v>7</v>
      </c>
      <c r="HP123" s="120">
        <v>2.0299999999999998</v>
      </c>
      <c r="HQ123" s="118">
        <v>28</v>
      </c>
      <c r="HR123" s="117">
        <v>7</v>
      </c>
      <c r="HS123" s="120">
        <v>2.4</v>
      </c>
      <c r="HT123" s="118">
        <v>29</v>
      </c>
      <c r="HU123" s="117">
        <v>7</v>
      </c>
      <c r="HV123" s="120">
        <v>2.1</v>
      </c>
    </row>
    <row r="124" spans="8:230" ht="15.6">
      <c r="H124" s="60"/>
      <c r="I124" s="61">
        <v>2016</v>
      </c>
      <c r="J124" s="62" t="s">
        <v>386</v>
      </c>
      <c r="K124" s="63" t="s">
        <v>387</v>
      </c>
      <c r="L124" s="75">
        <v>7.4967758113505143</v>
      </c>
      <c r="M124" s="76">
        <v>5.6599467927313061</v>
      </c>
      <c r="N124" s="77">
        <v>6.9791235717978992</v>
      </c>
      <c r="O124" s="77">
        <v>9.350852751826686</v>
      </c>
      <c r="P124" s="77">
        <v>8.3764872192220743</v>
      </c>
      <c r="Q124" s="78">
        <v>7.1174687211746104</v>
      </c>
      <c r="R124" s="54"/>
      <c r="U124" s="102" t="s">
        <v>343</v>
      </c>
      <c r="V124" s="103" t="s">
        <v>500</v>
      </c>
      <c r="W124" s="103" t="s">
        <v>500</v>
      </c>
      <c r="X124" s="103" t="s">
        <v>500</v>
      </c>
      <c r="Y124" s="103" t="s">
        <v>500</v>
      </c>
      <c r="Z124" s="103" t="s">
        <v>500</v>
      </c>
      <c r="AA124" s="103" t="s">
        <v>500</v>
      </c>
      <c r="AB124" s="103" t="s">
        <v>500</v>
      </c>
      <c r="AC124" s="103" t="s">
        <v>500</v>
      </c>
      <c r="AD124" s="103" t="s">
        <v>500</v>
      </c>
      <c r="AE124" s="103" t="s">
        <v>500</v>
      </c>
      <c r="AF124" s="103" t="s">
        <v>500</v>
      </c>
      <c r="AG124" s="103" t="s">
        <v>500</v>
      </c>
      <c r="AH124" s="103" t="s">
        <v>500</v>
      </c>
      <c r="AI124" s="103" t="s">
        <v>500</v>
      </c>
      <c r="AJ124" s="103" t="s">
        <v>500</v>
      </c>
      <c r="AK124" s="103" t="s">
        <v>500</v>
      </c>
      <c r="AL124" s="103" t="s">
        <v>500</v>
      </c>
      <c r="AM124" s="103" t="s">
        <v>500</v>
      </c>
      <c r="AN124" s="103" t="s">
        <v>500</v>
      </c>
      <c r="AO124" s="103" t="s">
        <v>500</v>
      </c>
      <c r="AP124" s="103" t="s">
        <v>501</v>
      </c>
      <c r="AQ124" s="103">
        <v>5</v>
      </c>
      <c r="AR124" s="103">
        <v>5</v>
      </c>
      <c r="AS124" s="103">
        <v>10</v>
      </c>
      <c r="AT124" s="103">
        <v>9</v>
      </c>
      <c r="AU124" s="103">
        <v>4</v>
      </c>
      <c r="AV124" s="103">
        <v>4</v>
      </c>
      <c r="AW124" s="103">
        <v>2</v>
      </c>
      <c r="AX124" s="103">
        <v>2</v>
      </c>
      <c r="AY124" s="103">
        <v>41</v>
      </c>
      <c r="AZ124" s="103" t="s">
        <v>501</v>
      </c>
      <c r="BA124" s="103">
        <v>5</v>
      </c>
      <c r="BB124" s="103">
        <v>7</v>
      </c>
      <c r="BC124" s="103">
        <v>10</v>
      </c>
      <c r="BD124" s="103">
        <v>9</v>
      </c>
      <c r="BE124" s="103">
        <v>6</v>
      </c>
      <c r="BF124" s="103">
        <v>7</v>
      </c>
      <c r="BG124" s="103">
        <v>1</v>
      </c>
      <c r="BH124" s="103">
        <v>2</v>
      </c>
      <c r="BI124" s="103">
        <v>47</v>
      </c>
      <c r="BJ124" s="103" t="s">
        <v>501</v>
      </c>
      <c r="BK124" s="103">
        <v>10</v>
      </c>
      <c r="BL124" s="103">
        <v>10</v>
      </c>
      <c r="BM124" s="103">
        <v>10</v>
      </c>
      <c r="BN124" s="103">
        <v>9</v>
      </c>
      <c r="BO124" s="103">
        <v>0</v>
      </c>
      <c r="BP124" s="103">
        <v>9</v>
      </c>
      <c r="BQ124" s="103">
        <v>4</v>
      </c>
      <c r="BR124" s="103">
        <v>10</v>
      </c>
      <c r="BS124" s="103">
        <v>62</v>
      </c>
      <c r="BT124" s="103" t="s">
        <v>499</v>
      </c>
      <c r="BU124" s="103">
        <v>12</v>
      </c>
      <c r="BV124" s="103">
        <v>13</v>
      </c>
      <c r="BW124" s="103">
        <v>8</v>
      </c>
      <c r="BX124" s="103">
        <v>7</v>
      </c>
      <c r="BY124" s="103">
        <v>7</v>
      </c>
      <c r="BZ124" s="103">
        <v>9</v>
      </c>
      <c r="CA124" s="103">
        <v>1</v>
      </c>
      <c r="CB124" s="103">
        <v>1</v>
      </c>
      <c r="CC124" s="103">
        <v>57</v>
      </c>
      <c r="CD124" s="103" t="s">
        <v>501</v>
      </c>
      <c r="CE124" s="103">
        <v>12</v>
      </c>
      <c r="CF124" s="103">
        <v>13</v>
      </c>
      <c r="CG124" s="103">
        <v>8</v>
      </c>
      <c r="CH124" s="103">
        <v>7</v>
      </c>
      <c r="CI124" s="103">
        <v>7</v>
      </c>
      <c r="CJ124" s="103">
        <v>9</v>
      </c>
      <c r="CK124" s="103">
        <v>1</v>
      </c>
      <c r="CL124" s="103">
        <v>1</v>
      </c>
      <c r="CM124" s="103">
        <v>58</v>
      </c>
      <c r="CN124" s="103" t="s">
        <v>501</v>
      </c>
      <c r="CO124" s="103">
        <v>12</v>
      </c>
      <c r="CP124" s="103">
        <v>13</v>
      </c>
      <c r="CQ124" s="103">
        <v>8</v>
      </c>
      <c r="CR124" s="103">
        <v>7</v>
      </c>
      <c r="CS124" s="103">
        <v>7</v>
      </c>
      <c r="CT124" s="103">
        <v>9</v>
      </c>
      <c r="CU124" s="103">
        <v>0</v>
      </c>
      <c r="CV124" s="103">
        <v>0</v>
      </c>
      <c r="CW124" s="103">
        <v>56</v>
      </c>
      <c r="CX124" s="103" t="s">
        <v>501</v>
      </c>
      <c r="CY124" s="103">
        <v>12</v>
      </c>
      <c r="CZ124" s="103">
        <v>13</v>
      </c>
      <c r="DA124" s="103">
        <v>8</v>
      </c>
      <c r="DB124" s="103">
        <v>7</v>
      </c>
      <c r="DC124" s="103">
        <v>7</v>
      </c>
      <c r="DD124" s="103">
        <v>9</v>
      </c>
      <c r="DE124" s="103">
        <v>0</v>
      </c>
      <c r="DF124" s="103">
        <v>2</v>
      </c>
      <c r="DG124" s="103">
        <v>58</v>
      </c>
      <c r="DH124" s="103" t="s">
        <v>501</v>
      </c>
      <c r="DI124" s="103">
        <v>12</v>
      </c>
      <c r="DJ124" s="103">
        <v>13</v>
      </c>
      <c r="DK124" s="103">
        <v>9</v>
      </c>
      <c r="DL124" s="103">
        <v>7</v>
      </c>
      <c r="DM124" s="103">
        <v>7</v>
      </c>
      <c r="DN124" s="103">
        <v>9</v>
      </c>
      <c r="DO124" s="103">
        <v>1</v>
      </c>
      <c r="DP124" s="103">
        <v>1</v>
      </c>
      <c r="DQ124" s="103">
        <v>59</v>
      </c>
      <c r="DR124" s="103" t="s">
        <v>501</v>
      </c>
      <c r="DS124" s="103">
        <v>22</v>
      </c>
      <c r="DT124" s="103">
        <v>20</v>
      </c>
      <c r="DU124" s="103">
        <v>17</v>
      </c>
      <c r="DV124" s="103">
        <v>59</v>
      </c>
      <c r="DW124" s="103" t="s">
        <v>501</v>
      </c>
      <c r="DX124" s="103">
        <v>20</v>
      </c>
      <c r="DY124" s="103">
        <v>22</v>
      </c>
      <c r="DZ124" s="103">
        <v>17</v>
      </c>
      <c r="EA124" s="103">
        <v>59</v>
      </c>
      <c r="EB124" s="103" t="s">
        <v>501</v>
      </c>
      <c r="EC124" s="103">
        <v>22</v>
      </c>
      <c r="ED124" s="103">
        <v>23</v>
      </c>
      <c r="EE124" s="103">
        <v>18</v>
      </c>
      <c r="EF124" s="103">
        <v>63</v>
      </c>
      <c r="EG124" s="103" t="s">
        <v>499</v>
      </c>
      <c r="EH124" s="103">
        <v>20</v>
      </c>
      <c r="EI124" s="103">
        <v>26</v>
      </c>
      <c r="EJ124" s="103">
        <v>19</v>
      </c>
      <c r="EK124" s="103">
        <v>65</v>
      </c>
      <c r="EL124" s="103" t="s">
        <v>499</v>
      </c>
      <c r="EM124" s="103">
        <v>20</v>
      </c>
      <c r="EN124" s="103">
        <v>25</v>
      </c>
      <c r="EO124" s="103">
        <v>20</v>
      </c>
      <c r="EP124" s="103">
        <v>65</v>
      </c>
      <c r="EQ124" s="103" t="s">
        <v>499</v>
      </c>
      <c r="ER124" s="103">
        <v>20</v>
      </c>
      <c r="ES124" s="103">
        <v>25</v>
      </c>
      <c r="ET124" s="103">
        <v>20</v>
      </c>
      <c r="EU124" s="103">
        <v>65</v>
      </c>
      <c r="EV124" s="103" t="s">
        <v>499</v>
      </c>
      <c r="EW124" s="103">
        <v>20</v>
      </c>
      <c r="EX124" s="103">
        <v>25</v>
      </c>
      <c r="EY124" s="103">
        <v>21</v>
      </c>
      <c r="EZ124" s="103">
        <v>66</v>
      </c>
      <c r="FA124" s="103" t="s">
        <v>499</v>
      </c>
      <c r="FB124" s="103">
        <v>20</v>
      </c>
      <c r="FC124" s="103">
        <v>26</v>
      </c>
      <c r="FD124" s="103">
        <v>21</v>
      </c>
      <c r="FE124" s="103">
        <v>67</v>
      </c>
      <c r="FF124" s="103" t="s">
        <v>499</v>
      </c>
      <c r="FG124" s="103">
        <v>20</v>
      </c>
      <c r="FH124" s="103">
        <v>24</v>
      </c>
      <c r="FI124" s="103">
        <v>21</v>
      </c>
      <c r="FJ124" s="103">
        <v>65</v>
      </c>
      <c r="FK124" s="103" t="s">
        <v>499</v>
      </c>
      <c r="FL124" s="103">
        <v>17</v>
      </c>
      <c r="FM124" s="103">
        <v>19</v>
      </c>
      <c r="FN124" s="103">
        <v>19</v>
      </c>
      <c r="FO124" s="103">
        <v>55</v>
      </c>
      <c r="FP124" s="103" t="s">
        <v>501</v>
      </c>
      <c r="FQ124" s="103">
        <v>17</v>
      </c>
      <c r="FR124" s="103">
        <v>18</v>
      </c>
      <c r="FS124" s="103">
        <v>19</v>
      </c>
      <c r="FT124" s="103">
        <v>54</v>
      </c>
      <c r="FU124" s="103" t="s">
        <v>501</v>
      </c>
      <c r="FV124" s="103">
        <v>16</v>
      </c>
      <c r="FW124" s="103">
        <v>18</v>
      </c>
      <c r="FX124" s="103">
        <v>19</v>
      </c>
      <c r="FY124" s="103">
        <v>53</v>
      </c>
      <c r="FZ124" s="103" t="s">
        <v>501</v>
      </c>
      <c r="GA124" s="103">
        <v>16</v>
      </c>
      <c r="GB124" s="103">
        <v>18</v>
      </c>
      <c r="GC124" s="103">
        <v>19</v>
      </c>
      <c r="GD124" s="103">
        <v>53</v>
      </c>
      <c r="GE124" s="103" t="s">
        <v>501</v>
      </c>
      <c r="GF124" s="103">
        <v>17</v>
      </c>
      <c r="GG124" s="103">
        <v>19</v>
      </c>
      <c r="GH124" s="103">
        <v>19</v>
      </c>
      <c r="GI124" s="103">
        <v>55</v>
      </c>
      <c r="GJ124" s="103" t="s">
        <v>501</v>
      </c>
      <c r="GK124" s="103">
        <v>17</v>
      </c>
      <c r="GL124" s="103">
        <v>21</v>
      </c>
      <c r="GM124" s="103">
        <v>18</v>
      </c>
      <c r="GN124" s="103">
        <v>56</v>
      </c>
      <c r="GO124" s="103" t="s">
        <v>501</v>
      </c>
      <c r="GP124" s="104">
        <v>17</v>
      </c>
      <c r="GQ124" s="104">
        <v>21</v>
      </c>
      <c r="GR124" s="104">
        <v>18</v>
      </c>
      <c r="GS124" s="104">
        <v>56</v>
      </c>
      <c r="GT124" s="104" t="s">
        <v>501</v>
      </c>
      <c r="GW124" s="116" t="s">
        <v>365</v>
      </c>
      <c r="GX124" s="116" t="s">
        <v>364</v>
      </c>
      <c r="GY124" s="122" t="s">
        <v>598</v>
      </c>
      <c r="GZ124" s="118">
        <v>34</v>
      </c>
      <c r="HA124" s="117">
        <v>114</v>
      </c>
      <c r="HB124" s="117">
        <v>6</v>
      </c>
      <c r="HC124" s="120">
        <v>2.98</v>
      </c>
      <c r="HD124" s="118">
        <v>33</v>
      </c>
      <c r="HE124" s="117">
        <v>112</v>
      </c>
      <c r="HF124" s="117">
        <v>6</v>
      </c>
      <c r="HG124" s="120">
        <v>3.27</v>
      </c>
      <c r="HH124" s="118">
        <v>35</v>
      </c>
      <c r="HI124" s="117">
        <v>5</v>
      </c>
      <c r="HJ124" s="120">
        <v>3.25</v>
      </c>
      <c r="HK124" s="118">
        <v>34</v>
      </c>
      <c r="HL124" s="117">
        <v>5</v>
      </c>
      <c r="HM124" s="120">
        <v>4.16</v>
      </c>
      <c r="HN124" s="118">
        <v>35</v>
      </c>
      <c r="HO124" s="117">
        <v>5</v>
      </c>
      <c r="HP124" s="120">
        <v>3.99</v>
      </c>
      <c r="HQ124" s="118">
        <v>34</v>
      </c>
      <c r="HR124" s="117">
        <v>5</v>
      </c>
      <c r="HS124" s="120">
        <v>3.7</v>
      </c>
      <c r="HT124" s="118">
        <v>33</v>
      </c>
      <c r="HU124" s="117">
        <v>5</v>
      </c>
      <c r="HV124" s="120">
        <v>3.1</v>
      </c>
    </row>
    <row r="125" spans="8:230" ht="15.6">
      <c r="H125" s="60"/>
      <c r="I125" s="68">
        <v>2016</v>
      </c>
      <c r="J125" s="69" t="s">
        <v>388</v>
      </c>
      <c r="K125" s="70" t="s">
        <v>389</v>
      </c>
      <c r="L125" s="71">
        <v>7.4679565576629203</v>
      </c>
      <c r="M125" s="72">
        <v>6.5378826624627964</v>
      </c>
      <c r="N125" s="73">
        <v>6.2352913569999737</v>
      </c>
      <c r="O125" s="73">
        <v>8.6797866733959825</v>
      </c>
      <c r="P125" s="73">
        <v>7.6486460287876925</v>
      </c>
      <c r="Q125" s="74">
        <v>8.2381760666681583</v>
      </c>
      <c r="R125" s="54"/>
      <c r="U125" s="102" t="s">
        <v>532</v>
      </c>
      <c r="V125" s="103" t="s">
        <v>500</v>
      </c>
      <c r="W125" s="103" t="s">
        <v>500</v>
      </c>
      <c r="X125" s="103" t="s">
        <v>500</v>
      </c>
      <c r="Y125" s="103" t="s">
        <v>500</v>
      </c>
      <c r="Z125" s="103" t="s">
        <v>500</v>
      </c>
      <c r="AA125" s="103" t="s">
        <v>500</v>
      </c>
      <c r="AB125" s="103" t="s">
        <v>500</v>
      </c>
      <c r="AC125" s="103" t="s">
        <v>500</v>
      </c>
      <c r="AD125" s="103" t="s">
        <v>500</v>
      </c>
      <c r="AE125" s="103" t="s">
        <v>500</v>
      </c>
      <c r="AF125" s="103" t="s">
        <v>500</v>
      </c>
      <c r="AG125" s="103" t="s">
        <v>500</v>
      </c>
      <c r="AH125" s="103" t="s">
        <v>500</v>
      </c>
      <c r="AI125" s="103" t="s">
        <v>500</v>
      </c>
      <c r="AJ125" s="103" t="s">
        <v>500</v>
      </c>
      <c r="AK125" s="103" t="s">
        <v>500</v>
      </c>
      <c r="AL125" s="103" t="s">
        <v>500</v>
      </c>
      <c r="AM125" s="103" t="s">
        <v>500</v>
      </c>
      <c r="AN125" s="103" t="s">
        <v>500</v>
      </c>
      <c r="AO125" s="103" t="s">
        <v>500</v>
      </c>
      <c r="AP125" s="103" t="s">
        <v>500</v>
      </c>
      <c r="AQ125" s="103" t="s">
        <v>500</v>
      </c>
      <c r="AR125" s="103" t="s">
        <v>500</v>
      </c>
      <c r="AS125" s="103" t="s">
        <v>500</v>
      </c>
      <c r="AT125" s="103" t="s">
        <v>500</v>
      </c>
      <c r="AU125" s="103" t="s">
        <v>500</v>
      </c>
      <c r="AV125" s="103" t="s">
        <v>500</v>
      </c>
      <c r="AW125" s="103" t="s">
        <v>500</v>
      </c>
      <c r="AX125" s="103" t="s">
        <v>500</v>
      </c>
      <c r="AY125" s="103" t="s">
        <v>500</v>
      </c>
      <c r="AZ125" s="103" t="s">
        <v>500</v>
      </c>
      <c r="BA125" s="103" t="s">
        <v>500</v>
      </c>
      <c r="BB125" s="103" t="s">
        <v>500</v>
      </c>
      <c r="BC125" s="103" t="s">
        <v>500</v>
      </c>
      <c r="BD125" s="103" t="s">
        <v>500</v>
      </c>
      <c r="BE125" s="103" t="s">
        <v>500</v>
      </c>
      <c r="BF125" s="103" t="s">
        <v>500</v>
      </c>
      <c r="BG125" s="103" t="s">
        <v>500</v>
      </c>
      <c r="BH125" s="103" t="s">
        <v>500</v>
      </c>
      <c r="BI125" s="103" t="s">
        <v>500</v>
      </c>
      <c r="BJ125" s="103" t="s">
        <v>500</v>
      </c>
      <c r="BK125" s="103" t="s">
        <v>500</v>
      </c>
      <c r="BL125" s="103" t="s">
        <v>500</v>
      </c>
      <c r="BM125" s="103" t="s">
        <v>500</v>
      </c>
      <c r="BN125" s="103" t="s">
        <v>500</v>
      </c>
      <c r="BO125" s="103" t="s">
        <v>500</v>
      </c>
      <c r="BP125" s="103" t="s">
        <v>500</v>
      </c>
      <c r="BQ125" s="103" t="s">
        <v>500</v>
      </c>
      <c r="BR125" s="103" t="s">
        <v>500</v>
      </c>
      <c r="BS125" s="103" t="s">
        <v>500</v>
      </c>
      <c r="BT125" s="103" t="s">
        <v>500</v>
      </c>
      <c r="BU125" s="103" t="s">
        <v>500</v>
      </c>
      <c r="BV125" s="103" t="s">
        <v>500</v>
      </c>
      <c r="BW125" s="103" t="s">
        <v>500</v>
      </c>
      <c r="BX125" s="103" t="s">
        <v>500</v>
      </c>
      <c r="BY125" s="103" t="s">
        <v>500</v>
      </c>
      <c r="BZ125" s="103" t="s">
        <v>500</v>
      </c>
      <c r="CA125" s="103" t="s">
        <v>500</v>
      </c>
      <c r="CB125" s="103" t="s">
        <v>500</v>
      </c>
      <c r="CC125" s="103" t="s">
        <v>500</v>
      </c>
      <c r="CD125" s="103" t="s">
        <v>500</v>
      </c>
      <c r="CE125" s="103" t="s">
        <v>500</v>
      </c>
      <c r="CF125" s="103" t="s">
        <v>500</v>
      </c>
      <c r="CG125" s="103" t="s">
        <v>500</v>
      </c>
      <c r="CH125" s="103" t="s">
        <v>500</v>
      </c>
      <c r="CI125" s="103" t="s">
        <v>500</v>
      </c>
      <c r="CJ125" s="103" t="s">
        <v>500</v>
      </c>
      <c r="CK125" s="103" t="s">
        <v>500</v>
      </c>
      <c r="CL125" s="103" t="s">
        <v>500</v>
      </c>
      <c r="CM125" s="103" t="s">
        <v>500</v>
      </c>
      <c r="CN125" s="103" t="s">
        <v>500</v>
      </c>
      <c r="CO125" s="103" t="s">
        <v>500</v>
      </c>
      <c r="CP125" s="103" t="s">
        <v>500</v>
      </c>
      <c r="CQ125" s="103" t="s">
        <v>500</v>
      </c>
      <c r="CR125" s="103" t="s">
        <v>500</v>
      </c>
      <c r="CS125" s="103" t="s">
        <v>500</v>
      </c>
      <c r="CT125" s="103" t="s">
        <v>500</v>
      </c>
      <c r="CU125" s="103" t="s">
        <v>500</v>
      </c>
      <c r="CV125" s="103" t="s">
        <v>500</v>
      </c>
      <c r="CW125" s="103" t="s">
        <v>500</v>
      </c>
      <c r="CX125" s="103" t="s">
        <v>500</v>
      </c>
      <c r="CY125" s="103" t="s">
        <v>500</v>
      </c>
      <c r="CZ125" s="103" t="s">
        <v>500</v>
      </c>
      <c r="DA125" s="103" t="s">
        <v>500</v>
      </c>
      <c r="DB125" s="103" t="s">
        <v>500</v>
      </c>
      <c r="DC125" s="103" t="s">
        <v>500</v>
      </c>
      <c r="DD125" s="103" t="s">
        <v>500</v>
      </c>
      <c r="DE125" s="103" t="s">
        <v>500</v>
      </c>
      <c r="DF125" s="103" t="s">
        <v>500</v>
      </c>
      <c r="DG125" s="103" t="s">
        <v>500</v>
      </c>
      <c r="DH125" s="103" t="s">
        <v>500</v>
      </c>
      <c r="DI125" s="103" t="s">
        <v>500</v>
      </c>
      <c r="DJ125" s="103" t="s">
        <v>500</v>
      </c>
      <c r="DK125" s="103" t="s">
        <v>500</v>
      </c>
      <c r="DL125" s="103" t="s">
        <v>500</v>
      </c>
      <c r="DM125" s="103" t="s">
        <v>500</v>
      </c>
      <c r="DN125" s="103" t="s">
        <v>500</v>
      </c>
      <c r="DO125" s="103" t="s">
        <v>500</v>
      </c>
      <c r="DP125" s="103" t="s">
        <v>500</v>
      </c>
      <c r="DQ125" s="103" t="s">
        <v>500</v>
      </c>
      <c r="DR125" s="103" t="s">
        <v>500</v>
      </c>
      <c r="DS125" s="103" t="s">
        <v>500</v>
      </c>
      <c r="DT125" s="103" t="s">
        <v>500</v>
      </c>
      <c r="DU125" s="103" t="s">
        <v>500</v>
      </c>
      <c r="DV125" s="103" t="s">
        <v>500</v>
      </c>
      <c r="DW125" s="103" t="s">
        <v>500</v>
      </c>
      <c r="DX125" s="103">
        <v>3</v>
      </c>
      <c r="DY125" s="103">
        <v>2</v>
      </c>
      <c r="DZ125" s="103">
        <v>4</v>
      </c>
      <c r="EA125" s="103">
        <v>9</v>
      </c>
      <c r="EB125" s="103" t="s">
        <v>503</v>
      </c>
      <c r="EC125" s="103">
        <v>3</v>
      </c>
      <c r="ED125" s="103">
        <v>4</v>
      </c>
      <c r="EE125" s="103">
        <v>6</v>
      </c>
      <c r="EF125" s="103">
        <v>13</v>
      </c>
      <c r="EG125" s="103" t="s">
        <v>503</v>
      </c>
      <c r="EH125" s="103">
        <v>3</v>
      </c>
      <c r="EI125" s="103">
        <v>5</v>
      </c>
      <c r="EJ125" s="103">
        <v>6</v>
      </c>
      <c r="EK125" s="103">
        <v>14</v>
      </c>
      <c r="EL125" s="103" t="s">
        <v>503</v>
      </c>
      <c r="EM125" s="103">
        <v>3</v>
      </c>
      <c r="EN125" s="103">
        <v>7</v>
      </c>
      <c r="EO125" s="103">
        <v>6</v>
      </c>
      <c r="EP125" s="103">
        <v>16</v>
      </c>
      <c r="EQ125" s="103" t="s">
        <v>503</v>
      </c>
      <c r="ER125" s="103">
        <v>3</v>
      </c>
      <c r="ES125" s="103">
        <v>7</v>
      </c>
      <c r="ET125" s="103">
        <v>6</v>
      </c>
      <c r="EU125" s="103">
        <v>16</v>
      </c>
      <c r="EV125" s="103" t="s">
        <v>503</v>
      </c>
      <c r="EW125" s="103">
        <v>3</v>
      </c>
      <c r="EX125" s="103">
        <v>7</v>
      </c>
      <c r="EY125" s="103">
        <v>6</v>
      </c>
      <c r="EZ125" s="103">
        <v>16</v>
      </c>
      <c r="FA125" s="103" t="s">
        <v>503</v>
      </c>
      <c r="FB125" s="103">
        <v>3</v>
      </c>
      <c r="FC125" s="103">
        <v>7</v>
      </c>
      <c r="FD125" s="103">
        <v>6</v>
      </c>
      <c r="FE125" s="103">
        <v>16</v>
      </c>
      <c r="FF125" s="103" t="s">
        <v>503</v>
      </c>
      <c r="FG125" s="103">
        <v>3</v>
      </c>
      <c r="FH125" s="103">
        <v>7</v>
      </c>
      <c r="FI125" s="103">
        <v>6</v>
      </c>
      <c r="FJ125" s="103">
        <v>16</v>
      </c>
      <c r="FK125" s="103" t="s">
        <v>503</v>
      </c>
      <c r="FL125" s="103">
        <v>3</v>
      </c>
      <c r="FM125" s="103">
        <v>7</v>
      </c>
      <c r="FN125" s="103">
        <v>6</v>
      </c>
      <c r="FO125" s="103">
        <v>16</v>
      </c>
      <c r="FP125" s="103" t="s">
        <v>503</v>
      </c>
      <c r="FQ125" s="103">
        <v>3</v>
      </c>
      <c r="FR125" s="103">
        <v>7</v>
      </c>
      <c r="FS125" s="103">
        <v>6</v>
      </c>
      <c r="FT125" s="103">
        <v>16</v>
      </c>
      <c r="FU125" s="103" t="s">
        <v>503</v>
      </c>
      <c r="FV125" s="103">
        <v>3</v>
      </c>
      <c r="FW125" s="103">
        <v>7</v>
      </c>
      <c r="FX125" s="103">
        <v>6</v>
      </c>
      <c r="FY125" s="103">
        <v>16</v>
      </c>
      <c r="FZ125" s="103" t="s">
        <v>503</v>
      </c>
      <c r="GA125" s="103">
        <v>3</v>
      </c>
      <c r="GB125" s="103">
        <v>6</v>
      </c>
      <c r="GC125" s="103">
        <v>6</v>
      </c>
      <c r="GD125" s="103">
        <v>15</v>
      </c>
      <c r="GE125" s="103" t="s">
        <v>503</v>
      </c>
      <c r="GF125" s="103">
        <v>3</v>
      </c>
      <c r="GG125" s="103">
        <v>6</v>
      </c>
      <c r="GH125" s="103">
        <v>6</v>
      </c>
      <c r="GI125" s="103">
        <v>15</v>
      </c>
      <c r="GJ125" s="103" t="s">
        <v>503</v>
      </c>
      <c r="GK125" s="103">
        <v>3</v>
      </c>
      <c r="GL125" s="103">
        <v>6</v>
      </c>
      <c r="GM125" s="103">
        <v>6</v>
      </c>
      <c r="GN125" s="103">
        <v>15</v>
      </c>
      <c r="GO125" s="103" t="s">
        <v>503</v>
      </c>
      <c r="GP125" s="104">
        <v>3</v>
      </c>
      <c r="GQ125" s="104">
        <v>6</v>
      </c>
      <c r="GR125" s="104">
        <v>7</v>
      </c>
      <c r="GS125" s="104">
        <v>16</v>
      </c>
      <c r="GT125" s="104" t="s">
        <v>503</v>
      </c>
      <c r="GW125" s="116" t="s">
        <v>367</v>
      </c>
      <c r="GX125" s="116" t="s">
        <v>366</v>
      </c>
      <c r="GY125" s="122" t="s">
        <v>598</v>
      </c>
      <c r="GZ125" s="118">
        <v>27</v>
      </c>
      <c r="HA125" s="117">
        <v>144</v>
      </c>
      <c r="HB125" s="117">
        <v>9</v>
      </c>
      <c r="HC125" s="120">
        <v>2.0299999999999998</v>
      </c>
      <c r="HD125" s="118">
        <v>27</v>
      </c>
      <c r="HE125" s="117">
        <v>148</v>
      </c>
      <c r="HF125" s="117">
        <v>9</v>
      </c>
      <c r="HG125" s="120">
        <v>1.97</v>
      </c>
      <c r="HH125" s="118">
        <v>28</v>
      </c>
      <c r="HI125" s="117">
        <v>9</v>
      </c>
      <c r="HJ125" s="120">
        <v>1.98</v>
      </c>
      <c r="HK125" s="118">
        <v>26</v>
      </c>
      <c r="HL125" s="117">
        <v>8</v>
      </c>
      <c r="HM125" s="120">
        <v>2.2400000000000002</v>
      </c>
      <c r="HN125" s="118">
        <v>27</v>
      </c>
      <c r="HO125" s="117">
        <v>8</v>
      </c>
      <c r="HP125" s="120">
        <v>2.82</v>
      </c>
      <c r="HQ125" s="118">
        <v>25</v>
      </c>
      <c r="HR125" s="117">
        <v>9</v>
      </c>
      <c r="HS125" s="120">
        <v>3.1</v>
      </c>
      <c r="HT125" s="118">
        <v>27</v>
      </c>
      <c r="HU125" s="117">
        <v>9</v>
      </c>
      <c r="HV125" s="120">
        <v>2.7</v>
      </c>
    </row>
    <row r="126" spans="8:230" ht="15.6">
      <c r="H126" s="60"/>
      <c r="I126" s="61">
        <v>2016</v>
      </c>
      <c r="J126" s="62" t="s">
        <v>390</v>
      </c>
      <c r="K126" s="63" t="s">
        <v>391</v>
      </c>
      <c r="L126" s="75">
        <v>7.6981550570223778</v>
      </c>
      <c r="M126" s="76">
        <v>6.8336392753152069</v>
      </c>
      <c r="N126" s="77">
        <v>6.0403556979490638</v>
      </c>
      <c r="O126" s="77">
        <v>9.3414717304488608</v>
      </c>
      <c r="P126" s="77">
        <v>8.4415030742487822</v>
      </c>
      <c r="Q126" s="78">
        <v>7.8338055071499744</v>
      </c>
      <c r="R126" s="54"/>
      <c r="U126" s="102" t="s">
        <v>345</v>
      </c>
      <c r="V126" s="103" t="s">
        <v>499</v>
      </c>
      <c r="W126" s="103" t="s">
        <v>499</v>
      </c>
      <c r="X126" s="103" t="s">
        <v>499</v>
      </c>
      <c r="Y126" s="103" t="s">
        <v>499</v>
      </c>
      <c r="Z126" s="103" t="s">
        <v>499</v>
      </c>
      <c r="AA126" s="103" t="s">
        <v>499</v>
      </c>
      <c r="AB126" s="103" t="s">
        <v>499</v>
      </c>
      <c r="AC126" s="103" t="s">
        <v>499</v>
      </c>
      <c r="AD126" s="103" t="s">
        <v>499</v>
      </c>
      <c r="AE126" s="103" t="s">
        <v>499</v>
      </c>
      <c r="AF126" s="103" t="s">
        <v>499</v>
      </c>
      <c r="AG126" s="103" t="s">
        <v>499</v>
      </c>
      <c r="AH126" s="103" t="s">
        <v>499</v>
      </c>
      <c r="AI126" s="103" t="s">
        <v>499</v>
      </c>
      <c r="AJ126" s="103" t="s">
        <v>499</v>
      </c>
      <c r="AK126" s="103" t="s">
        <v>499</v>
      </c>
      <c r="AL126" s="103" t="s">
        <v>499</v>
      </c>
      <c r="AM126" s="103" t="s">
        <v>499</v>
      </c>
      <c r="AN126" s="103" t="s">
        <v>501</v>
      </c>
      <c r="AO126" s="103" t="s">
        <v>501</v>
      </c>
      <c r="AP126" s="103" t="s">
        <v>503</v>
      </c>
      <c r="AQ126" s="103">
        <v>10</v>
      </c>
      <c r="AR126" s="103">
        <v>6</v>
      </c>
      <c r="AS126" s="103">
        <v>6</v>
      </c>
      <c r="AT126" s="103">
        <v>9</v>
      </c>
      <c r="AU126" s="103">
        <v>6</v>
      </c>
      <c r="AV126" s="103">
        <v>8</v>
      </c>
      <c r="AW126" s="103">
        <v>0</v>
      </c>
      <c r="AX126" s="103">
        <v>0</v>
      </c>
      <c r="AY126" s="103">
        <v>40</v>
      </c>
      <c r="AZ126" s="103" t="s">
        <v>501</v>
      </c>
      <c r="BA126" s="103">
        <v>9</v>
      </c>
      <c r="BB126" s="103">
        <v>5</v>
      </c>
      <c r="BC126" s="103">
        <v>6</v>
      </c>
      <c r="BD126" s="103">
        <v>9</v>
      </c>
      <c r="BE126" s="103">
        <v>6</v>
      </c>
      <c r="BF126" s="103">
        <v>6</v>
      </c>
      <c r="BG126" s="103">
        <v>0</v>
      </c>
      <c r="BH126" s="103">
        <v>0</v>
      </c>
      <c r="BI126" s="103">
        <v>41</v>
      </c>
      <c r="BJ126" s="103" t="s">
        <v>501</v>
      </c>
      <c r="BK126" s="103">
        <v>7</v>
      </c>
      <c r="BL126" s="103">
        <v>6</v>
      </c>
      <c r="BM126" s="103">
        <v>8</v>
      </c>
      <c r="BN126" s="103">
        <v>5</v>
      </c>
      <c r="BO126" s="103">
        <v>0</v>
      </c>
      <c r="BP126" s="103">
        <v>8</v>
      </c>
      <c r="BQ126" s="103">
        <v>0</v>
      </c>
      <c r="BR126" s="103">
        <v>0</v>
      </c>
      <c r="BS126" s="103">
        <v>34</v>
      </c>
      <c r="BT126" s="103" t="s">
        <v>501</v>
      </c>
      <c r="BU126" s="103">
        <v>7</v>
      </c>
      <c r="BV126" s="103">
        <v>6</v>
      </c>
      <c r="BW126" s="103">
        <v>8</v>
      </c>
      <c r="BX126" s="103">
        <v>5</v>
      </c>
      <c r="BY126" s="103">
        <v>0</v>
      </c>
      <c r="BZ126" s="103">
        <v>8</v>
      </c>
      <c r="CA126" s="103">
        <v>0</v>
      </c>
      <c r="CB126" s="103">
        <v>0</v>
      </c>
      <c r="CC126" s="103">
        <v>34</v>
      </c>
      <c r="CD126" s="103" t="s">
        <v>501</v>
      </c>
      <c r="CE126" s="103">
        <v>7</v>
      </c>
      <c r="CF126" s="103">
        <v>6</v>
      </c>
      <c r="CG126" s="103">
        <v>8</v>
      </c>
      <c r="CH126" s="103">
        <v>5</v>
      </c>
      <c r="CI126" s="103">
        <v>0</v>
      </c>
      <c r="CJ126" s="103">
        <v>8</v>
      </c>
      <c r="CK126" s="103">
        <v>0</v>
      </c>
      <c r="CL126" s="103">
        <v>0</v>
      </c>
      <c r="CM126" s="103">
        <v>34</v>
      </c>
      <c r="CN126" s="103" t="s">
        <v>501</v>
      </c>
      <c r="CO126" s="103">
        <v>7</v>
      </c>
      <c r="CP126" s="103">
        <v>6</v>
      </c>
      <c r="CQ126" s="103">
        <v>6</v>
      </c>
      <c r="CR126" s="103">
        <v>3</v>
      </c>
      <c r="CS126" s="103">
        <v>0</v>
      </c>
      <c r="CT126" s="103">
        <v>8</v>
      </c>
      <c r="CU126" s="103">
        <v>0</v>
      </c>
      <c r="CV126" s="103">
        <v>0</v>
      </c>
      <c r="CW126" s="103">
        <v>30</v>
      </c>
      <c r="CX126" s="103" t="s">
        <v>503</v>
      </c>
      <c r="CY126" s="103">
        <v>6</v>
      </c>
      <c r="CZ126" s="103">
        <v>5</v>
      </c>
      <c r="DA126" s="103">
        <v>6</v>
      </c>
      <c r="DB126" s="103">
        <v>3</v>
      </c>
      <c r="DC126" s="103">
        <v>0</v>
      </c>
      <c r="DD126" s="103">
        <v>8</v>
      </c>
      <c r="DE126" s="103">
        <v>0</v>
      </c>
      <c r="DF126" s="103">
        <v>1</v>
      </c>
      <c r="DG126" s="103">
        <v>29</v>
      </c>
      <c r="DH126" s="103" t="s">
        <v>503</v>
      </c>
      <c r="DI126" s="103">
        <v>6</v>
      </c>
      <c r="DJ126" s="103">
        <v>5</v>
      </c>
      <c r="DK126" s="103">
        <v>6</v>
      </c>
      <c r="DL126" s="103">
        <v>3</v>
      </c>
      <c r="DM126" s="103">
        <v>0</v>
      </c>
      <c r="DN126" s="103">
        <v>8</v>
      </c>
      <c r="DO126" s="103">
        <v>0</v>
      </c>
      <c r="DP126" s="103">
        <v>0</v>
      </c>
      <c r="DQ126" s="103">
        <v>28</v>
      </c>
      <c r="DR126" s="103" t="s">
        <v>503</v>
      </c>
      <c r="DS126" s="103">
        <v>4</v>
      </c>
      <c r="DT126" s="103">
        <v>12</v>
      </c>
      <c r="DU126" s="103">
        <v>15</v>
      </c>
      <c r="DV126" s="103">
        <v>31</v>
      </c>
      <c r="DW126" s="103" t="s">
        <v>501</v>
      </c>
      <c r="DX126" s="103">
        <v>11</v>
      </c>
      <c r="DY126" s="103">
        <v>11</v>
      </c>
      <c r="DZ126" s="103">
        <v>14</v>
      </c>
      <c r="EA126" s="103">
        <v>36</v>
      </c>
      <c r="EB126" s="103" t="s">
        <v>501</v>
      </c>
      <c r="EC126" s="103">
        <v>11</v>
      </c>
      <c r="ED126" s="103">
        <v>12</v>
      </c>
      <c r="EE126" s="103">
        <v>13</v>
      </c>
      <c r="EF126" s="103">
        <v>36</v>
      </c>
      <c r="EG126" s="103" t="s">
        <v>501</v>
      </c>
      <c r="EH126" s="103">
        <v>11</v>
      </c>
      <c r="EI126" s="103">
        <v>12</v>
      </c>
      <c r="EJ126" s="103">
        <v>12</v>
      </c>
      <c r="EK126" s="103">
        <v>35</v>
      </c>
      <c r="EL126" s="103" t="s">
        <v>501</v>
      </c>
      <c r="EM126" s="103">
        <v>11</v>
      </c>
      <c r="EN126" s="103">
        <v>12</v>
      </c>
      <c r="EO126" s="103">
        <v>11</v>
      </c>
      <c r="EP126" s="103">
        <v>34</v>
      </c>
      <c r="EQ126" s="103" t="s">
        <v>501</v>
      </c>
      <c r="ER126" s="103">
        <v>12</v>
      </c>
      <c r="ES126" s="103">
        <v>13</v>
      </c>
      <c r="ET126" s="103">
        <v>11</v>
      </c>
      <c r="EU126" s="103">
        <v>36</v>
      </c>
      <c r="EV126" s="103" t="s">
        <v>501</v>
      </c>
      <c r="EW126" s="103">
        <v>13</v>
      </c>
      <c r="EX126" s="103">
        <v>13</v>
      </c>
      <c r="EY126" s="103">
        <v>12</v>
      </c>
      <c r="EZ126" s="103">
        <v>38</v>
      </c>
      <c r="FA126" s="103" t="s">
        <v>501</v>
      </c>
      <c r="FB126" s="103">
        <v>13</v>
      </c>
      <c r="FC126" s="103">
        <v>16</v>
      </c>
      <c r="FD126" s="103">
        <v>12</v>
      </c>
      <c r="FE126" s="103">
        <v>41</v>
      </c>
      <c r="FF126" s="103" t="s">
        <v>501</v>
      </c>
      <c r="FG126" s="103">
        <v>14</v>
      </c>
      <c r="FH126" s="103">
        <v>13</v>
      </c>
      <c r="FI126" s="103">
        <v>12</v>
      </c>
      <c r="FJ126" s="103">
        <v>39</v>
      </c>
      <c r="FK126" s="103" t="s">
        <v>501</v>
      </c>
      <c r="FL126" s="103">
        <v>14</v>
      </c>
      <c r="FM126" s="103">
        <v>13</v>
      </c>
      <c r="FN126" s="103">
        <v>12</v>
      </c>
      <c r="FO126" s="103">
        <v>39</v>
      </c>
      <c r="FP126" s="103" t="s">
        <v>501</v>
      </c>
      <c r="FQ126" s="103">
        <v>13</v>
      </c>
      <c r="FR126" s="103">
        <v>12</v>
      </c>
      <c r="FS126" s="103">
        <v>12</v>
      </c>
      <c r="FT126" s="103">
        <v>37</v>
      </c>
      <c r="FU126" s="103" t="s">
        <v>501</v>
      </c>
      <c r="FV126" s="103">
        <v>13</v>
      </c>
      <c r="FW126" s="103">
        <v>12</v>
      </c>
      <c r="FX126" s="103">
        <v>12</v>
      </c>
      <c r="FY126" s="103">
        <v>37</v>
      </c>
      <c r="FZ126" s="103" t="s">
        <v>501</v>
      </c>
      <c r="GA126" s="103">
        <v>13</v>
      </c>
      <c r="GB126" s="103">
        <v>12</v>
      </c>
      <c r="GC126" s="103">
        <v>12</v>
      </c>
      <c r="GD126" s="103">
        <v>37</v>
      </c>
      <c r="GE126" s="103" t="s">
        <v>501</v>
      </c>
      <c r="GF126" s="103">
        <v>13</v>
      </c>
      <c r="GG126" s="103">
        <v>12</v>
      </c>
      <c r="GH126" s="103">
        <v>12</v>
      </c>
      <c r="GI126" s="103">
        <v>37</v>
      </c>
      <c r="GJ126" s="103" t="s">
        <v>501</v>
      </c>
      <c r="GK126" s="103">
        <v>13</v>
      </c>
      <c r="GL126" s="103">
        <v>12</v>
      </c>
      <c r="GM126" s="103">
        <v>12</v>
      </c>
      <c r="GN126" s="103">
        <v>37</v>
      </c>
      <c r="GO126" s="103" t="s">
        <v>501</v>
      </c>
      <c r="GP126" s="104">
        <v>13</v>
      </c>
      <c r="GQ126" s="104">
        <v>12</v>
      </c>
      <c r="GR126" s="104">
        <v>12</v>
      </c>
      <c r="GS126" s="104">
        <v>37</v>
      </c>
      <c r="GT126" s="104" t="s">
        <v>501</v>
      </c>
      <c r="GW126" s="116" t="s">
        <v>369</v>
      </c>
      <c r="GX126" s="116" t="s">
        <v>368</v>
      </c>
      <c r="GY126" s="122" t="s">
        <v>592</v>
      </c>
      <c r="GZ126" s="118">
        <v>84</v>
      </c>
      <c r="HA126" s="117">
        <v>7</v>
      </c>
      <c r="HB126" s="117">
        <v>8</v>
      </c>
      <c r="HC126" s="120">
        <v>2.14</v>
      </c>
      <c r="HD126" s="118">
        <v>85</v>
      </c>
      <c r="HE126" s="117">
        <v>3</v>
      </c>
      <c r="HF126" s="117">
        <v>8</v>
      </c>
      <c r="HG126" s="120">
        <v>1.83</v>
      </c>
      <c r="HH126" s="118">
        <v>85</v>
      </c>
      <c r="HI126" s="117">
        <v>7</v>
      </c>
      <c r="HJ126" s="120">
        <v>1.85</v>
      </c>
      <c r="HK126" s="118">
        <v>88</v>
      </c>
      <c r="HL126" s="117">
        <v>7</v>
      </c>
      <c r="HM126" s="120">
        <v>2.2400000000000002</v>
      </c>
      <c r="HN126" s="118">
        <v>86</v>
      </c>
      <c r="HO126" s="117">
        <v>7</v>
      </c>
      <c r="HP126" s="120">
        <v>2.38</v>
      </c>
      <c r="HQ126" s="118">
        <v>86</v>
      </c>
      <c r="HR126" s="117">
        <v>7</v>
      </c>
      <c r="HS126" s="120">
        <v>2.2999999999999998</v>
      </c>
      <c r="HT126" s="118">
        <v>85</v>
      </c>
      <c r="HU126" s="117">
        <v>7</v>
      </c>
      <c r="HV126" s="120">
        <v>1.6</v>
      </c>
    </row>
    <row r="127" spans="8:230" ht="15.6">
      <c r="H127" s="60"/>
      <c r="I127" s="68">
        <v>2016</v>
      </c>
      <c r="J127" s="69" t="s">
        <v>392</v>
      </c>
      <c r="K127" s="70" t="s">
        <v>393</v>
      </c>
      <c r="L127" s="71">
        <v>6.8239584717304895</v>
      </c>
      <c r="M127" s="72">
        <v>6.7124711587837513</v>
      </c>
      <c r="N127" s="73">
        <v>4.9623988775477148</v>
      </c>
      <c r="O127" s="73">
        <v>9.1035704166348079</v>
      </c>
      <c r="P127" s="73">
        <v>6.8385714720993303</v>
      </c>
      <c r="Q127" s="74">
        <v>6.5027804335868424</v>
      </c>
      <c r="R127" s="54"/>
      <c r="U127" s="102" t="s">
        <v>347</v>
      </c>
      <c r="V127" s="103" t="s">
        <v>500</v>
      </c>
      <c r="W127" s="103" t="s">
        <v>500</v>
      </c>
      <c r="X127" s="103" t="s">
        <v>500</v>
      </c>
      <c r="Y127" s="103" t="s">
        <v>500</v>
      </c>
      <c r="Z127" s="103" t="s">
        <v>500</v>
      </c>
      <c r="AA127" s="103" t="s">
        <v>500</v>
      </c>
      <c r="AB127" s="103" t="s">
        <v>500</v>
      </c>
      <c r="AC127" s="103" t="s">
        <v>500</v>
      </c>
      <c r="AD127" s="103" t="s">
        <v>500</v>
      </c>
      <c r="AE127" s="103" t="s">
        <v>500</v>
      </c>
      <c r="AF127" s="103" t="s">
        <v>500</v>
      </c>
      <c r="AG127" s="103" t="s">
        <v>500</v>
      </c>
      <c r="AH127" s="103" t="s">
        <v>500</v>
      </c>
      <c r="AI127" s="103" t="s">
        <v>500</v>
      </c>
      <c r="AJ127" s="103" t="s">
        <v>500</v>
      </c>
      <c r="AK127" s="103" t="s">
        <v>500</v>
      </c>
      <c r="AL127" s="103" t="s">
        <v>500</v>
      </c>
      <c r="AM127" s="103" t="s">
        <v>500</v>
      </c>
      <c r="AN127" s="103" t="s">
        <v>500</v>
      </c>
      <c r="AO127" s="103" t="s">
        <v>500</v>
      </c>
      <c r="AP127" s="103" t="s">
        <v>500</v>
      </c>
      <c r="AQ127" s="103" t="s">
        <v>500</v>
      </c>
      <c r="AR127" s="103" t="s">
        <v>500</v>
      </c>
      <c r="AS127" s="103" t="s">
        <v>500</v>
      </c>
      <c r="AT127" s="103" t="s">
        <v>500</v>
      </c>
      <c r="AU127" s="103" t="s">
        <v>500</v>
      </c>
      <c r="AV127" s="103" t="s">
        <v>500</v>
      </c>
      <c r="AW127" s="103" t="s">
        <v>500</v>
      </c>
      <c r="AX127" s="103" t="s">
        <v>500</v>
      </c>
      <c r="AY127" s="103" t="s">
        <v>500</v>
      </c>
      <c r="AZ127" s="103" t="s">
        <v>500</v>
      </c>
      <c r="BA127" s="103" t="s">
        <v>500</v>
      </c>
      <c r="BB127" s="103" t="s">
        <v>500</v>
      </c>
      <c r="BC127" s="103" t="s">
        <v>500</v>
      </c>
      <c r="BD127" s="103" t="s">
        <v>500</v>
      </c>
      <c r="BE127" s="103" t="s">
        <v>500</v>
      </c>
      <c r="BF127" s="103" t="s">
        <v>500</v>
      </c>
      <c r="BG127" s="103" t="s">
        <v>500</v>
      </c>
      <c r="BH127" s="103" t="s">
        <v>500</v>
      </c>
      <c r="BI127" s="103" t="s">
        <v>500</v>
      </c>
      <c r="BJ127" s="103" t="s">
        <v>500</v>
      </c>
      <c r="BK127" s="103" t="s">
        <v>500</v>
      </c>
      <c r="BL127" s="103" t="s">
        <v>500</v>
      </c>
      <c r="BM127" s="103" t="s">
        <v>500</v>
      </c>
      <c r="BN127" s="103" t="s">
        <v>500</v>
      </c>
      <c r="BO127" s="103" t="s">
        <v>500</v>
      </c>
      <c r="BP127" s="103" t="s">
        <v>500</v>
      </c>
      <c r="BQ127" s="103" t="s">
        <v>500</v>
      </c>
      <c r="BR127" s="103" t="s">
        <v>500</v>
      </c>
      <c r="BS127" s="103" t="s">
        <v>500</v>
      </c>
      <c r="BT127" s="103" t="s">
        <v>500</v>
      </c>
      <c r="BU127" s="103" t="s">
        <v>500</v>
      </c>
      <c r="BV127" s="103" t="s">
        <v>500</v>
      </c>
      <c r="BW127" s="103" t="s">
        <v>500</v>
      </c>
      <c r="BX127" s="103" t="s">
        <v>500</v>
      </c>
      <c r="BY127" s="103" t="s">
        <v>500</v>
      </c>
      <c r="BZ127" s="103" t="s">
        <v>500</v>
      </c>
      <c r="CA127" s="103" t="s">
        <v>500</v>
      </c>
      <c r="CB127" s="103" t="s">
        <v>500</v>
      </c>
      <c r="CC127" s="103" t="s">
        <v>500</v>
      </c>
      <c r="CD127" s="103" t="s">
        <v>500</v>
      </c>
      <c r="CE127" s="103" t="s">
        <v>500</v>
      </c>
      <c r="CF127" s="103" t="s">
        <v>500</v>
      </c>
      <c r="CG127" s="103" t="s">
        <v>500</v>
      </c>
      <c r="CH127" s="103" t="s">
        <v>500</v>
      </c>
      <c r="CI127" s="103" t="s">
        <v>500</v>
      </c>
      <c r="CJ127" s="103" t="s">
        <v>500</v>
      </c>
      <c r="CK127" s="103" t="s">
        <v>500</v>
      </c>
      <c r="CL127" s="103" t="s">
        <v>500</v>
      </c>
      <c r="CM127" s="103" t="s">
        <v>500</v>
      </c>
      <c r="CN127" s="103" t="s">
        <v>500</v>
      </c>
      <c r="CO127" s="103" t="s">
        <v>500</v>
      </c>
      <c r="CP127" s="103" t="s">
        <v>500</v>
      </c>
      <c r="CQ127" s="103" t="s">
        <v>500</v>
      </c>
      <c r="CR127" s="103" t="s">
        <v>500</v>
      </c>
      <c r="CS127" s="103" t="s">
        <v>500</v>
      </c>
      <c r="CT127" s="103" t="s">
        <v>500</v>
      </c>
      <c r="CU127" s="103" t="s">
        <v>500</v>
      </c>
      <c r="CV127" s="103" t="s">
        <v>500</v>
      </c>
      <c r="CW127" s="103" t="s">
        <v>500</v>
      </c>
      <c r="CX127" s="103" t="s">
        <v>500</v>
      </c>
      <c r="CY127" s="103" t="s">
        <v>500</v>
      </c>
      <c r="CZ127" s="103" t="s">
        <v>500</v>
      </c>
      <c r="DA127" s="103" t="s">
        <v>500</v>
      </c>
      <c r="DB127" s="103" t="s">
        <v>500</v>
      </c>
      <c r="DC127" s="103" t="s">
        <v>500</v>
      </c>
      <c r="DD127" s="103" t="s">
        <v>500</v>
      </c>
      <c r="DE127" s="103" t="s">
        <v>500</v>
      </c>
      <c r="DF127" s="103" t="s">
        <v>500</v>
      </c>
      <c r="DG127" s="103" t="s">
        <v>500</v>
      </c>
      <c r="DH127" s="103" t="s">
        <v>500</v>
      </c>
      <c r="DI127" s="103" t="s">
        <v>500</v>
      </c>
      <c r="DJ127" s="103" t="s">
        <v>500</v>
      </c>
      <c r="DK127" s="103" t="s">
        <v>500</v>
      </c>
      <c r="DL127" s="103" t="s">
        <v>500</v>
      </c>
      <c r="DM127" s="103" t="s">
        <v>500</v>
      </c>
      <c r="DN127" s="103" t="s">
        <v>500</v>
      </c>
      <c r="DO127" s="103" t="s">
        <v>500</v>
      </c>
      <c r="DP127" s="103" t="s">
        <v>500</v>
      </c>
      <c r="DQ127" s="103" t="s">
        <v>500</v>
      </c>
      <c r="DR127" s="103" t="s">
        <v>500</v>
      </c>
      <c r="DS127" s="103" t="s">
        <v>500</v>
      </c>
      <c r="DT127" s="103" t="s">
        <v>500</v>
      </c>
      <c r="DU127" s="103" t="s">
        <v>500</v>
      </c>
      <c r="DV127" s="103" t="s">
        <v>500</v>
      </c>
      <c r="DW127" s="103" t="s">
        <v>500</v>
      </c>
      <c r="DX127" s="103" t="s">
        <v>500</v>
      </c>
      <c r="DY127" s="103" t="s">
        <v>500</v>
      </c>
      <c r="DZ127" s="103" t="s">
        <v>500</v>
      </c>
      <c r="EA127" s="103" t="s">
        <v>500</v>
      </c>
      <c r="EB127" s="103" t="s">
        <v>500</v>
      </c>
      <c r="EC127" s="103" t="s">
        <v>500</v>
      </c>
      <c r="ED127" s="103" t="s">
        <v>500</v>
      </c>
      <c r="EE127" s="103" t="s">
        <v>500</v>
      </c>
      <c r="EF127" s="103" t="s">
        <v>500</v>
      </c>
      <c r="EG127" s="103" t="s">
        <v>500</v>
      </c>
      <c r="EH127" s="103" t="s">
        <v>500</v>
      </c>
      <c r="EI127" s="103" t="s">
        <v>500</v>
      </c>
      <c r="EJ127" s="103" t="s">
        <v>500</v>
      </c>
      <c r="EK127" s="103" t="s">
        <v>500</v>
      </c>
      <c r="EL127" s="103" t="s">
        <v>500</v>
      </c>
      <c r="EM127" s="103" t="s">
        <v>500</v>
      </c>
      <c r="EN127" s="103" t="s">
        <v>500</v>
      </c>
      <c r="EO127" s="103" t="s">
        <v>500</v>
      </c>
      <c r="EP127" s="103" t="s">
        <v>500</v>
      </c>
      <c r="EQ127" s="103" t="s">
        <v>500</v>
      </c>
      <c r="ER127" s="103">
        <v>11</v>
      </c>
      <c r="ES127" s="103">
        <v>16</v>
      </c>
      <c r="ET127" s="103">
        <v>10</v>
      </c>
      <c r="EU127" s="103">
        <v>37</v>
      </c>
      <c r="EV127" s="103" t="s">
        <v>501</v>
      </c>
      <c r="EW127" s="103">
        <v>12</v>
      </c>
      <c r="EX127" s="103">
        <v>16</v>
      </c>
      <c r="EY127" s="103">
        <v>10</v>
      </c>
      <c r="EZ127" s="103">
        <v>38</v>
      </c>
      <c r="FA127" s="103" t="s">
        <v>501</v>
      </c>
      <c r="FB127" s="103">
        <v>11</v>
      </c>
      <c r="FC127" s="103">
        <v>16</v>
      </c>
      <c r="FD127" s="103">
        <v>10</v>
      </c>
      <c r="FE127" s="103">
        <v>37</v>
      </c>
      <c r="FF127" s="103" t="s">
        <v>501</v>
      </c>
      <c r="FG127" s="103">
        <v>11</v>
      </c>
      <c r="FH127" s="103">
        <v>16</v>
      </c>
      <c r="FI127" s="103">
        <v>10</v>
      </c>
      <c r="FJ127" s="103">
        <v>37</v>
      </c>
      <c r="FK127" s="103" t="s">
        <v>501</v>
      </c>
      <c r="FL127" s="103">
        <v>11</v>
      </c>
      <c r="FM127" s="103">
        <v>16</v>
      </c>
      <c r="FN127" s="103">
        <v>10</v>
      </c>
      <c r="FO127" s="103">
        <v>37</v>
      </c>
      <c r="FP127" s="103" t="s">
        <v>501</v>
      </c>
      <c r="FQ127" s="103">
        <v>9</v>
      </c>
      <c r="FR127" s="103">
        <v>16</v>
      </c>
      <c r="FS127" s="103">
        <v>10</v>
      </c>
      <c r="FT127" s="103">
        <v>35</v>
      </c>
      <c r="FU127" s="103" t="s">
        <v>501</v>
      </c>
      <c r="FV127" s="103">
        <v>9</v>
      </c>
      <c r="FW127" s="103">
        <v>17</v>
      </c>
      <c r="FX127" s="103">
        <v>10</v>
      </c>
      <c r="FY127" s="103">
        <v>36</v>
      </c>
      <c r="FZ127" s="103" t="s">
        <v>501</v>
      </c>
      <c r="GA127" s="103">
        <v>10</v>
      </c>
      <c r="GB127" s="103">
        <v>18</v>
      </c>
      <c r="GC127" s="103">
        <v>11</v>
      </c>
      <c r="GD127" s="103">
        <v>39</v>
      </c>
      <c r="GE127" s="103" t="s">
        <v>501</v>
      </c>
      <c r="GF127" s="103">
        <v>10</v>
      </c>
      <c r="GG127" s="103">
        <v>18</v>
      </c>
      <c r="GH127" s="103">
        <v>11</v>
      </c>
      <c r="GI127" s="103">
        <v>39</v>
      </c>
      <c r="GJ127" s="103" t="s">
        <v>501</v>
      </c>
      <c r="GK127" s="103">
        <v>11</v>
      </c>
      <c r="GL127" s="103">
        <v>18</v>
      </c>
      <c r="GM127" s="103">
        <v>12</v>
      </c>
      <c r="GN127" s="103">
        <v>41</v>
      </c>
      <c r="GO127" s="103" t="s">
        <v>501</v>
      </c>
      <c r="GP127" s="104">
        <v>13</v>
      </c>
      <c r="GQ127" s="104">
        <v>19</v>
      </c>
      <c r="GR127" s="104">
        <v>12</v>
      </c>
      <c r="GS127" s="104">
        <v>44</v>
      </c>
      <c r="GT127" s="104" t="s">
        <v>501</v>
      </c>
      <c r="GW127" s="116" t="s">
        <v>371</v>
      </c>
      <c r="GX127" s="116" t="s">
        <v>370</v>
      </c>
      <c r="GY127" s="122" t="s">
        <v>596</v>
      </c>
      <c r="GZ127" s="118">
        <v>52</v>
      </c>
      <c r="HA127" s="117">
        <v>53</v>
      </c>
      <c r="HB127" s="117">
        <v>6</v>
      </c>
      <c r="HC127" s="120">
        <v>9.4600000000000009</v>
      </c>
      <c r="HD127" s="118">
        <v>44</v>
      </c>
      <c r="HE127" s="117">
        <v>68</v>
      </c>
      <c r="HF127" s="117">
        <v>5</v>
      </c>
      <c r="HG127" s="120">
        <v>7</v>
      </c>
      <c r="HH127" s="118">
        <v>45</v>
      </c>
      <c r="HI127" s="117">
        <v>5</v>
      </c>
      <c r="HJ127" s="120">
        <v>7.07</v>
      </c>
      <c r="HK127" s="118">
        <v>45</v>
      </c>
      <c r="HL127" s="117">
        <v>5</v>
      </c>
      <c r="HM127" s="120">
        <v>6.69</v>
      </c>
      <c r="HN127" s="118">
        <v>45</v>
      </c>
      <c r="HO127" s="117">
        <v>5</v>
      </c>
      <c r="HP127" s="120">
        <v>6.55</v>
      </c>
      <c r="HQ127" s="118">
        <v>47</v>
      </c>
      <c r="HR127" s="117">
        <v>5</v>
      </c>
      <c r="HS127" s="120">
        <v>7.8</v>
      </c>
      <c r="HT127" s="118">
        <v>47</v>
      </c>
      <c r="HU127" s="117">
        <v>5</v>
      </c>
      <c r="HV127" s="120">
        <v>7.6</v>
      </c>
    </row>
    <row r="128" spans="8:230" ht="15.6">
      <c r="H128" s="60"/>
      <c r="I128" s="61">
        <v>2016</v>
      </c>
      <c r="J128" s="62" t="s">
        <v>394</v>
      </c>
      <c r="K128" s="63" t="s">
        <v>395</v>
      </c>
      <c r="L128" s="75">
        <v>7.4839498145640349</v>
      </c>
      <c r="M128" s="76">
        <v>5.716995447245715</v>
      </c>
      <c r="N128" s="77">
        <v>7.1649678165623865</v>
      </c>
      <c r="O128" s="77">
        <v>9.3457188528044703</v>
      </c>
      <c r="P128" s="77">
        <v>7.0150272672991871</v>
      </c>
      <c r="Q128" s="78">
        <v>8.1770396889084154</v>
      </c>
      <c r="R128" s="54"/>
      <c r="U128" s="102" t="s">
        <v>349</v>
      </c>
      <c r="V128" s="103" t="s">
        <v>501</v>
      </c>
      <c r="W128" s="103" t="s">
        <v>499</v>
      </c>
      <c r="X128" s="103" t="s">
        <v>501</v>
      </c>
      <c r="Y128" s="103" t="s">
        <v>499</v>
      </c>
      <c r="Z128" s="103" t="s">
        <v>501</v>
      </c>
      <c r="AA128" s="103" t="s">
        <v>499</v>
      </c>
      <c r="AB128" s="103" t="s">
        <v>501</v>
      </c>
      <c r="AC128" s="103" t="s">
        <v>499</v>
      </c>
      <c r="AD128" s="103" t="s">
        <v>501</v>
      </c>
      <c r="AE128" s="103" t="s">
        <v>499</v>
      </c>
      <c r="AF128" s="103" t="s">
        <v>501</v>
      </c>
      <c r="AG128" s="103" t="s">
        <v>499</v>
      </c>
      <c r="AH128" s="103" t="s">
        <v>501</v>
      </c>
      <c r="AI128" s="103" t="s">
        <v>499</v>
      </c>
      <c r="AJ128" s="103" t="s">
        <v>501</v>
      </c>
      <c r="AK128" s="103" t="s">
        <v>499</v>
      </c>
      <c r="AL128" s="103" t="s">
        <v>499</v>
      </c>
      <c r="AM128" s="103" t="s">
        <v>499</v>
      </c>
      <c r="AN128" s="103" t="s">
        <v>501</v>
      </c>
      <c r="AO128" s="103" t="s">
        <v>501</v>
      </c>
      <c r="AP128" s="103" t="s">
        <v>501</v>
      </c>
      <c r="AQ128" s="103">
        <v>7</v>
      </c>
      <c r="AR128" s="103">
        <v>7</v>
      </c>
      <c r="AS128" s="103">
        <v>7</v>
      </c>
      <c r="AT128" s="103">
        <v>6</v>
      </c>
      <c r="AU128" s="103">
        <v>7</v>
      </c>
      <c r="AV128" s="103">
        <v>5</v>
      </c>
      <c r="AW128" s="103">
        <v>5</v>
      </c>
      <c r="AX128" s="103">
        <v>15</v>
      </c>
      <c r="AY128" s="103">
        <v>59</v>
      </c>
      <c r="AZ128" s="103" t="s">
        <v>501</v>
      </c>
      <c r="BA128" s="103">
        <v>7</v>
      </c>
      <c r="BB128" s="103">
        <v>7</v>
      </c>
      <c r="BC128" s="103">
        <v>7</v>
      </c>
      <c r="BD128" s="103">
        <v>6</v>
      </c>
      <c r="BE128" s="103">
        <v>6</v>
      </c>
      <c r="BF128" s="103">
        <v>5</v>
      </c>
      <c r="BG128" s="103">
        <v>5</v>
      </c>
      <c r="BH128" s="103">
        <v>10</v>
      </c>
      <c r="BI128" s="103">
        <v>53</v>
      </c>
      <c r="BJ128" s="103" t="s">
        <v>501</v>
      </c>
      <c r="BK128" s="103">
        <v>10</v>
      </c>
      <c r="BL128" s="103">
        <v>10</v>
      </c>
      <c r="BM128" s="103">
        <v>5</v>
      </c>
      <c r="BN128" s="103">
        <v>9</v>
      </c>
      <c r="BO128" s="103">
        <v>0</v>
      </c>
      <c r="BP128" s="103">
        <v>10</v>
      </c>
      <c r="BQ128" s="103">
        <v>0</v>
      </c>
      <c r="BR128" s="103">
        <v>4</v>
      </c>
      <c r="BS128" s="103">
        <v>48</v>
      </c>
      <c r="BT128" s="103" t="s">
        <v>501</v>
      </c>
      <c r="BU128" s="103">
        <v>11</v>
      </c>
      <c r="BV128" s="103">
        <v>11</v>
      </c>
      <c r="BW128" s="103">
        <v>6</v>
      </c>
      <c r="BX128" s="103">
        <v>10</v>
      </c>
      <c r="BY128" s="103">
        <v>0</v>
      </c>
      <c r="BZ128" s="103">
        <v>10</v>
      </c>
      <c r="CA128" s="103">
        <v>1</v>
      </c>
      <c r="CB128" s="103">
        <v>2</v>
      </c>
      <c r="CC128" s="103">
        <v>51</v>
      </c>
      <c r="CD128" s="103" t="s">
        <v>501</v>
      </c>
      <c r="CE128" s="103">
        <v>11</v>
      </c>
      <c r="CF128" s="103">
        <v>11</v>
      </c>
      <c r="CG128" s="103">
        <v>6</v>
      </c>
      <c r="CH128" s="103">
        <v>10</v>
      </c>
      <c r="CI128" s="103">
        <v>0</v>
      </c>
      <c r="CJ128" s="103">
        <v>10</v>
      </c>
      <c r="CK128" s="103">
        <v>1</v>
      </c>
      <c r="CL128" s="103">
        <v>2</v>
      </c>
      <c r="CM128" s="103">
        <v>51</v>
      </c>
      <c r="CN128" s="103" t="s">
        <v>501</v>
      </c>
      <c r="CO128" s="103">
        <v>11</v>
      </c>
      <c r="CP128" s="103">
        <v>11</v>
      </c>
      <c r="CQ128" s="103">
        <v>6</v>
      </c>
      <c r="CR128" s="103">
        <v>10</v>
      </c>
      <c r="CS128" s="103">
        <v>0</v>
      </c>
      <c r="CT128" s="103">
        <v>10</v>
      </c>
      <c r="CU128" s="103">
        <v>1</v>
      </c>
      <c r="CV128" s="103">
        <v>2</v>
      </c>
      <c r="CW128" s="103">
        <v>51</v>
      </c>
      <c r="CX128" s="103" t="s">
        <v>501</v>
      </c>
      <c r="CY128" s="103">
        <v>11</v>
      </c>
      <c r="CZ128" s="103">
        <v>11</v>
      </c>
      <c r="DA128" s="103">
        <v>6</v>
      </c>
      <c r="DB128" s="103">
        <v>10</v>
      </c>
      <c r="DC128" s="103">
        <v>0</v>
      </c>
      <c r="DD128" s="103">
        <v>10</v>
      </c>
      <c r="DE128" s="103">
        <v>0</v>
      </c>
      <c r="DF128" s="103">
        <v>1</v>
      </c>
      <c r="DG128" s="103">
        <v>49</v>
      </c>
      <c r="DH128" s="103" t="s">
        <v>501</v>
      </c>
      <c r="DI128" s="103">
        <v>11</v>
      </c>
      <c r="DJ128" s="103">
        <v>11</v>
      </c>
      <c r="DK128" s="103">
        <v>6</v>
      </c>
      <c r="DL128" s="103">
        <v>10</v>
      </c>
      <c r="DM128" s="103">
        <v>0</v>
      </c>
      <c r="DN128" s="103">
        <v>10</v>
      </c>
      <c r="DO128" s="103">
        <v>1</v>
      </c>
      <c r="DP128" s="103">
        <v>4</v>
      </c>
      <c r="DQ128" s="103">
        <v>53</v>
      </c>
      <c r="DR128" s="103" t="s">
        <v>501</v>
      </c>
      <c r="DS128" s="103">
        <v>22</v>
      </c>
      <c r="DT128" s="103">
        <v>22</v>
      </c>
      <c r="DU128" s="103">
        <v>14</v>
      </c>
      <c r="DV128" s="103">
        <v>58</v>
      </c>
      <c r="DW128" s="103" t="s">
        <v>501</v>
      </c>
      <c r="DX128" s="103">
        <v>19</v>
      </c>
      <c r="DY128" s="103">
        <v>22</v>
      </c>
      <c r="DZ128" s="103">
        <v>16</v>
      </c>
      <c r="EA128" s="103">
        <v>57</v>
      </c>
      <c r="EB128" s="103" t="s">
        <v>501</v>
      </c>
      <c r="EC128" s="103">
        <v>21</v>
      </c>
      <c r="ED128" s="103">
        <v>23</v>
      </c>
      <c r="EE128" s="103">
        <v>17</v>
      </c>
      <c r="EF128" s="103">
        <v>61</v>
      </c>
      <c r="EG128" s="103" t="s">
        <v>499</v>
      </c>
      <c r="EH128" s="103">
        <v>21</v>
      </c>
      <c r="EI128" s="103">
        <v>25</v>
      </c>
      <c r="EJ128" s="103">
        <v>17</v>
      </c>
      <c r="EK128" s="103">
        <v>63</v>
      </c>
      <c r="EL128" s="103" t="s">
        <v>499</v>
      </c>
      <c r="EM128" s="103">
        <v>22</v>
      </c>
      <c r="EN128" s="103">
        <v>22</v>
      </c>
      <c r="EO128" s="103">
        <v>17</v>
      </c>
      <c r="EP128" s="103">
        <v>61</v>
      </c>
      <c r="EQ128" s="103" t="s">
        <v>499</v>
      </c>
      <c r="ER128" s="103">
        <v>23</v>
      </c>
      <c r="ES128" s="103">
        <v>22</v>
      </c>
      <c r="ET128" s="103">
        <v>17</v>
      </c>
      <c r="EU128" s="103">
        <v>62</v>
      </c>
      <c r="EV128" s="103" t="s">
        <v>499</v>
      </c>
      <c r="EW128" s="103">
        <v>24</v>
      </c>
      <c r="EX128" s="103">
        <v>23</v>
      </c>
      <c r="EY128" s="103">
        <v>17</v>
      </c>
      <c r="EZ128" s="103">
        <v>64</v>
      </c>
      <c r="FA128" s="103" t="s">
        <v>499</v>
      </c>
      <c r="FB128" s="103">
        <v>24</v>
      </c>
      <c r="FC128" s="103">
        <v>23</v>
      </c>
      <c r="FD128" s="103">
        <v>17</v>
      </c>
      <c r="FE128" s="103">
        <v>64</v>
      </c>
      <c r="FF128" s="103" t="s">
        <v>499</v>
      </c>
      <c r="FG128" s="103">
        <v>25</v>
      </c>
      <c r="FH128" s="103">
        <v>24</v>
      </c>
      <c r="FI128" s="103">
        <v>17</v>
      </c>
      <c r="FJ128" s="103">
        <v>66</v>
      </c>
      <c r="FK128" s="103" t="s">
        <v>499</v>
      </c>
      <c r="FL128" s="103">
        <v>25</v>
      </c>
      <c r="FM128" s="103">
        <v>25</v>
      </c>
      <c r="FN128" s="103">
        <v>18</v>
      </c>
      <c r="FO128" s="103">
        <v>68</v>
      </c>
      <c r="FP128" s="103" t="s">
        <v>499</v>
      </c>
      <c r="FQ128" s="103">
        <v>25</v>
      </c>
      <c r="FR128" s="103">
        <v>25</v>
      </c>
      <c r="FS128" s="103">
        <v>18</v>
      </c>
      <c r="FT128" s="103">
        <v>68</v>
      </c>
      <c r="FU128" s="103" t="s">
        <v>499</v>
      </c>
      <c r="FV128" s="103">
        <v>24</v>
      </c>
      <c r="FW128" s="103">
        <v>24</v>
      </c>
      <c r="FX128" s="103">
        <v>18</v>
      </c>
      <c r="FY128" s="103">
        <v>66</v>
      </c>
      <c r="FZ128" s="103" t="s">
        <v>499</v>
      </c>
      <c r="GA128" s="103">
        <v>24</v>
      </c>
      <c r="GB128" s="103">
        <v>24</v>
      </c>
      <c r="GC128" s="103">
        <v>18</v>
      </c>
      <c r="GD128" s="103">
        <v>66</v>
      </c>
      <c r="GE128" s="103" t="s">
        <v>499</v>
      </c>
      <c r="GF128" s="103">
        <v>24</v>
      </c>
      <c r="GG128" s="103">
        <v>24</v>
      </c>
      <c r="GH128" s="103">
        <v>18</v>
      </c>
      <c r="GI128" s="103">
        <v>66</v>
      </c>
      <c r="GJ128" s="103" t="s">
        <v>499</v>
      </c>
      <c r="GK128" s="103">
        <v>23</v>
      </c>
      <c r="GL128" s="103">
        <v>25</v>
      </c>
      <c r="GM128" s="103">
        <v>18</v>
      </c>
      <c r="GN128" s="103">
        <v>66</v>
      </c>
      <c r="GO128" s="103" t="s">
        <v>499</v>
      </c>
      <c r="GP128" s="104">
        <v>23</v>
      </c>
      <c r="GQ128" s="104">
        <v>25</v>
      </c>
      <c r="GR128" s="104">
        <v>18</v>
      </c>
      <c r="GS128" s="104">
        <v>66</v>
      </c>
      <c r="GT128" s="104" t="s">
        <v>499</v>
      </c>
      <c r="GW128" s="116" t="s">
        <v>373</v>
      </c>
      <c r="GX128" s="116" t="s">
        <v>372</v>
      </c>
      <c r="GY128" s="122" t="s">
        <v>593</v>
      </c>
      <c r="GZ128" s="118">
        <v>33</v>
      </c>
      <c r="HA128" s="117">
        <v>117</v>
      </c>
      <c r="HB128" s="117">
        <v>8</v>
      </c>
      <c r="HC128" s="120">
        <v>2.06</v>
      </c>
      <c r="HD128" s="118">
        <v>32</v>
      </c>
      <c r="HE128" s="117">
        <v>117</v>
      </c>
      <c r="HF128" s="117">
        <v>8</v>
      </c>
      <c r="HG128" s="120">
        <v>2.11</v>
      </c>
      <c r="HH128" s="118">
        <v>32</v>
      </c>
      <c r="HI128" s="117">
        <v>7</v>
      </c>
      <c r="HJ128" s="120">
        <v>2.12</v>
      </c>
      <c r="HK128" s="118">
        <v>30</v>
      </c>
      <c r="HL128" s="117">
        <v>7</v>
      </c>
      <c r="HM128" s="120">
        <v>3.12</v>
      </c>
      <c r="HN128" s="118">
        <v>29</v>
      </c>
      <c r="HO128" s="117">
        <v>7</v>
      </c>
      <c r="HP128" s="120">
        <v>3.24</v>
      </c>
      <c r="HQ128" s="118">
        <v>28</v>
      </c>
      <c r="HR128" s="117">
        <v>8</v>
      </c>
      <c r="HS128" s="120">
        <v>3</v>
      </c>
      <c r="HT128" s="118">
        <v>27</v>
      </c>
      <c r="HU128" s="117">
        <v>8</v>
      </c>
      <c r="HV128" s="120">
        <v>2.2999999999999998</v>
      </c>
    </row>
    <row r="129" spans="8:230" ht="15.6">
      <c r="H129" s="60"/>
      <c r="I129" s="68">
        <v>2016</v>
      </c>
      <c r="J129" s="69" t="s">
        <v>396</v>
      </c>
      <c r="K129" s="70" t="s">
        <v>397</v>
      </c>
      <c r="L129" s="71">
        <v>6.5163573511763557</v>
      </c>
      <c r="M129" s="72">
        <v>5.3500000000000005</v>
      </c>
      <c r="N129" s="73">
        <v>5.1860175848874102</v>
      </c>
      <c r="O129" s="73">
        <v>9.0207317529905175</v>
      </c>
      <c r="P129" s="73">
        <v>5.9006023212164465</v>
      </c>
      <c r="Q129" s="74">
        <v>7.1244350967874039</v>
      </c>
      <c r="R129" s="54"/>
      <c r="U129" s="102" t="s">
        <v>351</v>
      </c>
      <c r="V129" s="103" t="s">
        <v>499</v>
      </c>
      <c r="W129" s="103" t="s">
        <v>499</v>
      </c>
      <c r="X129" s="103" t="s">
        <v>499</v>
      </c>
      <c r="Y129" s="103" t="s">
        <v>499</v>
      </c>
      <c r="Z129" s="103" t="s">
        <v>499</v>
      </c>
      <c r="AA129" s="103" t="s">
        <v>499</v>
      </c>
      <c r="AB129" s="103" t="s">
        <v>499</v>
      </c>
      <c r="AC129" s="103" t="s">
        <v>499</v>
      </c>
      <c r="AD129" s="103" t="s">
        <v>499</v>
      </c>
      <c r="AE129" s="103" t="s">
        <v>499</v>
      </c>
      <c r="AF129" s="103" t="s">
        <v>499</v>
      </c>
      <c r="AG129" s="103" t="s">
        <v>499</v>
      </c>
      <c r="AH129" s="103" t="s">
        <v>499</v>
      </c>
      <c r="AI129" s="103" t="s">
        <v>499</v>
      </c>
      <c r="AJ129" s="103" t="s">
        <v>499</v>
      </c>
      <c r="AK129" s="103" t="s">
        <v>499</v>
      </c>
      <c r="AL129" s="103" t="s">
        <v>499</v>
      </c>
      <c r="AM129" s="103" t="s">
        <v>499</v>
      </c>
      <c r="AN129" s="103" t="s">
        <v>499</v>
      </c>
      <c r="AO129" s="103" t="s">
        <v>501</v>
      </c>
      <c r="AP129" s="103" t="s">
        <v>501</v>
      </c>
      <c r="AQ129" s="103">
        <v>8</v>
      </c>
      <c r="AR129" s="103">
        <v>9</v>
      </c>
      <c r="AS129" s="103">
        <v>5</v>
      </c>
      <c r="AT129" s="103">
        <v>6</v>
      </c>
      <c r="AU129" s="103">
        <v>5</v>
      </c>
      <c r="AV129" s="103">
        <v>9</v>
      </c>
      <c r="AW129" s="103">
        <v>9</v>
      </c>
      <c r="AX129" s="103">
        <v>10</v>
      </c>
      <c r="AY129" s="103">
        <v>61</v>
      </c>
      <c r="AZ129" s="103" t="s">
        <v>499</v>
      </c>
      <c r="BA129" s="103">
        <v>8</v>
      </c>
      <c r="BB129" s="103">
        <v>9</v>
      </c>
      <c r="BC129" s="103">
        <v>5</v>
      </c>
      <c r="BD129" s="103">
        <v>3</v>
      </c>
      <c r="BE129" s="103">
        <v>5</v>
      </c>
      <c r="BF129" s="103">
        <v>9</v>
      </c>
      <c r="BG129" s="103">
        <v>5</v>
      </c>
      <c r="BH129" s="103">
        <v>10</v>
      </c>
      <c r="BI129" s="103">
        <v>54</v>
      </c>
      <c r="BJ129" s="103" t="s">
        <v>501</v>
      </c>
      <c r="BK129" s="103">
        <v>5</v>
      </c>
      <c r="BL129" s="103">
        <v>5</v>
      </c>
      <c r="BM129" s="103">
        <v>7</v>
      </c>
      <c r="BN129" s="103">
        <v>9</v>
      </c>
      <c r="BO129" s="103">
        <v>5</v>
      </c>
      <c r="BP129" s="103">
        <v>5</v>
      </c>
      <c r="BQ129" s="103">
        <v>0</v>
      </c>
      <c r="BR129" s="103">
        <v>0</v>
      </c>
      <c r="BS129" s="103">
        <v>36</v>
      </c>
      <c r="BT129" s="103" t="s">
        <v>501</v>
      </c>
      <c r="BU129" s="103">
        <v>8</v>
      </c>
      <c r="BV129" s="103">
        <v>7</v>
      </c>
      <c r="BW129" s="103">
        <v>10</v>
      </c>
      <c r="BX129" s="103">
        <v>13</v>
      </c>
      <c r="BY129" s="103">
        <v>5</v>
      </c>
      <c r="BZ129" s="103">
        <v>5</v>
      </c>
      <c r="CA129" s="103">
        <v>2</v>
      </c>
      <c r="CB129" s="103">
        <v>0</v>
      </c>
      <c r="CC129" s="103">
        <v>50</v>
      </c>
      <c r="CD129" s="103" t="s">
        <v>501</v>
      </c>
      <c r="CE129" s="103">
        <v>8</v>
      </c>
      <c r="CF129" s="103">
        <v>7</v>
      </c>
      <c r="CG129" s="103">
        <v>10</v>
      </c>
      <c r="CH129" s="103">
        <v>13</v>
      </c>
      <c r="CI129" s="103">
        <v>5</v>
      </c>
      <c r="CJ129" s="103">
        <v>5</v>
      </c>
      <c r="CK129" s="103">
        <v>0</v>
      </c>
      <c r="CL129" s="103">
        <v>0</v>
      </c>
      <c r="CM129" s="103">
        <v>48</v>
      </c>
      <c r="CN129" s="103" t="s">
        <v>501</v>
      </c>
      <c r="CO129" s="103">
        <v>8</v>
      </c>
      <c r="CP129" s="103">
        <v>7</v>
      </c>
      <c r="CQ129" s="103">
        <v>10</v>
      </c>
      <c r="CR129" s="103">
        <v>13</v>
      </c>
      <c r="CS129" s="103">
        <v>5</v>
      </c>
      <c r="CT129" s="103">
        <v>5</v>
      </c>
      <c r="CU129" s="103">
        <v>0</v>
      </c>
      <c r="CV129" s="103">
        <v>0</v>
      </c>
      <c r="CW129" s="103">
        <v>48</v>
      </c>
      <c r="CX129" s="103" t="s">
        <v>501</v>
      </c>
      <c r="CY129" s="103">
        <v>8</v>
      </c>
      <c r="CZ129" s="103">
        <v>7</v>
      </c>
      <c r="DA129" s="103">
        <v>10</v>
      </c>
      <c r="DB129" s="103">
        <v>10</v>
      </c>
      <c r="DC129" s="103">
        <v>5</v>
      </c>
      <c r="DD129" s="103">
        <v>5</v>
      </c>
      <c r="DE129" s="103">
        <v>0</v>
      </c>
      <c r="DF129" s="103">
        <v>3</v>
      </c>
      <c r="DG129" s="103">
        <v>48</v>
      </c>
      <c r="DH129" s="103" t="s">
        <v>501</v>
      </c>
      <c r="DI129" s="103">
        <v>8</v>
      </c>
      <c r="DJ129" s="103">
        <v>7</v>
      </c>
      <c r="DK129" s="103">
        <v>10</v>
      </c>
      <c r="DL129" s="103">
        <v>7</v>
      </c>
      <c r="DM129" s="103">
        <v>5</v>
      </c>
      <c r="DN129" s="103">
        <v>8</v>
      </c>
      <c r="DO129" s="103">
        <v>0</v>
      </c>
      <c r="DP129" s="103">
        <v>3</v>
      </c>
      <c r="DQ129" s="103">
        <v>48</v>
      </c>
      <c r="DR129" s="103" t="s">
        <v>501</v>
      </c>
      <c r="DS129" s="103">
        <v>17</v>
      </c>
      <c r="DT129" s="103">
        <v>14</v>
      </c>
      <c r="DU129" s="103">
        <v>17</v>
      </c>
      <c r="DV129" s="103">
        <v>48</v>
      </c>
      <c r="DW129" s="103" t="s">
        <v>501</v>
      </c>
      <c r="DX129" s="103">
        <v>14</v>
      </c>
      <c r="DY129" s="103">
        <v>18</v>
      </c>
      <c r="DZ129" s="103">
        <v>15</v>
      </c>
      <c r="EA129" s="103">
        <v>47</v>
      </c>
      <c r="EB129" s="103" t="s">
        <v>501</v>
      </c>
      <c r="EC129" s="103">
        <v>13</v>
      </c>
      <c r="ED129" s="103">
        <v>17</v>
      </c>
      <c r="EE129" s="103">
        <v>15</v>
      </c>
      <c r="EF129" s="103">
        <v>45</v>
      </c>
      <c r="EG129" s="103" t="s">
        <v>501</v>
      </c>
      <c r="EH129" s="103">
        <v>13</v>
      </c>
      <c r="EI129" s="103">
        <v>17</v>
      </c>
      <c r="EJ129" s="103">
        <v>15</v>
      </c>
      <c r="EK129" s="103">
        <v>45</v>
      </c>
      <c r="EL129" s="103" t="s">
        <v>501</v>
      </c>
      <c r="EM129" s="103">
        <v>12</v>
      </c>
      <c r="EN129" s="103">
        <v>17</v>
      </c>
      <c r="EO129" s="103">
        <v>14</v>
      </c>
      <c r="EP129" s="103">
        <v>43</v>
      </c>
      <c r="EQ129" s="103" t="s">
        <v>501</v>
      </c>
      <c r="ER129" s="103">
        <v>11</v>
      </c>
      <c r="ES129" s="103">
        <v>15</v>
      </c>
      <c r="ET129" s="103">
        <v>14</v>
      </c>
      <c r="EU129" s="103">
        <v>40</v>
      </c>
      <c r="EV129" s="103" t="s">
        <v>501</v>
      </c>
      <c r="EW129" s="103">
        <v>11</v>
      </c>
      <c r="EX129" s="103">
        <v>15</v>
      </c>
      <c r="EY129" s="103">
        <v>14</v>
      </c>
      <c r="EZ129" s="103">
        <v>40</v>
      </c>
      <c r="FA129" s="103" t="s">
        <v>501</v>
      </c>
      <c r="FB129" s="103">
        <v>12</v>
      </c>
      <c r="FC129" s="103">
        <v>15</v>
      </c>
      <c r="FD129" s="103">
        <v>14</v>
      </c>
      <c r="FE129" s="103">
        <v>41</v>
      </c>
      <c r="FF129" s="103" t="s">
        <v>501</v>
      </c>
      <c r="FG129" s="103">
        <v>12</v>
      </c>
      <c r="FH129" s="103">
        <v>16</v>
      </c>
      <c r="FI129" s="103">
        <v>14</v>
      </c>
      <c r="FJ129" s="103">
        <v>42</v>
      </c>
      <c r="FK129" s="103" t="s">
        <v>501</v>
      </c>
      <c r="FL129" s="103">
        <v>13</v>
      </c>
      <c r="FM129" s="103">
        <v>17</v>
      </c>
      <c r="FN129" s="103">
        <v>14</v>
      </c>
      <c r="FO129" s="103">
        <v>44</v>
      </c>
      <c r="FP129" s="103" t="s">
        <v>501</v>
      </c>
      <c r="FQ129" s="103">
        <v>12</v>
      </c>
      <c r="FR129" s="103">
        <v>16</v>
      </c>
      <c r="FS129" s="103">
        <v>15</v>
      </c>
      <c r="FT129" s="103">
        <v>43</v>
      </c>
      <c r="FU129" s="103" t="s">
        <v>501</v>
      </c>
      <c r="FV129" s="103">
        <v>13</v>
      </c>
      <c r="FW129" s="103">
        <v>14</v>
      </c>
      <c r="FX129" s="103">
        <v>15</v>
      </c>
      <c r="FY129" s="103">
        <v>42</v>
      </c>
      <c r="FZ129" s="103" t="s">
        <v>501</v>
      </c>
      <c r="GA129" s="103">
        <v>13</v>
      </c>
      <c r="GB129" s="103">
        <v>17</v>
      </c>
      <c r="GC129" s="103">
        <v>15</v>
      </c>
      <c r="GD129" s="103">
        <v>45</v>
      </c>
      <c r="GE129" s="103" t="s">
        <v>501</v>
      </c>
      <c r="GF129" s="103">
        <v>12</v>
      </c>
      <c r="GG129" s="103">
        <v>17</v>
      </c>
      <c r="GH129" s="103">
        <v>15</v>
      </c>
      <c r="GI129" s="103">
        <v>44</v>
      </c>
      <c r="GJ129" s="103" t="s">
        <v>501</v>
      </c>
      <c r="GK129" s="103">
        <v>12</v>
      </c>
      <c r="GL129" s="103">
        <v>19</v>
      </c>
      <c r="GM129" s="103">
        <v>15</v>
      </c>
      <c r="GN129" s="103">
        <v>46</v>
      </c>
      <c r="GO129" s="103" t="s">
        <v>501</v>
      </c>
      <c r="GP129" s="104">
        <v>12</v>
      </c>
      <c r="GQ129" s="104">
        <v>21</v>
      </c>
      <c r="GR129" s="104">
        <v>15</v>
      </c>
      <c r="GS129" s="104">
        <v>48</v>
      </c>
      <c r="GT129" s="104" t="s">
        <v>501</v>
      </c>
      <c r="GW129" s="116" t="s">
        <v>375</v>
      </c>
      <c r="GX129" s="116" t="s">
        <v>374</v>
      </c>
      <c r="GY129" s="122" t="s">
        <v>594</v>
      </c>
      <c r="GZ129" s="118">
        <v>37</v>
      </c>
      <c r="HA129" s="117">
        <v>93</v>
      </c>
      <c r="HB129" s="117">
        <v>7</v>
      </c>
      <c r="HC129" s="120">
        <v>1.76</v>
      </c>
      <c r="HD129" s="118">
        <v>37</v>
      </c>
      <c r="HE129" s="117">
        <v>96</v>
      </c>
      <c r="HF129" s="117">
        <v>7</v>
      </c>
      <c r="HG129" s="120">
        <v>1.79</v>
      </c>
      <c r="HH129" s="118">
        <v>38</v>
      </c>
      <c r="HI129" s="117">
        <v>6</v>
      </c>
      <c r="HJ129" s="120">
        <v>2.29</v>
      </c>
      <c r="HK129" s="118">
        <v>39</v>
      </c>
      <c r="HL129" s="117">
        <v>6</v>
      </c>
      <c r="HM129" s="120">
        <v>3.01</v>
      </c>
      <c r="HN129" s="118">
        <v>37</v>
      </c>
      <c r="HO129" s="117">
        <v>6</v>
      </c>
      <c r="HP129" s="120">
        <v>3.49</v>
      </c>
      <c r="HQ129" s="118">
        <v>35</v>
      </c>
      <c r="HR129" s="117">
        <v>6</v>
      </c>
      <c r="HS129" s="120">
        <v>2.2000000000000002</v>
      </c>
      <c r="HT129" s="118">
        <v>38</v>
      </c>
      <c r="HU129" s="117">
        <v>6</v>
      </c>
      <c r="HV129" s="120">
        <v>3.1</v>
      </c>
    </row>
    <row r="130" spans="8:230" ht="15.6">
      <c r="H130" s="60"/>
      <c r="I130" s="61">
        <v>2016</v>
      </c>
      <c r="J130" s="62" t="s">
        <v>398</v>
      </c>
      <c r="K130" s="63" t="s">
        <v>399</v>
      </c>
      <c r="L130" s="75">
        <v>6.199727937709417</v>
      </c>
      <c r="M130" s="76">
        <v>6.8305354349783531</v>
      </c>
      <c r="N130" s="77">
        <v>4.252700728316789</v>
      </c>
      <c r="O130" s="77">
        <v>7.1988896738112667</v>
      </c>
      <c r="P130" s="77">
        <v>6.6650378365534584</v>
      </c>
      <c r="Q130" s="78">
        <v>6.0514760148872186</v>
      </c>
      <c r="R130" s="54"/>
      <c r="U130" s="102" t="s">
        <v>353</v>
      </c>
      <c r="V130" s="103" t="s">
        <v>499</v>
      </c>
      <c r="W130" s="103" t="s">
        <v>499</v>
      </c>
      <c r="X130" s="103" t="s">
        <v>499</v>
      </c>
      <c r="Y130" s="103" t="s">
        <v>499</v>
      </c>
      <c r="Z130" s="103" t="s">
        <v>499</v>
      </c>
      <c r="AA130" s="103" t="s">
        <v>499</v>
      </c>
      <c r="AB130" s="103" t="s">
        <v>499</v>
      </c>
      <c r="AC130" s="103" t="s">
        <v>499</v>
      </c>
      <c r="AD130" s="103" t="s">
        <v>499</v>
      </c>
      <c r="AE130" s="103" t="s">
        <v>499</v>
      </c>
      <c r="AF130" s="103" t="s">
        <v>499</v>
      </c>
      <c r="AG130" s="103" t="s">
        <v>499</v>
      </c>
      <c r="AH130" s="103" t="s">
        <v>499</v>
      </c>
      <c r="AI130" s="103" t="s">
        <v>499</v>
      </c>
      <c r="AJ130" s="103" t="s">
        <v>499</v>
      </c>
      <c r="AK130" s="103" t="s">
        <v>499</v>
      </c>
      <c r="AL130" s="103" t="s">
        <v>499</v>
      </c>
      <c r="AM130" s="103" t="s">
        <v>499</v>
      </c>
      <c r="AN130" s="103" t="s">
        <v>499</v>
      </c>
      <c r="AO130" s="103" t="s">
        <v>499</v>
      </c>
      <c r="AP130" s="103" t="s">
        <v>499</v>
      </c>
      <c r="AQ130" s="103">
        <v>10</v>
      </c>
      <c r="AR130" s="103">
        <v>10</v>
      </c>
      <c r="AS130" s="103">
        <v>10</v>
      </c>
      <c r="AT130" s="103">
        <v>10</v>
      </c>
      <c r="AU130" s="103">
        <v>4</v>
      </c>
      <c r="AV130" s="103">
        <v>10</v>
      </c>
      <c r="AW130" s="103">
        <v>18</v>
      </c>
      <c r="AX130" s="103">
        <v>18</v>
      </c>
      <c r="AY130" s="103">
        <v>90</v>
      </c>
      <c r="AZ130" s="103" t="s">
        <v>499</v>
      </c>
      <c r="BA130" s="103">
        <v>10</v>
      </c>
      <c r="BB130" s="103">
        <v>10</v>
      </c>
      <c r="BC130" s="103">
        <v>10</v>
      </c>
      <c r="BD130" s="103">
        <v>10</v>
      </c>
      <c r="BE130" s="103">
        <v>9</v>
      </c>
      <c r="BF130" s="103">
        <v>10</v>
      </c>
      <c r="BG130" s="103">
        <v>20</v>
      </c>
      <c r="BH130" s="103">
        <v>20</v>
      </c>
      <c r="BI130" s="103">
        <v>99</v>
      </c>
      <c r="BJ130" s="103" t="s">
        <v>499</v>
      </c>
      <c r="BK130" s="103">
        <v>10</v>
      </c>
      <c r="BL130" s="103">
        <v>10</v>
      </c>
      <c r="BM130" s="103">
        <v>10</v>
      </c>
      <c r="BN130" s="103">
        <v>10</v>
      </c>
      <c r="BO130" s="103">
        <v>9</v>
      </c>
      <c r="BP130" s="103">
        <v>10</v>
      </c>
      <c r="BQ130" s="103">
        <v>20</v>
      </c>
      <c r="BR130" s="103">
        <v>20</v>
      </c>
      <c r="BS130" s="103">
        <v>99</v>
      </c>
      <c r="BT130" s="103" t="s">
        <v>499</v>
      </c>
      <c r="BU130" s="103">
        <v>15</v>
      </c>
      <c r="BV130" s="103">
        <v>15</v>
      </c>
      <c r="BW130" s="103">
        <v>15</v>
      </c>
      <c r="BX130" s="103">
        <v>15</v>
      </c>
      <c r="BY130" s="103">
        <v>15</v>
      </c>
      <c r="BZ130" s="103">
        <v>15</v>
      </c>
      <c r="CA130" s="103">
        <v>4</v>
      </c>
      <c r="CB130" s="103">
        <v>5</v>
      </c>
      <c r="CC130" s="103">
        <v>99</v>
      </c>
      <c r="CD130" s="103" t="s">
        <v>499</v>
      </c>
      <c r="CE130" s="103">
        <v>15</v>
      </c>
      <c r="CF130" s="103">
        <v>15</v>
      </c>
      <c r="CG130" s="103">
        <v>15</v>
      </c>
      <c r="CH130" s="103">
        <v>15</v>
      </c>
      <c r="CI130" s="103">
        <v>15</v>
      </c>
      <c r="CJ130" s="103">
        <v>15</v>
      </c>
      <c r="CK130" s="103">
        <v>4</v>
      </c>
      <c r="CL130" s="103">
        <v>5</v>
      </c>
      <c r="CM130" s="103">
        <v>99</v>
      </c>
      <c r="CN130" s="103" t="s">
        <v>499</v>
      </c>
      <c r="CO130" s="103">
        <v>15</v>
      </c>
      <c r="CP130" s="103">
        <v>15</v>
      </c>
      <c r="CQ130" s="103">
        <v>15</v>
      </c>
      <c r="CR130" s="103">
        <v>15</v>
      </c>
      <c r="CS130" s="103">
        <v>15</v>
      </c>
      <c r="CT130" s="103">
        <v>15</v>
      </c>
      <c r="CU130" s="103">
        <v>2</v>
      </c>
      <c r="CV130" s="103">
        <v>5</v>
      </c>
      <c r="CW130" s="103">
        <v>97</v>
      </c>
      <c r="CX130" s="103" t="s">
        <v>499</v>
      </c>
      <c r="CY130" s="103">
        <v>15</v>
      </c>
      <c r="CZ130" s="103">
        <v>15</v>
      </c>
      <c r="DA130" s="103">
        <v>15</v>
      </c>
      <c r="DB130" s="103">
        <v>15</v>
      </c>
      <c r="DC130" s="103">
        <v>15</v>
      </c>
      <c r="DD130" s="103">
        <v>15</v>
      </c>
      <c r="DE130" s="103">
        <v>5</v>
      </c>
      <c r="DF130" s="103">
        <v>5</v>
      </c>
      <c r="DG130" s="103">
        <v>100</v>
      </c>
      <c r="DH130" s="103" t="s">
        <v>499</v>
      </c>
      <c r="DI130" s="103">
        <v>15</v>
      </c>
      <c r="DJ130" s="103">
        <v>15</v>
      </c>
      <c r="DK130" s="103">
        <v>15</v>
      </c>
      <c r="DL130" s="103">
        <v>15</v>
      </c>
      <c r="DM130" s="103">
        <v>15</v>
      </c>
      <c r="DN130" s="103">
        <v>15</v>
      </c>
      <c r="DO130" s="103">
        <v>5</v>
      </c>
      <c r="DP130" s="103">
        <v>5</v>
      </c>
      <c r="DQ130" s="103">
        <v>100</v>
      </c>
      <c r="DR130" s="103" t="s">
        <v>499</v>
      </c>
      <c r="DS130" s="103">
        <v>30</v>
      </c>
      <c r="DT130" s="103">
        <v>40</v>
      </c>
      <c r="DU130" s="103">
        <v>26</v>
      </c>
      <c r="DV130" s="103">
        <v>96</v>
      </c>
      <c r="DW130" s="103" t="s">
        <v>499</v>
      </c>
      <c r="DX130" s="103">
        <v>30</v>
      </c>
      <c r="DY130" s="103">
        <v>37</v>
      </c>
      <c r="DZ130" s="103">
        <v>27</v>
      </c>
      <c r="EA130" s="103">
        <v>94</v>
      </c>
      <c r="EB130" s="103" t="s">
        <v>499</v>
      </c>
      <c r="EC130" s="103">
        <v>30</v>
      </c>
      <c r="ED130" s="103">
        <v>38</v>
      </c>
      <c r="EE130" s="103">
        <v>27</v>
      </c>
      <c r="EF130" s="103">
        <v>95</v>
      </c>
      <c r="EG130" s="103" t="s">
        <v>499</v>
      </c>
      <c r="EH130" s="103">
        <v>30</v>
      </c>
      <c r="EI130" s="103">
        <v>38</v>
      </c>
      <c r="EJ130" s="103">
        <v>28</v>
      </c>
      <c r="EK130" s="103">
        <v>96</v>
      </c>
      <c r="EL130" s="103" t="s">
        <v>499</v>
      </c>
      <c r="EM130" s="103">
        <v>30</v>
      </c>
      <c r="EN130" s="103">
        <v>38</v>
      </c>
      <c r="EO130" s="103">
        <v>28</v>
      </c>
      <c r="EP130" s="103">
        <v>96</v>
      </c>
      <c r="EQ130" s="103" t="s">
        <v>499</v>
      </c>
      <c r="ER130" s="103">
        <v>30</v>
      </c>
      <c r="ES130" s="103">
        <v>38</v>
      </c>
      <c r="ET130" s="103">
        <v>28</v>
      </c>
      <c r="EU130" s="103">
        <v>96</v>
      </c>
      <c r="EV130" s="103" t="s">
        <v>499</v>
      </c>
      <c r="EW130" s="103">
        <v>30</v>
      </c>
      <c r="EX130" s="103">
        <v>39</v>
      </c>
      <c r="EY130" s="103">
        <v>28</v>
      </c>
      <c r="EZ130" s="103">
        <v>97</v>
      </c>
      <c r="FA130" s="103" t="s">
        <v>499</v>
      </c>
      <c r="FB130" s="103">
        <v>30</v>
      </c>
      <c r="FC130" s="103">
        <v>38</v>
      </c>
      <c r="FD130" s="103">
        <v>28</v>
      </c>
      <c r="FE130" s="103">
        <v>96</v>
      </c>
      <c r="FF130" s="103" t="s">
        <v>499</v>
      </c>
      <c r="FG130" s="103">
        <v>30</v>
      </c>
      <c r="FH130" s="103">
        <v>38</v>
      </c>
      <c r="FI130" s="103">
        <v>27</v>
      </c>
      <c r="FJ130" s="103">
        <v>95</v>
      </c>
      <c r="FK130" s="103" t="s">
        <v>499</v>
      </c>
      <c r="FL130" s="103">
        <v>30</v>
      </c>
      <c r="FM130" s="103">
        <v>37</v>
      </c>
      <c r="FN130" s="103">
        <v>27</v>
      </c>
      <c r="FO130" s="103">
        <v>94</v>
      </c>
      <c r="FP130" s="103" t="s">
        <v>499</v>
      </c>
      <c r="FQ130" s="103">
        <v>28</v>
      </c>
      <c r="FR130" s="103">
        <v>31</v>
      </c>
      <c r="FS130" s="103">
        <v>26</v>
      </c>
      <c r="FT130" s="103">
        <v>85</v>
      </c>
      <c r="FU130" s="103" t="s">
        <v>499</v>
      </c>
      <c r="FV130" s="103">
        <v>23</v>
      </c>
      <c r="FW130" s="103">
        <v>24</v>
      </c>
      <c r="FX130" s="103">
        <v>25</v>
      </c>
      <c r="FY130" s="103">
        <v>72</v>
      </c>
      <c r="FZ130" s="103" t="s">
        <v>499</v>
      </c>
      <c r="GA130" s="103">
        <v>22</v>
      </c>
      <c r="GB130" s="103">
        <v>24</v>
      </c>
      <c r="GC130" s="103">
        <v>24</v>
      </c>
      <c r="GD130" s="103">
        <v>70</v>
      </c>
      <c r="GE130" s="103" t="s">
        <v>499</v>
      </c>
      <c r="GF130" s="103">
        <v>23</v>
      </c>
      <c r="GG130" s="103">
        <v>27</v>
      </c>
      <c r="GH130" s="103">
        <v>23</v>
      </c>
      <c r="GI130" s="103">
        <v>73</v>
      </c>
      <c r="GJ130" s="103" t="s">
        <v>499</v>
      </c>
      <c r="GK130" s="103">
        <v>23</v>
      </c>
      <c r="GL130" s="103">
        <v>28</v>
      </c>
      <c r="GM130" s="103">
        <v>22</v>
      </c>
      <c r="GN130" s="103">
        <v>73</v>
      </c>
      <c r="GO130" s="103" t="s">
        <v>499</v>
      </c>
      <c r="GP130" s="104">
        <v>23</v>
      </c>
      <c r="GQ130" s="104">
        <v>29</v>
      </c>
      <c r="GR130" s="104">
        <v>21</v>
      </c>
      <c r="GS130" s="104">
        <v>73</v>
      </c>
      <c r="GT130" s="104" t="s">
        <v>499</v>
      </c>
      <c r="GW130" s="116" t="s">
        <v>536</v>
      </c>
      <c r="GX130" s="116" t="s">
        <v>376</v>
      </c>
      <c r="GY130" s="122" t="s">
        <v>593</v>
      </c>
      <c r="GZ130" s="118">
        <v>28</v>
      </c>
      <c r="HA130" s="117">
        <v>138</v>
      </c>
      <c r="HB130" s="117">
        <v>6</v>
      </c>
      <c r="HC130" s="120">
        <v>2.4700000000000002</v>
      </c>
      <c r="HD130" s="118">
        <v>29</v>
      </c>
      <c r="HE130" s="117">
        <v>135</v>
      </c>
      <c r="HF130" s="117">
        <v>6</v>
      </c>
      <c r="HG130" s="120">
        <v>2.5499999999999998</v>
      </c>
      <c r="HH130" s="118">
        <v>28</v>
      </c>
      <c r="HI130" s="117">
        <v>5</v>
      </c>
      <c r="HJ130" s="120">
        <v>3.01</v>
      </c>
      <c r="HK130" s="118">
        <v>25</v>
      </c>
      <c r="HL130" s="117">
        <v>5</v>
      </c>
      <c r="HM130" s="120">
        <v>4.22</v>
      </c>
      <c r="HN130" s="118">
        <v>25</v>
      </c>
      <c r="HO130" s="117">
        <v>5</v>
      </c>
      <c r="HP130" s="120">
        <v>4.16</v>
      </c>
      <c r="HQ130" s="118">
        <v>25</v>
      </c>
      <c r="HR130" s="117">
        <v>5</v>
      </c>
      <c r="HS130" s="120">
        <v>4.2</v>
      </c>
      <c r="HT130" s="118">
        <v>25</v>
      </c>
      <c r="HU130" s="117">
        <v>5</v>
      </c>
      <c r="HV130" s="120">
        <v>4.2</v>
      </c>
    </row>
    <row r="131" spans="8:230" ht="15.6">
      <c r="H131" s="60"/>
      <c r="I131" s="68">
        <v>2016</v>
      </c>
      <c r="J131" s="69" t="s">
        <v>400</v>
      </c>
      <c r="K131" s="70" t="s">
        <v>401</v>
      </c>
      <c r="L131" s="71">
        <v>6.855902529034589</v>
      </c>
      <c r="M131" s="72">
        <v>6.4083540296776942</v>
      </c>
      <c r="N131" s="73">
        <v>4.9459546756533133</v>
      </c>
      <c r="O131" s="73">
        <v>8.1473234999235196</v>
      </c>
      <c r="P131" s="73">
        <v>7.6017561847788633</v>
      </c>
      <c r="Q131" s="74">
        <v>7.1761242551395519</v>
      </c>
      <c r="R131" s="54"/>
      <c r="U131" s="102" t="s">
        <v>355</v>
      </c>
      <c r="V131" s="103" t="s">
        <v>500</v>
      </c>
      <c r="W131" s="103" t="s">
        <v>500</v>
      </c>
      <c r="X131" s="103" t="s">
        <v>500</v>
      </c>
      <c r="Y131" s="103" t="s">
        <v>500</v>
      </c>
      <c r="Z131" s="103" t="s">
        <v>500</v>
      </c>
      <c r="AA131" s="103" t="s">
        <v>500</v>
      </c>
      <c r="AB131" s="103" t="s">
        <v>500</v>
      </c>
      <c r="AC131" s="103" t="s">
        <v>500</v>
      </c>
      <c r="AD131" s="103" t="s">
        <v>500</v>
      </c>
      <c r="AE131" s="103" t="s">
        <v>500</v>
      </c>
      <c r="AF131" s="103" t="s">
        <v>500</v>
      </c>
      <c r="AG131" s="103" t="s">
        <v>500</v>
      </c>
      <c r="AH131" s="103" t="s">
        <v>500</v>
      </c>
      <c r="AI131" s="103" t="s">
        <v>500</v>
      </c>
      <c r="AJ131" s="103" t="s">
        <v>500</v>
      </c>
      <c r="AK131" s="103" t="s">
        <v>500</v>
      </c>
      <c r="AL131" s="103" t="s">
        <v>500</v>
      </c>
      <c r="AM131" s="103" t="s">
        <v>500</v>
      </c>
      <c r="AN131" s="103" t="s">
        <v>500</v>
      </c>
      <c r="AO131" s="103" t="s">
        <v>503</v>
      </c>
      <c r="AP131" s="103" t="s">
        <v>503</v>
      </c>
      <c r="AQ131" s="103">
        <v>2</v>
      </c>
      <c r="AR131" s="103">
        <v>5</v>
      </c>
      <c r="AS131" s="103">
        <v>2</v>
      </c>
      <c r="AT131" s="103">
        <v>2</v>
      </c>
      <c r="AU131" s="103">
        <v>4</v>
      </c>
      <c r="AV131" s="103">
        <v>5</v>
      </c>
      <c r="AW131" s="103">
        <v>1</v>
      </c>
      <c r="AX131" s="103">
        <v>2</v>
      </c>
      <c r="AY131" s="103">
        <v>23</v>
      </c>
      <c r="AZ131" s="103" t="s">
        <v>503</v>
      </c>
      <c r="BA131" s="103">
        <v>2</v>
      </c>
      <c r="BB131" s="103">
        <v>4</v>
      </c>
      <c r="BC131" s="103">
        <v>2</v>
      </c>
      <c r="BD131" s="103">
        <v>2</v>
      </c>
      <c r="BE131" s="103">
        <v>4</v>
      </c>
      <c r="BF131" s="103">
        <v>5</v>
      </c>
      <c r="BG131" s="103">
        <v>4</v>
      </c>
      <c r="BH131" s="103">
        <v>0</v>
      </c>
      <c r="BI131" s="103">
        <v>23</v>
      </c>
      <c r="BJ131" s="103" t="s">
        <v>503</v>
      </c>
      <c r="BK131" s="103">
        <v>2</v>
      </c>
      <c r="BL131" s="103">
        <v>2</v>
      </c>
      <c r="BM131" s="103">
        <v>7</v>
      </c>
      <c r="BN131" s="103">
        <v>7</v>
      </c>
      <c r="BO131" s="103">
        <v>0</v>
      </c>
      <c r="BP131" s="103">
        <v>2</v>
      </c>
      <c r="BQ131" s="103">
        <v>6</v>
      </c>
      <c r="BR131" s="103">
        <v>4</v>
      </c>
      <c r="BS131" s="103">
        <v>30</v>
      </c>
      <c r="BT131" s="103" t="s">
        <v>503</v>
      </c>
      <c r="BU131" s="103">
        <v>3</v>
      </c>
      <c r="BV131" s="103">
        <v>3</v>
      </c>
      <c r="BW131" s="103">
        <v>10</v>
      </c>
      <c r="BX131" s="103">
        <v>10</v>
      </c>
      <c r="BY131" s="103">
        <v>0</v>
      </c>
      <c r="BZ131" s="103">
        <v>3</v>
      </c>
      <c r="CA131" s="103">
        <v>1</v>
      </c>
      <c r="CB131" s="103">
        <v>0</v>
      </c>
      <c r="CC131" s="103">
        <v>30</v>
      </c>
      <c r="CD131" s="103" t="s">
        <v>503</v>
      </c>
      <c r="CE131" s="103">
        <v>3</v>
      </c>
      <c r="CF131" s="103">
        <v>3</v>
      </c>
      <c r="CG131" s="103">
        <v>10</v>
      </c>
      <c r="CH131" s="103">
        <v>10</v>
      </c>
      <c r="CI131" s="103">
        <v>0</v>
      </c>
      <c r="CJ131" s="103">
        <v>3</v>
      </c>
      <c r="CK131" s="103">
        <v>0</v>
      </c>
      <c r="CL131" s="103">
        <v>1</v>
      </c>
      <c r="CM131" s="103">
        <v>30</v>
      </c>
      <c r="CN131" s="103" t="s">
        <v>503</v>
      </c>
      <c r="CO131" s="103">
        <v>3</v>
      </c>
      <c r="CP131" s="103">
        <v>3</v>
      </c>
      <c r="CQ131" s="103">
        <v>10</v>
      </c>
      <c r="CR131" s="103">
        <v>12</v>
      </c>
      <c r="CS131" s="103">
        <v>0</v>
      </c>
      <c r="CT131" s="103">
        <v>3</v>
      </c>
      <c r="CU131" s="103">
        <v>5</v>
      </c>
      <c r="CV131" s="103">
        <v>2</v>
      </c>
      <c r="CW131" s="103">
        <v>38</v>
      </c>
      <c r="CX131" s="103" t="s">
        <v>501</v>
      </c>
      <c r="CY131" s="103">
        <v>3</v>
      </c>
      <c r="CZ131" s="103">
        <v>3</v>
      </c>
      <c r="DA131" s="103">
        <v>10</v>
      </c>
      <c r="DB131" s="103">
        <v>12</v>
      </c>
      <c r="DC131" s="103">
        <v>0</v>
      </c>
      <c r="DD131" s="103">
        <v>3</v>
      </c>
      <c r="DE131" s="103">
        <v>1</v>
      </c>
      <c r="DF131" s="103">
        <v>2</v>
      </c>
      <c r="DG131" s="103">
        <v>34</v>
      </c>
      <c r="DH131" s="103" t="s">
        <v>501</v>
      </c>
      <c r="DI131" s="103">
        <v>3</v>
      </c>
      <c r="DJ131" s="103">
        <v>3</v>
      </c>
      <c r="DK131" s="103">
        <v>10</v>
      </c>
      <c r="DL131" s="103">
        <v>12</v>
      </c>
      <c r="DM131" s="103">
        <v>1</v>
      </c>
      <c r="DN131" s="103">
        <v>3</v>
      </c>
      <c r="DO131" s="103">
        <v>1</v>
      </c>
      <c r="DP131" s="103">
        <v>1</v>
      </c>
      <c r="DQ131" s="103">
        <v>34</v>
      </c>
      <c r="DR131" s="103" t="s">
        <v>501</v>
      </c>
      <c r="DS131" s="103">
        <v>3</v>
      </c>
      <c r="DT131" s="103">
        <v>19</v>
      </c>
      <c r="DU131" s="103">
        <v>12</v>
      </c>
      <c r="DV131" s="103">
        <v>34</v>
      </c>
      <c r="DW131" s="103" t="s">
        <v>501</v>
      </c>
      <c r="DX131" s="103">
        <v>8</v>
      </c>
      <c r="DY131" s="103">
        <v>15</v>
      </c>
      <c r="DZ131" s="103">
        <v>14</v>
      </c>
      <c r="EA131" s="103">
        <v>37</v>
      </c>
      <c r="EB131" s="103" t="s">
        <v>501</v>
      </c>
      <c r="EC131" s="103">
        <v>9</v>
      </c>
      <c r="ED131" s="103">
        <v>12</v>
      </c>
      <c r="EE131" s="103">
        <v>13</v>
      </c>
      <c r="EF131" s="103">
        <v>34</v>
      </c>
      <c r="EG131" s="103" t="s">
        <v>501</v>
      </c>
      <c r="EH131" s="103">
        <v>8</v>
      </c>
      <c r="EI131" s="103">
        <v>9</v>
      </c>
      <c r="EJ131" s="103">
        <v>12</v>
      </c>
      <c r="EK131" s="103">
        <v>29</v>
      </c>
      <c r="EL131" s="103" t="s">
        <v>503</v>
      </c>
      <c r="EM131" s="103">
        <v>8</v>
      </c>
      <c r="EN131" s="103">
        <v>10</v>
      </c>
      <c r="EO131" s="103">
        <v>12</v>
      </c>
      <c r="EP131" s="103">
        <v>30</v>
      </c>
      <c r="EQ131" s="103" t="s">
        <v>503</v>
      </c>
      <c r="ER131" s="103">
        <v>8</v>
      </c>
      <c r="ES131" s="103">
        <v>10</v>
      </c>
      <c r="ET131" s="103">
        <v>12</v>
      </c>
      <c r="EU131" s="103">
        <v>30</v>
      </c>
      <c r="EV131" s="103" t="s">
        <v>503</v>
      </c>
      <c r="EW131" s="103">
        <v>8</v>
      </c>
      <c r="EX131" s="103">
        <v>10</v>
      </c>
      <c r="EY131" s="103">
        <v>12</v>
      </c>
      <c r="EZ131" s="103">
        <v>30</v>
      </c>
      <c r="FA131" s="103" t="s">
        <v>503</v>
      </c>
      <c r="FB131" s="103">
        <v>8</v>
      </c>
      <c r="FC131" s="103">
        <v>10</v>
      </c>
      <c r="FD131" s="103">
        <v>12</v>
      </c>
      <c r="FE131" s="103">
        <v>30</v>
      </c>
      <c r="FF131" s="103" t="s">
        <v>503</v>
      </c>
      <c r="FG131" s="103">
        <v>9</v>
      </c>
      <c r="FH131" s="103">
        <v>13</v>
      </c>
      <c r="FI131" s="103">
        <v>12</v>
      </c>
      <c r="FJ131" s="103">
        <v>34</v>
      </c>
      <c r="FK131" s="103" t="s">
        <v>501</v>
      </c>
      <c r="FL131" s="103">
        <v>9</v>
      </c>
      <c r="FM131" s="103">
        <v>14</v>
      </c>
      <c r="FN131" s="103">
        <v>11</v>
      </c>
      <c r="FO131" s="103">
        <v>34</v>
      </c>
      <c r="FP131" s="103" t="s">
        <v>501</v>
      </c>
      <c r="FQ131" s="103">
        <v>9</v>
      </c>
      <c r="FR131" s="103">
        <v>13</v>
      </c>
      <c r="FS131" s="103">
        <v>10</v>
      </c>
      <c r="FT131" s="103">
        <v>32</v>
      </c>
      <c r="FU131" s="103" t="s">
        <v>501</v>
      </c>
      <c r="FV131" s="103">
        <v>9</v>
      </c>
      <c r="FW131" s="103">
        <v>12</v>
      </c>
      <c r="FX131" s="103">
        <v>10</v>
      </c>
      <c r="FY131" s="103">
        <v>31</v>
      </c>
      <c r="FZ131" s="103" t="s">
        <v>501</v>
      </c>
      <c r="GA131" s="103">
        <v>9</v>
      </c>
      <c r="GB131" s="103">
        <v>12</v>
      </c>
      <c r="GC131" s="103">
        <v>10</v>
      </c>
      <c r="GD131" s="103">
        <v>31</v>
      </c>
      <c r="GE131" s="103" t="s">
        <v>501</v>
      </c>
      <c r="GF131" s="103">
        <v>9</v>
      </c>
      <c r="GG131" s="103">
        <v>14</v>
      </c>
      <c r="GH131" s="103">
        <v>10</v>
      </c>
      <c r="GI131" s="103">
        <v>33</v>
      </c>
      <c r="GJ131" s="103" t="s">
        <v>501</v>
      </c>
      <c r="GK131" s="103">
        <v>9</v>
      </c>
      <c r="GL131" s="103">
        <v>14</v>
      </c>
      <c r="GM131" s="103">
        <v>10</v>
      </c>
      <c r="GN131" s="103">
        <v>33</v>
      </c>
      <c r="GO131" s="103" t="s">
        <v>501</v>
      </c>
      <c r="GP131" s="104">
        <v>9</v>
      </c>
      <c r="GQ131" s="104">
        <v>13</v>
      </c>
      <c r="GR131" s="104">
        <v>10</v>
      </c>
      <c r="GS131" s="104">
        <v>32</v>
      </c>
      <c r="GT131" s="104" t="s">
        <v>501</v>
      </c>
      <c r="GW131" s="116" t="s">
        <v>379</v>
      </c>
      <c r="GX131" s="116" t="s">
        <v>378</v>
      </c>
      <c r="GY131" s="122" t="s">
        <v>594</v>
      </c>
      <c r="GZ131" s="118">
        <v>29</v>
      </c>
      <c r="HA131" s="117">
        <v>132</v>
      </c>
      <c r="HB131" s="117">
        <v>6</v>
      </c>
      <c r="HC131" s="120">
        <v>3.05</v>
      </c>
      <c r="HD131" s="118">
        <v>29</v>
      </c>
      <c r="HE131" s="117">
        <v>135</v>
      </c>
      <c r="HF131" s="117">
        <v>6</v>
      </c>
      <c r="HG131" s="120">
        <v>3.1</v>
      </c>
      <c r="HH131" s="118">
        <v>30</v>
      </c>
      <c r="HI131" s="117">
        <v>6</v>
      </c>
      <c r="HJ131" s="120">
        <v>2.68</v>
      </c>
      <c r="HK131" s="118">
        <v>27</v>
      </c>
      <c r="HL131" s="117">
        <v>5</v>
      </c>
      <c r="HM131" s="120">
        <v>2.85</v>
      </c>
      <c r="HN131" s="118">
        <v>24</v>
      </c>
      <c r="HO131" s="117">
        <v>5</v>
      </c>
      <c r="HP131" s="120">
        <v>2.95</v>
      </c>
      <c r="HQ131" s="118">
        <v>24</v>
      </c>
      <c r="HR131" s="117">
        <v>5</v>
      </c>
      <c r="HS131" s="120">
        <v>3.1</v>
      </c>
      <c r="HT131" s="118">
        <v>25</v>
      </c>
      <c r="HU131" s="117">
        <v>5</v>
      </c>
      <c r="HV131" s="120">
        <v>2.9</v>
      </c>
    </row>
    <row r="132" spans="8:230" ht="15.6">
      <c r="H132" s="60"/>
      <c r="I132" s="61">
        <v>2016</v>
      </c>
      <c r="J132" s="62" t="s">
        <v>402</v>
      </c>
      <c r="K132" s="63" t="s">
        <v>403</v>
      </c>
      <c r="L132" s="75">
        <v>7.2348182567405486</v>
      </c>
      <c r="M132" s="76">
        <v>6.3268469702001067</v>
      </c>
      <c r="N132" s="77">
        <v>5.6704944526162722</v>
      </c>
      <c r="O132" s="77">
        <v>9.0018381145458424</v>
      </c>
      <c r="P132" s="77">
        <v>7.7597000461205567</v>
      </c>
      <c r="Q132" s="78">
        <v>7.4152117002199658</v>
      </c>
      <c r="R132" s="54"/>
      <c r="U132" s="102" t="s">
        <v>533</v>
      </c>
      <c r="V132" s="103" t="s">
        <v>503</v>
      </c>
      <c r="W132" s="103" t="s">
        <v>503</v>
      </c>
      <c r="X132" s="103" t="s">
        <v>503</v>
      </c>
      <c r="Y132" s="103" t="s">
        <v>503</v>
      </c>
      <c r="Z132" s="103" t="s">
        <v>503</v>
      </c>
      <c r="AA132" s="103" t="s">
        <v>503</v>
      </c>
      <c r="AB132" s="103" t="s">
        <v>503</v>
      </c>
      <c r="AC132" s="103" t="s">
        <v>503</v>
      </c>
      <c r="AD132" s="103" t="s">
        <v>503</v>
      </c>
      <c r="AE132" s="103" t="s">
        <v>503</v>
      </c>
      <c r="AF132" s="103" t="s">
        <v>503</v>
      </c>
      <c r="AG132" s="103" t="s">
        <v>503</v>
      </c>
      <c r="AH132" s="103" t="s">
        <v>503</v>
      </c>
      <c r="AI132" s="103" t="s">
        <v>503</v>
      </c>
      <c r="AJ132" s="103" t="s">
        <v>503</v>
      </c>
      <c r="AK132" s="103" t="s">
        <v>503</v>
      </c>
      <c r="AL132" s="103" t="s">
        <v>503</v>
      </c>
      <c r="AM132" s="103" t="s">
        <v>503</v>
      </c>
      <c r="AN132" s="103" t="s">
        <v>503</v>
      </c>
      <c r="AO132" s="103" t="s">
        <v>503</v>
      </c>
      <c r="AP132" s="103" t="s">
        <v>503</v>
      </c>
      <c r="AQ132" s="103">
        <v>1</v>
      </c>
      <c r="AR132" s="103">
        <v>1</v>
      </c>
      <c r="AS132" s="103">
        <v>7</v>
      </c>
      <c r="AT132" s="103">
        <v>3</v>
      </c>
      <c r="AU132" s="103">
        <v>2</v>
      </c>
      <c r="AV132" s="103">
        <v>4</v>
      </c>
      <c r="AW132" s="103">
        <v>1</v>
      </c>
      <c r="AX132" s="103">
        <v>1</v>
      </c>
      <c r="AY132" s="103">
        <v>20</v>
      </c>
      <c r="AZ132" s="103" t="s">
        <v>503</v>
      </c>
      <c r="BA132" s="103">
        <v>1</v>
      </c>
      <c r="BB132" s="103">
        <v>1</v>
      </c>
      <c r="BC132" s="103">
        <v>7</v>
      </c>
      <c r="BD132" s="103">
        <v>3</v>
      </c>
      <c r="BE132" s="103">
        <v>2</v>
      </c>
      <c r="BF132" s="103">
        <v>4</v>
      </c>
      <c r="BG132" s="103">
        <v>0</v>
      </c>
      <c r="BH132" s="103">
        <v>0</v>
      </c>
      <c r="BI132" s="103">
        <v>18</v>
      </c>
      <c r="BJ132" s="103" t="s">
        <v>503</v>
      </c>
      <c r="BK132" s="103">
        <v>1</v>
      </c>
      <c r="BL132" s="103">
        <v>1</v>
      </c>
      <c r="BM132" s="103">
        <v>1</v>
      </c>
      <c r="BN132" s="103">
        <v>1</v>
      </c>
      <c r="BO132" s="103">
        <v>1</v>
      </c>
      <c r="BP132" s="103">
        <v>1</v>
      </c>
      <c r="BQ132" s="103">
        <v>0</v>
      </c>
      <c r="BR132" s="103">
        <v>0</v>
      </c>
      <c r="BS132" s="103">
        <v>6</v>
      </c>
      <c r="BT132" s="103" t="s">
        <v>503</v>
      </c>
      <c r="BU132" s="103">
        <v>1</v>
      </c>
      <c r="BV132" s="103">
        <v>1</v>
      </c>
      <c r="BW132" s="103">
        <v>1</v>
      </c>
      <c r="BX132" s="103">
        <v>1</v>
      </c>
      <c r="BY132" s="103">
        <v>1</v>
      </c>
      <c r="BZ132" s="103">
        <v>1</v>
      </c>
      <c r="CA132" s="103">
        <v>0</v>
      </c>
      <c r="CB132" s="103">
        <v>0</v>
      </c>
      <c r="CC132" s="103">
        <v>6</v>
      </c>
      <c r="CD132" s="103" t="s">
        <v>503</v>
      </c>
      <c r="CE132" s="103">
        <v>1</v>
      </c>
      <c r="CF132" s="103">
        <v>1</v>
      </c>
      <c r="CG132" s="103">
        <v>1</v>
      </c>
      <c r="CH132" s="103">
        <v>1</v>
      </c>
      <c r="CI132" s="103">
        <v>1</v>
      </c>
      <c r="CJ132" s="103">
        <v>1</v>
      </c>
      <c r="CK132" s="103">
        <v>0</v>
      </c>
      <c r="CL132" s="103">
        <v>0</v>
      </c>
      <c r="CM132" s="103">
        <v>6</v>
      </c>
      <c r="CN132" s="103" t="s">
        <v>503</v>
      </c>
      <c r="CO132" s="103">
        <v>1</v>
      </c>
      <c r="CP132" s="103">
        <v>1</v>
      </c>
      <c r="CQ132" s="103">
        <v>1</v>
      </c>
      <c r="CR132" s="103">
        <v>1</v>
      </c>
      <c r="CS132" s="103">
        <v>1</v>
      </c>
      <c r="CT132" s="103">
        <v>1</v>
      </c>
      <c r="CU132" s="103">
        <v>0</v>
      </c>
      <c r="CV132" s="103">
        <v>0</v>
      </c>
      <c r="CW132" s="103">
        <v>6</v>
      </c>
      <c r="CX132" s="103" t="s">
        <v>503</v>
      </c>
      <c r="CY132" s="103">
        <v>1</v>
      </c>
      <c r="CZ132" s="103">
        <v>1</v>
      </c>
      <c r="DA132" s="103">
        <v>1</v>
      </c>
      <c r="DB132" s="103">
        <v>1</v>
      </c>
      <c r="DC132" s="103">
        <v>1</v>
      </c>
      <c r="DD132" s="103">
        <v>1</v>
      </c>
      <c r="DE132" s="103">
        <v>0</v>
      </c>
      <c r="DF132" s="103">
        <v>0</v>
      </c>
      <c r="DG132" s="103">
        <v>6</v>
      </c>
      <c r="DH132" s="103" t="s">
        <v>503</v>
      </c>
      <c r="DI132" s="103">
        <v>1</v>
      </c>
      <c r="DJ132" s="103">
        <v>1</v>
      </c>
      <c r="DK132" s="103">
        <v>5</v>
      </c>
      <c r="DL132" s="103">
        <v>2</v>
      </c>
      <c r="DM132" s="103">
        <v>2</v>
      </c>
      <c r="DN132" s="103">
        <v>1</v>
      </c>
      <c r="DO132" s="103">
        <v>1</v>
      </c>
      <c r="DP132" s="103">
        <v>0</v>
      </c>
      <c r="DQ132" s="103">
        <v>13</v>
      </c>
      <c r="DR132" s="103" t="s">
        <v>503</v>
      </c>
      <c r="DS132" s="103">
        <v>5</v>
      </c>
      <c r="DT132" s="103">
        <v>12</v>
      </c>
      <c r="DU132" s="103">
        <v>10</v>
      </c>
      <c r="DV132" s="103">
        <v>27</v>
      </c>
      <c r="DW132" s="103" t="s">
        <v>503</v>
      </c>
      <c r="DX132" s="103">
        <v>5</v>
      </c>
      <c r="DY132" s="103">
        <v>11</v>
      </c>
      <c r="DZ132" s="103">
        <v>10</v>
      </c>
      <c r="EA132" s="103">
        <v>26</v>
      </c>
      <c r="EB132" s="103" t="s">
        <v>503</v>
      </c>
      <c r="EC132" s="103">
        <v>2</v>
      </c>
      <c r="ED132" s="103">
        <v>10</v>
      </c>
      <c r="EE132" s="103">
        <v>13</v>
      </c>
      <c r="EF132" s="103">
        <v>25</v>
      </c>
      <c r="EG132" s="103" t="s">
        <v>503</v>
      </c>
      <c r="EH132" s="103">
        <v>4</v>
      </c>
      <c r="EI132" s="103">
        <v>12</v>
      </c>
      <c r="EJ132" s="103">
        <v>13</v>
      </c>
      <c r="EK132" s="103">
        <v>29</v>
      </c>
      <c r="EL132" s="103" t="s">
        <v>503</v>
      </c>
      <c r="EM132" s="103">
        <v>4</v>
      </c>
      <c r="EN132" s="103">
        <v>13</v>
      </c>
      <c r="EO132" s="103">
        <v>13</v>
      </c>
      <c r="EP132" s="103">
        <v>30</v>
      </c>
      <c r="EQ132" s="103" t="s">
        <v>503</v>
      </c>
      <c r="ER132" s="103">
        <v>4</v>
      </c>
      <c r="ES132" s="103">
        <v>11</v>
      </c>
      <c r="ET132" s="103">
        <v>13</v>
      </c>
      <c r="EU132" s="103">
        <v>28</v>
      </c>
      <c r="EV132" s="103" t="s">
        <v>503</v>
      </c>
      <c r="EW132" s="103">
        <v>4</v>
      </c>
      <c r="EX132" s="103">
        <v>11</v>
      </c>
      <c r="EY132" s="103">
        <v>13</v>
      </c>
      <c r="EZ132" s="103">
        <v>28</v>
      </c>
      <c r="FA132" s="103" t="s">
        <v>503</v>
      </c>
      <c r="FB132" s="103">
        <v>4</v>
      </c>
      <c r="FC132" s="103">
        <v>11</v>
      </c>
      <c r="FD132" s="103">
        <v>13</v>
      </c>
      <c r="FE132" s="103">
        <v>28</v>
      </c>
      <c r="FF132" s="103" t="s">
        <v>503</v>
      </c>
      <c r="FG132" s="103">
        <v>4</v>
      </c>
      <c r="FH132" s="103">
        <v>11</v>
      </c>
      <c r="FI132" s="103">
        <v>13</v>
      </c>
      <c r="FJ132" s="103">
        <v>28</v>
      </c>
      <c r="FK132" s="103" t="s">
        <v>503</v>
      </c>
      <c r="FL132" s="103">
        <v>4</v>
      </c>
      <c r="FM132" s="103">
        <v>11</v>
      </c>
      <c r="FN132" s="103">
        <v>13</v>
      </c>
      <c r="FO132" s="103">
        <v>28</v>
      </c>
      <c r="FP132" s="103" t="s">
        <v>503</v>
      </c>
      <c r="FQ132" s="103">
        <v>4</v>
      </c>
      <c r="FR132" s="103">
        <v>11</v>
      </c>
      <c r="FS132" s="103">
        <v>13</v>
      </c>
      <c r="FT132" s="103">
        <v>28</v>
      </c>
      <c r="FU132" s="103" t="s">
        <v>503</v>
      </c>
      <c r="FV132" s="103">
        <v>4</v>
      </c>
      <c r="FW132" s="103">
        <v>11</v>
      </c>
      <c r="FX132" s="103">
        <v>13</v>
      </c>
      <c r="FY132" s="103">
        <v>28</v>
      </c>
      <c r="FZ132" s="103" t="s">
        <v>503</v>
      </c>
      <c r="GA132" s="103">
        <v>5</v>
      </c>
      <c r="GB132" s="103">
        <v>12</v>
      </c>
      <c r="GC132" s="103">
        <v>14</v>
      </c>
      <c r="GD132" s="103">
        <v>31</v>
      </c>
      <c r="GE132" s="103" t="s">
        <v>501</v>
      </c>
      <c r="GF132" s="103">
        <v>5</v>
      </c>
      <c r="GG132" s="103">
        <v>13</v>
      </c>
      <c r="GH132" s="103">
        <v>14</v>
      </c>
      <c r="GI132" s="103">
        <v>32</v>
      </c>
      <c r="GJ132" s="103" t="s">
        <v>501</v>
      </c>
      <c r="GK132" s="103">
        <v>9</v>
      </c>
      <c r="GL132" s="103">
        <v>18</v>
      </c>
      <c r="GM132" s="103">
        <v>14</v>
      </c>
      <c r="GN132" s="103">
        <v>41</v>
      </c>
      <c r="GO132" s="103" t="s">
        <v>501</v>
      </c>
      <c r="GP132" s="104">
        <v>10</v>
      </c>
      <c r="GQ132" s="104">
        <v>20</v>
      </c>
      <c r="GR132" s="104">
        <v>16</v>
      </c>
      <c r="GS132" s="104">
        <v>46</v>
      </c>
      <c r="GT132" s="104" t="s">
        <v>501</v>
      </c>
      <c r="GW132" s="116" t="s">
        <v>381</v>
      </c>
      <c r="GX132" s="116" t="s">
        <v>380</v>
      </c>
      <c r="GY132" s="122" t="s">
        <v>594</v>
      </c>
      <c r="GZ132" s="118">
        <v>35</v>
      </c>
      <c r="HA132" s="117">
        <v>105</v>
      </c>
      <c r="HB132" s="117">
        <v>8</v>
      </c>
      <c r="HC132" s="120">
        <v>3.1</v>
      </c>
      <c r="HD132" s="118">
        <v>37</v>
      </c>
      <c r="HE132" s="117">
        <v>96</v>
      </c>
      <c r="HF132" s="117">
        <v>8</v>
      </c>
      <c r="HG132" s="120">
        <v>3.35</v>
      </c>
      <c r="HH132" s="118">
        <v>35</v>
      </c>
      <c r="HI132" s="117">
        <v>7</v>
      </c>
      <c r="HJ132" s="120">
        <v>2.04</v>
      </c>
      <c r="HK132" s="118">
        <v>36</v>
      </c>
      <c r="HL132" s="117">
        <v>7</v>
      </c>
      <c r="HM132" s="120">
        <v>3.05</v>
      </c>
      <c r="HN132" s="118">
        <v>38</v>
      </c>
      <c r="HO132" s="117">
        <v>7</v>
      </c>
      <c r="HP132" s="120">
        <v>2.63</v>
      </c>
      <c r="HQ132" s="118">
        <v>38</v>
      </c>
      <c r="HR132" s="117">
        <v>7</v>
      </c>
      <c r="HS132" s="120">
        <v>2.5</v>
      </c>
      <c r="HT132" s="118">
        <v>38</v>
      </c>
      <c r="HU132" s="117">
        <v>7</v>
      </c>
      <c r="HV132" s="120">
        <v>2.1</v>
      </c>
    </row>
    <row r="133" spans="8:230" ht="15.6">
      <c r="H133" s="60"/>
      <c r="I133" s="68">
        <v>2016</v>
      </c>
      <c r="J133" s="69" t="s">
        <v>404</v>
      </c>
      <c r="K133" s="70" t="s">
        <v>405</v>
      </c>
      <c r="L133" s="71">
        <v>5.7445529869326561</v>
      </c>
      <c r="M133" s="72">
        <v>7.0176470588235293</v>
      </c>
      <c r="N133" s="73">
        <v>3.9935437648989947</v>
      </c>
      <c r="O133" s="73">
        <v>6.9435244152420568</v>
      </c>
      <c r="P133" s="73">
        <v>6.0572694064675057</v>
      </c>
      <c r="Q133" s="74">
        <v>4.7107802892311952</v>
      </c>
      <c r="R133" s="54"/>
      <c r="U133" s="102" t="s">
        <v>357</v>
      </c>
      <c r="V133" s="103" t="s">
        <v>501</v>
      </c>
      <c r="W133" s="103" t="s">
        <v>499</v>
      </c>
      <c r="X133" s="103" t="s">
        <v>501</v>
      </c>
      <c r="Y133" s="103" t="s">
        <v>499</v>
      </c>
      <c r="Z133" s="103" t="s">
        <v>501</v>
      </c>
      <c r="AA133" s="103" t="s">
        <v>499</v>
      </c>
      <c r="AB133" s="103" t="s">
        <v>501</v>
      </c>
      <c r="AC133" s="103" t="s">
        <v>499</v>
      </c>
      <c r="AD133" s="103" t="s">
        <v>501</v>
      </c>
      <c r="AE133" s="103" t="s">
        <v>499</v>
      </c>
      <c r="AF133" s="103" t="s">
        <v>501</v>
      </c>
      <c r="AG133" s="103" t="s">
        <v>499</v>
      </c>
      <c r="AH133" s="103" t="s">
        <v>501</v>
      </c>
      <c r="AI133" s="103" t="s">
        <v>499</v>
      </c>
      <c r="AJ133" s="103" t="s">
        <v>501</v>
      </c>
      <c r="AK133" s="103" t="s">
        <v>499</v>
      </c>
      <c r="AL133" s="103" t="s">
        <v>501</v>
      </c>
      <c r="AM133" s="103" t="s">
        <v>501</v>
      </c>
      <c r="AN133" s="103" t="s">
        <v>501</v>
      </c>
      <c r="AO133" s="103" t="s">
        <v>503</v>
      </c>
      <c r="AP133" s="103" t="s">
        <v>503</v>
      </c>
      <c r="AQ133" s="103">
        <v>8</v>
      </c>
      <c r="AR133" s="103">
        <v>8</v>
      </c>
      <c r="AS133" s="103">
        <v>9</v>
      </c>
      <c r="AT133" s="103">
        <v>8</v>
      </c>
      <c r="AU133" s="103">
        <v>6</v>
      </c>
      <c r="AV133" s="103">
        <v>8</v>
      </c>
      <c r="AW133" s="103">
        <v>3</v>
      </c>
      <c r="AX133" s="103">
        <v>3</v>
      </c>
      <c r="AY133" s="103">
        <v>53</v>
      </c>
      <c r="AZ133" s="103" t="s">
        <v>501</v>
      </c>
      <c r="BA133" s="103">
        <v>8</v>
      </c>
      <c r="BB133" s="103">
        <v>8</v>
      </c>
      <c r="BC133" s="103">
        <v>9</v>
      </c>
      <c r="BD133" s="103">
        <v>8</v>
      </c>
      <c r="BE133" s="103">
        <v>6</v>
      </c>
      <c r="BF133" s="103">
        <v>8</v>
      </c>
      <c r="BG133" s="103">
        <v>1</v>
      </c>
      <c r="BH133" s="103">
        <v>6</v>
      </c>
      <c r="BI133" s="103">
        <v>54</v>
      </c>
      <c r="BJ133" s="103" t="s">
        <v>501</v>
      </c>
      <c r="BK133" s="103">
        <v>8</v>
      </c>
      <c r="BL133" s="103">
        <v>9</v>
      </c>
      <c r="BM133" s="103">
        <v>7</v>
      </c>
      <c r="BN133" s="103">
        <v>8</v>
      </c>
      <c r="BO133" s="103">
        <v>0</v>
      </c>
      <c r="BP133" s="103">
        <v>8</v>
      </c>
      <c r="BQ133" s="103">
        <v>0</v>
      </c>
      <c r="BR133" s="103">
        <v>12</v>
      </c>
      <c r="BS133" s="103">
        <v>52</v>
      </c>
      <c r="BT133" s="103" t="s">
        <v>501</v>
      </c>
      <c r="BU133" s="103">
        <v>12</v>
      </c>
      <c r="BV133" s="103">
        <v>14</v>
      </c>
      <c r="BW133" s="103">
        <v>10</v>
      </c>
      <c r="BX133" s="103">
        <v>12</v>
      </c>
      <c r="BY133" s="103">
        <v>0</v>
      </c>
      <c r="BZ133" s="103">
        <v>8</v>
      </c>
      <c r="CA133" s="103">
        <v>0</v>
      </c>
      <c r="CB133" s="103">
        <v>0</v>
      </c>
      <c r="CC133" s="103">
        <v>56</v>
      </c>
      <c r="CD133" s="103" t="s">
        <v>501</v>
      </c>
      <c r="CE133" s="103">
        <v>12</v>
      </c>
      <c r="CF133" s="103">
        <v>14</v>
      </c>
      <c r="CG133" s="103">
        <v>10</v>
      </c>
      <c r="CH133" s="103">
        <v>12</v>
      </c>
      <c r="CI133" s="103">
        <v>0</v>
      </c>
      <c r="CJ133" s="103">
        <v>8</v>
      </c>
      <c r="CK133" s="103">
        <v>0</v>
      </c>
      <c r="CL133" s="103">
        <v>3</v>
      </c>
      <c r="CM133" s="103">
        <v>59</v>
      </c>
      <c r="CN133" s="103" t="s">
        <v>501</v>
      </c>
      <c r="CO133" s="103">
        <v>12</v>
      </c>
      <c r="CP133" s="103">
        <v>14</v>
      </c>
      <c r="CQ133" s="103">
        <v>10</v>
      </c>
      <c r="CR133" s="103">
        <v>10</v>
      </c>
      <c r="CS133" s="103">
        <v>0</v>
      </c>
      <c r="CT133" s="103">
        <v>8</v>
      </c>
      <c r="CU133" s="103">
        <v>0</v>
      </c>
      <c r="CV133" s="103">
        <v>5</v>
      </c>
      <c r="CW133" s="103">
        <v>59</v>
      </c>
      <c r="CX133" s="103" t="s">
        <v>501</v>
      </c>
      <c r="CY133" s="103">
        <v>12</v>
      </c>
      <c r="CZ133" s="103">
        <v>14</v>
      </c>
      <c r="DA133" s="103">
        <v>10</v>
      </c>
      <c r="DB133" s="103">
        <v>10</v>
      </c>
      <c r="DC133" s="103">
        <v>0</v>
      </c>
      <c r="DD133" s="103">
        <v>8</v>
      </c>
      <c r="DE133" s="103">
        <v>0</v>
      </c>
      <c r="DF133" s="103">
        <v>5</v>
      </c>
      <c r="DG133" s="103">
        <v>59</v>
      </c>
      <c r="DH133" s="103" t="s">
        <v>501</v>
      </c>
      <c r="DI133" s="103">
        <v>12</v>
      </c>
      <c r="DJ133" s="103">
        <v>10</v>
      </c>
      <c r="DK133" s="103">
        <v>10</v>
      </c>
      <c r="DL133" s="103">
        <v>8</v>
      </c>
      <c r="DM133" s="103">
        <v>3</v>
      </c>
      <c r="DN133" s="103">
        <v>11</v>
      </c>
      <c r="DO133" s="103">
        <v>0</v>
      </c>
      <c r="DP133" s="103">
        <v>3</v>
      </c>
      <c r="DQ133" s="103">
        <v>57</v>
      </c>
      <c r="DR133" s="103" t="s">
        <v>501</v>
      </c>
      <c r="DS133" s="103">
        <v>21</v>
      </c>
      <c r="DT133" s="103">
        <v>24</v>
      </c>
      <c r="DU133" s="103">
        <v>15</v>
      </c>
      <c r="DV133" s="103">
        <v>60</v>
      </c>
      <c r="DW133" s="103" t="s">
        <v>501</v>
      </c>
      <c r="DX133" s="103">
        <v>19</v>
      </c>
      <c r="DY133" s="103">
        <v>34</v>
      </c>
      <c r="DZ133" s="103">
        <v>12</v>
      </c>
      <c r="EA133" s="103">
        <v>65</v>
      </c>
      <c r="EB133" s="103" t="s">
        <v>499</v>
      </c>
      <c r="EC133" s="103">
        <v>20</v>
      </c>
      <c r="ED133" s="103">
        <v>31</v>
      </c>
      <c r="EE133" s="103">
        <v>14</v>
      </c>
      <c r="EF133" s="103">
        <v>65</v>
      </c>
      <c r="EG133" s="103" t="s">
        <v>499</v>
      </c>
      <c r="EH133" s="103">
        <v>20</v>
      </c>
      <c r="EI133" s="103">
        <v>32</v>
      </c>
      <c r="EJ133" s="103">
        <v>17</v>
      </c>
      <c r="EK133" s="103">
        <v>69</v>
      </c>
      <c r="EL133" s="103" t="s">
        <v>499</v>
      </c>
      <c r="EM133" s="103">
        <v>23</v>
      </c>
      <c r="EN133" s="103">
        <v>35</v>
      </c>
      <c r="EO133" s="103">
        <v>19</v>
      </c>
      <c r="EP133" s="103">
        <v>77</v>
      </c>
      <c r="EQ133" s="103" t="s">
        <v>499</v>
      </c>
      <c r="ER133" s="103">
        <v>17</v>
      </c>
      <c r="ES133" s="103">
        <v>27</v>
      </c>
      <c r="ET133" s="103">
        <v>14</v>
      </c>
      <c r="EU133" s="103">
        <v>58</v>
      </c>
      <c r="EV133" s="103" t="s">
        <v>501</v>
      </c>
      <c r="EW133" s="103">
        <v>15</v>
      </c>
      <c r="EX133" s="103">
        <v>28</v>
      </c>
      <c r="EY133" s="103">
        <v>14</v>
      </c>
      <c r="EZ133" s="103">
        <v>57</v>
      </c>
      <c r="FA133" s="103" t="s">
        <v>501</v>
      </c>
      <c r="FB133" s="103">
        <v>15</v>
      </c>
      <c r="FC133" s="103">
        <v>28</v>
      </c>
      <c r="FD133" s="103">
        <v>14</v>
      </c>
      <c r="FE133" s="103">
        <v>57</v>
      </c>
      <c r="FF133" s="103" t="s">
        <v>501</v>
      </c>
      <c r="FG133" s="103">
        <v>16</v>
      </c>
      <c r="FH133" s="103">
        <v>28</v>
      </c>
      <c r="FI133" s="103">
        <v>15</v>
      </c>
      <c r="FJ133" s="103">
        <v>59</v>
      </c>
      <c r="FK133" s="103" t="s">
        <v>501</v>
      </c>
      <c r="FL133" s="103">
        <v>16</v>
      </c>
      <c r="FM133" s="103">
        <v>28</v>
      </c>
      <c r="FN133" s="103">
        <v>15</v>
      </c>
      <c r="FO133" s="103">
        <v>59</v>
      </c>
      <c r="FP133" s="103" t="s">
        <v>501</v>
      </c>
      <c r="FQ133" s="103">
        <v>15</v>
      </c>
      <c r="FR133" s="103">
        <v>25</v>
      </c>
      <c r="FS133" s="103">
        <v>15</v>
      </c>
      <c r="FT133" s="103">
        <v>55</v>
      </c>
      <c r="FU133" s="103" t="s">
        <v>501</v>
      </c>
      <c r="FV133" s="103">
        <v>16</v>
      </c>
      <c r="FW133" s="103">
        <v>27</v>
      </c>
      <c r="FX133" s="103">
        <v>15</v>
      </c>
      <c r="FY133" s="103">
        <v>58</v>
      </c>
      <c r="FZ133" s="103" t="s">
        <v>501</v>
      </c>
      <c r="GA133" s="103">
        <v>16</v>
      </c>
      <c r="GB133" s="103">
        <v>24</v>
      </c>
      <c r="GC133" s="103">
        <v>15</v>
      </c>
      <c r="GD133" s="103">
        <v>55</v>
      </c>
      <c r="GE133" s="103" t="s">
        <v>501</v>
      </c>
      <c r="GF133" s="103">
        <v>16</v>
      </c>
      <c r="GG133" s="103">
        <v>24</v>
      </c>
      <c r="GH133" s="103">
        <v>15</v>
      </c>
      <c r="GI133" s="103">
        <v>55</v>
      </c>
      <c r="GJ133" s="103" t="s">
        <v>501</v>
      </c>
      <c r="GK133" s="103">
        <v>16</v>
      </c>
      <c r="GL133" s="103">
        <v>23</v>
      </c>
      <c r="GM133" s="103">
        <v>15</v>
      </c>
      <c r="GN133" s="103">
        <v>54</v>
      </c>
      <c r="GO133" s="103" t="s">
        <v>501</v>
      </c>
      <c r="GP133" s="104">
        <v>16</v>
      </c>
      <c r="GQ133" s="104">
        <v>21</v>
      </c>
      <c r="GR133" s="104">
        <v>15</v>
      </c>
      <c r="GS133" s="104">
        <v>52</v>
      </c>
      <c r="GT133" s="104" t="s">
        <v>501</v>
      </c>
      <c r="GW133" s="116" t="s">
        <v>383</v>
      </c>
      <c r="GX133" s="116" t="s">
        <v>382</v>
      </c>
      <c r="GY133" s="122" t="s">
        <v>593</v>
      </c>
      <c r="GZ133" s="118">
        <v>36</v>
      </c>
      <c r="HA133" s="117">
        <v>99</v>
      </c>
      <c r="HB133" s="117">
        <v>9</v>
      </c>
      <c r="HC133" s="120">
        <v>1.55</v>
      </c>
      <c r="HD133" s="118">
        <v>34</v>
      </c>
      <c r="HE133" s="117">
        <v>111</v>
      </c>
      <c r="HF133" s="117">
        <v>9</v>
      </c>
      <c r="HG133" s="120">
        <v>1.9</v>
      </c>
      <c r="HH133" s="118">
        <v>35</v>
      </c>
      <c r="HI133" s="117">
        <v>9</v>
      </c>
      <c r="HJ133" s="120">
        <v>1.58</v>
      </c>
      <c r="HK133" s="118">
        <v>35</v>
      </c>
      <c r="HL133" s="117">
        <v>8</v>
      </c>
      <c r="HM133" s="120">
        <v>1.92</v>
      </c>
      <c r="HN133" s="118">
        <v>38</v>
      </c>
      <c r="HO133" s="117">
        <v>8</v>
      </c>
      <c r="HP133" s="120">
        <v>1.84</v>
      </c>
      <c r="HQ133" s="118">
        <v>36</v>
      </c>
      <c r="HR133" s="117">
        <v>9</v>
      </c>
      <c r="HS133" s="120">
        <v>2.5</v>
      </c>
      <c r="HT133" s="118">
        <v>34</v>
      </c>
      <c r="HU133" s="117">
        <v>9</v>
      </c>
      <c r="HV133" s="120">
        <v>2.2000000000000002</v>
      </c>
    </row>
    <row r="134" spans="8:230" ht="15.6">
      <c r="H134" s="60"/>
      <c r="I134" s="61">
        <v>2016</v>
      </c>
      <c r="J134" s="62" t="s">
        <v>406</v>
      </c>
      <c r="K134" s="63" t="s">
        <v>407</v>
      </c>
      <c r="L134" s="75">
        <v>8.8207350911522919</v>
      </c>
      <c r="M134" s="76">
        <v>7.919425783244189</v>
      </c>
      <c r="N134" s="77">
        <v>8.227098570205408</v>
      </c>
      <c r="O134" s="77">
        <v>9.7617289556050864</v>
      </c>
      <c r="P134" s="77">
        <v>9.291176660943977</v>
      </c>
      <c r="Q134" s="78">
        <v>8.9042454857628002</v>
      </c>
      <c r="R134" s="54"/>
      <c r="U134" s="102" t="s">
        <v>359</v>
      </c>
      <c r="V134" s="103" t="s">
        <v>503</v>
      </c>
      <c r="W134" s="103" t="s">
        <v>503</v>
      </c>
      <c r="X134" s="103" t="s">
        <v>503</v>
      </c>
      <c r="Y134" s="103" t="s">
        <v>503</v>
      </c>
      <c r="Z134" s="103" t="s">
        <v>503</v>
      </c>
      <c r="AA134" s="103" t="s">
        <v>503</v>
      </c>
      <c r="AB134" s="103" t="s">
        <v>503</v>
      </c>
      <c r="AC134" s="103" t="s">
        <v>503</v>
      </c>
      <c r="AD134" s="103" t="s">
        <v>503</v>
      </c>
      <c r="AE134" s="103" t="s">
        <v>503</v>
      </c>
      <c r="AF134" s="103" t="s">
        <v>503</v>
      </c>
      <c r="AG134" s="103" t="s">
        <v>503</v>
      </c>
      <c r="AH134" s="103" t="s">
        <v>503</v>
      </c>
      <c r="AI134" s="103" t="s">
        <v>503</v>
      </c>
      <c r="AJ134" s="103" t="s">
        <v>503</v>
      </c>
      <c r="AK134" s="103" t="s">
        <v>503</v>
      </c>
      <c r="AL134" s="103" t="s">
        <v>503</v>
      </c>
      <c r="AM134" s="103" t="s">
        <v>503</v>
      </c>
      <c r="AN134" s="103" t="s">
        <v>503</v>
      </c>
      <c r="AO134" s="103" t="s">
        <v>503</v>
      </c>
      <c r="AP134" s="103" t="s">
        <v>503</v>
      </c>
      <c r="AQ134" s="103">
        <v>3</v>
      </c>
      <c r="AR134" s="103">
        <v>3</v>
      </c>
      <c r="AS134" s="103">
        <v>1</v>
      </c>
      <c r="AT134" s="103">
        <v>1</v>
      </c>
      <c r="AU134" s="103">
        <v>1</v>
      </c>
      <c r="AV134" s="103">
        <v>3</v>
      </c>
      <c r="AW134" s="103">
        <v>1</v>
      </c>
      <c r="AX134" s="103">
        <v>1</v>
      </c>
      <c r="AY134" s="103">
        <v>14</v>
      </c>
      <c r="AZ134" s="103" t="s">
        <v>503</v>
      </c>
      <c r="BA134" s="103">
        <v>3</v>
      </c>
      <c r="BB134" s="103">
        <v>3</v>
      </c>
      <c r="BC134" s="103">
        <v>2</v>
      </c>
      <c r="BD134" s="103">
        <v>1</v>
      </c>
      <c r="BE134" s="103">
        <v>1</v>
      </c>
      <c r="BF134" s="103">
        <v>3</v>
      </c>
      <c r="BG134" s="103">
        <v>4</v>
      </c>
      <c r="BH134" s="103">
        <v>1</v>
      </c>
      <c r="BI134" s="103">
        <v>18</v>
      </c>
      <c r="BJ134" s="103" t="s">
        <v>503</v>
      </c>
      <c r="BK134" s="103">
        <v>3</v>
      </c>
      <c r="BL134" s="103">
        <v>3</v>
      </c>
      <c r="BM134" s="103">
        <v>2</v>
      </c>
      <c r="BN134" s="103">
        <v>2</v>
      </c>
      <c r="BO134" s="103">
        <v>1</v>
      </c>
      <c r="BP134" s="103">
        <v>3</v>
      </c>
      <c r="BQ134" s="103">
        <v>0</v>
      </c>
      <c r="BR134" s="103">
        <v>0</v>
      </c>
      <c r="BS134" s="103">
        <v>14</v>
      </c>
      <c r="BT134" s="103" t="s">
        <v>503</v>
      </c>
      <c r="BU134" s="103">
        <v>3</v>
      </c>
      <c r="BV134" s="103">
        <v>3</v>
      </c>
      <c r="BW134" s="103">
        <v>2</v>
      </c>
      <c r="BX134" s="103">
        <v>2</v>
      </c>
      <c r="BY134" s="103">
        <v>1</v>
      </c>
      <c r="BZ134" s="103">
        <v>3</v>
      </c>
      <c r="CA134" s="103">
        <v>0</v>
      </c>
      <c r="CB134" s="103">
        <v>0</v>
      </c>
      <c r="CC134" s="103">
        <v>14</v>
      </c>
      <c r="CD134" s="103" t="s">
        <v>503</v>
      </c>
      <c r="CE134" s="103">
        <v>3</v>
      </c>
      <c r="CF134" s="103">
        <v>3</v>
      </c>
      <c r="CG134" s="103">
        <v>2</v>
      </c>
      <c r="CH134" s="103">
        <v>2</v>
      </c>
      <c r="CI134" s="103">
        <v>1</v>
      </c>
      <c r="CJ134" s="103">
        <v>3</v>
      </c>
      <c r="CK134" s="103">
        <v>0</v>
      </c>
      <c r="CL134" s="103">
        <v>0</v>
      </c>
      <c r="CM134" s="103">
        <v>14</v>
      </c>
      <c r="CN134" s="103" t="s">
        <v>503</v>
      </c>
      <c r="CO134" s="103">
        <v>3</v>
      </c>
      <c r="CP134" s="103">
        <v>3</v>
      </c>
      <c r="CQ134" s="103">
        <v>2</v>
      </c>
      <c r="CR134" s="103">
        <v>2</v>
      </c>
      <c r="CS134" s="103">
        <v>1</v>
      </c>
      <c r="CT134" s="103">
        <v>3</v>
      </c>
      <c r="CU134" s="103">
        <v>0</v>
      </c>
      <c r="CV134" s="103">
        <v>0</v>
      </c>
      <c r="CW134" s="103">
        <v>14</v>
      </c>
      <c r="CX134" s="103" t="s">
        <v>503</v>
      </c>
      <c r="CY134" s="103">
        <v>3</v>
      </c>
      <c r="CZ134" s="103">
        <v>3</v>
      </c>
      <c r="DA134" s="103">
        <v>2</v>
      </c>
      <c r="DB134" s="103">
        <v>2</v>
      </c>
      <c r="DC134" s="103">
        <v>1</v>
      </c>
      <c r="DD134" s="103">
        <v>3</v>
      </c>
      <c r="DE134" s="103">
        <v>0</v>
      </c>
      <c r="DF134" s="103">
        <v>0</v>
      </c>
      <c r="DG134" s="103">
        <v>14</v>
      </c>
      <c r="DH134" s="103" t="s">
        <v>503</v>
      </c>
      <c r="DI134" s="103">
        <v>3</v>
      </c>
      <c r="DJ134" s="103">
        <v>3</v>
      </c>
      <c r="DK134" s="103">
        <v>2</v>
      </c>
      <c r="DL134" s="103">
        <v>2</v>
      </c>
      <c r="DM134" s="103">
        <v>1</v>
      </c>
      <c r="DN134" s="103">
        <v>3</v>
      </c>
      <c r="DO134" s="103">
        <v>0</v>
      </c>
      <c r="DP134" s="103">
        <v>1</v>
      </c>
      <c r="DQ134" s="103">
        <v>15</v>
      </c>
      <c r="DR134" s="103" t="s">
        <v>503</v>
      </c>
      <c r="DS134" s="103">
        <v>5</v>
      </c>
      <c r="DT134" s="103">
        <v>4</v>
      </c>
      <c r="DU134" s="103">
        <v>6</v>
      </c>
      <c r="DV134" s="103">
        <v>15</v>
      </c>
      <c r="DW134" s="103" t="s">
        <v>503</v>
      </c>
      <c r="DX134" s="103">
        <v>5</v>
      </c>
      <c r="DY134" s="103">
        <v>4</v>
      </c>
      <c r="DZ134" s="103">
        <v>6</v>
      </c>
      <c r="EA134" s="103">
        <v>15</v>
      </c>
      <c r="EB134" s="103" t="s">
        <v>503</v>
      </c>
      <c r="EC134" s="103">
        <v>2</v>
      </c>
      <c r="ED134" s="103">
        <v>4</v>
      </c>
      <c r="EE134" s="103">
        <v>6</v>
      </c>
      <c r="EF134" s="103">
        <v>12</v>
      </c>
      <c r="EG134" s="103" t="s">
        <v>503</v>
      </c>
      <c r="EH134" s="103">
        <v>1</v>
      </c>
      <c r="EI134" s="103">
        <v>6</v>
      </c>
      <c r="EJ134" s="103">
        <v>4</v>
      </c>
      <c r="EK134" s="103">
        <v>11</v>
      </c>
      <c r="EL134" s="103" t="s">
        <v>503</v>
      </c>
      <c r="EM134" s="103">
        <v>1</v>
      </c>
      <c r="EN134" s="103">
        <v>6</v>
      </c>
      <c r="EO134" s="103">
        <v>4</v>
      </c>
      <c r="EP134" s="103">
        <v>11</v>
      </c>
      <c r="EQ134" s="103" t="s">
        <v>503</v>
      </c>
      <c r="ER134" s="103">
        <v>2</v>
      </c>
      <c r="ES134" s="103">
        <v>7</v>
      </c>
      <c r="ET134" s="103">
        <v>4</v>
      </c>
      <c r="EU134" s="103">
        <v>13</v>
      </c>
      <c r="EV134" s="103" t="s">
        <v>503</v>
      </c>
      <c r="EW134" s="103">
        <v>2</v>
      </c>
      <c r="EX134" s="103">
        <v>7</v>
      </c>
      <c r="EY134" s="103">
        <v>4</v>
      </c>
      <c r="EZ134" s="103">
        <v>13</v>
      </c>
      <c r="FA134" s="103" t="s">
        <v>503</v>
      </c>
      <c r="FB134" s="103">
        <v>2</v>
      </c>
      <c r="FC134" s="103">
        <v>7</v>
      </c>
      <c r="FD134" s="103">
        <v>4</v>
      </c>
      <c r="FE134" s="103">
        <v>13</v>
      </c>
      <c r="FF134" s="103" t="s">
        <v>503</v>
      </c>
      <c r="FG134" s="103">
        <v>3</v>
      </c>
      <c r="FH134" s="103">
        <v>7</v>
      </c>
      <c r="FI134" s="103">
        <v>4</v>
      </c>
      <c r="FJ134" s="103">
        <v>14</v>
      </c>
      <c r="FK134" s="103" t="s">
        <v>503</v>
      </c>
      <c r="FL134" s="103">
        <v>3</v>
      </c>
      <c r="FM134" s="103">
        <v>7</v>
      </c>
      <c r="FN134" s="103">
        <v>4</v>
      </c>
      <c r="FO134" s="103">
        <v>14</v>
      </c>
      <c r="FP134" s="103" t="s">
        <v>503</v>
      </c>
      <c r="FQ134" s="103">
        <v>2</v>
      </c>
      <c r="FR134" s="103">
        <v>6</v>
      </c>
      <c r="FS134" s="103">
        <v>4</v>
      </c>
      <c r="FT134" s="103">
        <v>12</v>
      </c>
      <c r="FU134" s="103" t="s">
        <v>503</v>
      </c>
      <c r="FV134" s="103">
        <v>1</v>
      </c>
      <c r="FW134" s="103">
        <v>6</v>
      </c>
      <c r="FX134" s="103">
        <v>4</v>
      </c>
      <c r="FY134" s="103">
        <v>11</v>
      </c>
      <c r="FZ134" s="103" t="s">
        <v>503</v>
      </c>
      <c r="GA134" s="103">
        <v>1</v>
      </c>
      <c r="GB134" s="103">
        <v>5</v>
      </c>
      <c r="GC134" s="103">
        <v>4</v>
      </c>
      <c r="GD134" s="103">
        <v>10</v>
      </c>
      <c r="GE134" s="103" t="s">
        <v>503</v>
      </c>
      <c r="GF134" s="103">
        <v>2</v>
      </c>
      <c r="GG134" s="103">
        <v>5</v>
      </c>
      <c r="GH134" s="103">
        <v>4</v>
      </c>
      <c r="GI134" s="103">
        <v>11</v>
      </c>
      <c r="GJ134" s="103" t="s">
        <v>503</v>
      </c>
      <c r="GK134" s="103">
        <v>2</v>
      </c>
      <c r="GL134" s="103">
        <v>5</v>
      </c>
      <c r="GM134" s="103">
        <v>4</v>
      </c>
      <c r="GN134" s="103">
        <v>11</v>
      </c>
      <c r="GO134" s="103" t="s">
        <v>503</v>
      </c>
      <c r="GP134" s="104">
        <v>2</v>
      </c>
      <c r="GQ134" s="104">
        <v>5</v>
      </c>
      <c r="GR134" s="104">
        <v>4</v>
      </c>
      <c r="GS134" s="104">
        <v>11</v>
      </c>
      <c r="GT134" s="104" t="s">
        <v>503</v>
      </c>
      <c r="GW134" s="116" t="s">
        <v>385</v>
      </c>
      <c r="GX134" s="116" t="s">
        <v>384</v>
      </c>
      <c r="GY134" s="122" t="s">
        <v>592</v>
      </c>
      <c r="GZ134" s="118">
        <v>60</v>
      </c>
      <c r="HA134" s="117">
        <v>36</v>
      </c>
      <c r="HB134" s="117">
        <v>10</v>
      </c>
      <c r="HC134" s="120">
        <v>1.69</v>
      </c>
      <c r="HD134" s="118">
        <v>60</v>
      </c>
      <c r="HE134" s="117">
        <v>36</v>
      </c>
      <c r="HF134" s="117">
        <v>10</v>
      </c>
      <c r="HG134" s="120">
        <v>1.36</v>
      </c>
      <c r="HH134" s="118">
        <v>62</v>
      </c>
      <c r="HI134" s="117">
        <v>10</v>
      </c>
      <c r="HJ134" s="120">
        <v>1.77</v>
      </c>
      <c r="HK134" s="118">
        <v>63</v>
      </c>
      <c r="HL134" s="117">
        <v>9</v>
      </c>
      <c r="HM134" s="120">
        <v>2.59</v>
      </c>
      <c r="HN134" s="118">
        <v>61</v>
      </c>
      <c r="HO134" s="117">
        <v>9</v>
      </c>
      <c r="HP134" s="120">
        <v>2.7</v>
      </c>
      <c r="HQ134" s="118">
        <v>60</v>
      </c>
      <c r="HR134" s="117">
        <v>10</v>
      </c>
      <c r="HS134" s="120">
        <v>2.2999999999999998</v>
      </c>
      <c r="HT134" s="118">
        <v>58</v>
      </c>
      <c r="HU134" s="117">
        <v>10</v>
      </c>
      <c r="HV134" s="120">
        <v>2</v>
      </c>
    </row>
    <row r="135" spans="8:230" ht="15.6">
      <c r="H135" s="60"/>
      <c r="I135" s="68">
        <v>2016</v>
      </c>
      <c r="J135" s="69" t="s">
        <v>408</v>
      </c>
      <c r="K135" s="70" t="s">
        <v>409</v>
      </c>
      <c r="L135" s="71">
        <v>7.3087164119440899</v>
      </c>
      <c r="M135" s="72">
        <v>5.5898305816452325</v>
      </c>
      <c r="N135" s="73">
        <v>5.5879668429750229</v>
      </c>
      <c r="O135" s="73">
        <v>9.4687519545667129</v>
      </c>
      <c r="P135" s="73">
        <v>8.2820306661718597</v>
      </c>
      <c r="Q135" s="74">
        <v>7.6150020143616217</v>
      </c>
      <c r="R135" s="54"/>
      <c r="U135" s="102" t="s">
        <v>361</v>
      </c>
      <c r="V135" s="103" t="s">
        <v>503</v>
      </c>
      <c r="W135" s="103" t="s">
        <v>503</v>
      </c>
      <c r="X135" s="103" t="s">
        <v>503</v>
      </c>
      <c r="Y135" s="103" t="s">
        <v>503</v>
      </c>
      <c r="Z135" s="103" t="s">
        <v>503</v>
      </c>
      <c r="AA135" s="103" t="s">
        <v>503</v>
      </c>
      <c r="AB135" s="103" t="s">
        <v>503</v>
      </c>
      <c r="AC135" s="103" t="s">
        <v>503</v>
      </c>
      <c r="AD135" s="103" t="s">
        <v>503</v>
      </c>
      <c r="AE135" s="103" t="s">
        <v>503</v>
      </c>
      <c r="AF135" s="103" t="s">
        <v>503</v>
      </c>
      <c r="AG135" s="103" t="s">
        <v>503</v>
      </c>
      <c r="AH135" s="103" t="s">
        <v>503</v>
      </c>
      <c r="AI135" s="103" t="s">
        <v>503</v>
      </c>
      <c r="AJ135" s="103" t="s">
        <v>503</v>
      </c>
      <c r="AK135" s="103" t="s">
        <v>503</v>
      </c>
      <c r="AL135" s="103" t="s">
        <v>503</v>
      </c>
      <c r="AM135" s="103" t="s">
        <v>503</v>
      </c>
      <c r="AN135" s="103" t="s">
        <v>503</v>
      </c>
      <c r="AO135" s="103" t="s">
        <v>503</v>
      </c>
      <c r="AP135" s="103" t="s">
        <v>503</v>
      </c>
      <c r="AQ135" s="103">
        <v>1</v>
      </c>
      <c r="AR135" s="103">
        <v>1</v>
      </c>
      <c r="AS135" s="103">
        <v>2</v>
      </c>
      <c r="AT135" s="103">
        <v>1</v>
      </c>
      <c r="AU135" s="103">
        <v>1</v>
      </c>
      <c r="AV135" s="103">
        <v>2</v>
      </c>
      <c r="AW135" s="103">
        <v>0</v>
      </c>
      <c r="AX135" s="103">
        <v>0</v>
      </c>
      <c r="AY135" s="103">
        <v>8</v>
      </c>
      <c r="AZ135" s="103" t="s">
        <v>503</v>
      </c>
      <c r="BA135" s="103">
        <v>1</v>
      </c>
      <c r="BB135" s="103">
        <v>1</v>
      </c>
      <c r="BC135" s="103">
        <v>2</v>
      </c>
      <c r="BD135" s="103">
        <v>1</v>
      </c>
      <c r="BE135" s="103">
        <v>1</v>
      </c>
      <c r="BF135" s="103">
        <v>2</v>
      </c>
      <c r="BG135" s="103">
        <v>0</v>
      </c>
      <c r="BH135" s="103">
        <v>0</v>
      </c>
      <c r="BI135" s="103">
        <v>8</v>
      </c>
      <c r="BJ135" s="103" t="s">
        <v>503</v>
      </c>
      <c r="BK135" s="103">
        <v>1</v>
      </c>
      <c r="BL135" s="103">
        <v>1</v>
      </c>
      <c r="BM135" s="103">
        <v>1</v>
      </c>
      <c r="BN135" s="103">
        <v>2</v>
      </c>
      <c r="BO135" s="103">
        <v>0</v>
      </c>
      <c r="BP135" s="103">
        <v>1</v>
      </c>
      <c r="BQ135" s="103">
        <v>0</v>
      </c>
      <c r="BR135" s="103">
        <v>0</v>
      </c>
      <c r="BS135" s="103">
        <v>6</v>
      </c>
      <c r="BT135" s="103" t="s">
        <v>503</v>
      </c>
      <c r="BU135" s="103">
        <v>1</v>
      </c>
      <c r="BV135" s="103">
        <v>1</v>
      </c>
      <c r="BW135" s="103">
        <v>1</v>
      </c>
      <c r="BX135" s="103">
        <v>2</v>
      </c>
      <c r="BY135" s="103">
        <v>0</v>
      </c>
      <c r="BZ135" s="103">
        <v>1</v>
      </c>
      <c r="CA135" s="103">
        <v>0</v>
      </c>
      <c r="CB135" s="103">
        <v>0</v>
      </c>
      <c r="CC135" s="103">
        <v>6</v>
      </c>
      <c r="CD135" s="103" t="s">
        <v>503</v>
      </c>
      <c r="CE135" s="103">
        <v>1</v>
      </c>
      <c r="CF135" s="103">
        <v>1</v>
      </c>
      <c r="CG135" s="103">
        <v>1</v>
      </c>
      <c r="CH135" s="103">
        <v>2</v>
      </c>
      <c r="CI135" s="103">
        <v>0</v>
      </c>
      <c r="CJ135" s="103">
        <v>1</v>
      </c>
      <c r="CK135" s="103">
        <v>0</v>
      </c>
      <c r="CL135" s="103">
        <v>0</v>
      </c>
      <c r="CM135" s="103">
        <v>6</v>
      </c>
      <c r="CN135" s="103" t="s">
        <v>503</v>
      </c>
      <c r="CO135" s="103">
        <v>2</v>
      </c>
      <c r="CP135" s="103">
        <v>2</v>
      </c>
      <c r="CQ135" s="103">
        <v>1</v>
      </c>
      <c r="CR135" s="103">
        <v>2</v>
      </c>
      <c r="CS135" s="103">
        <v>0</v>
      </c>
      <c r="CT135" s="103">
        <v>1</v>
      </c>
      <c r="CU135" s="103">
        <v>0</v>
      </c>
      <c r="CV135" s="103">
        <v>0</v>
      </c>
      <c r="CW135" s="103">
        <v>8</v>
      </c>
      <c r="CX135" s="103" t="s">
        <v>503</v>
      </c>
      <c r="CY135" s="103">
        <v>2</v>
      </c>
      <c r="CZ135" s="103">
        <v>2</v>
      </c>
      <c r="DA135" s="103">
        <v>1</v>
      </c>
      <c r="DB135" s="103">
        <v>2</v>
      </c>
      <c r="DC135" s="103">
        <v>0</v>
      </c>
      <c r="DD135" s="103">
        <v>1</v>
      </c>
      <c r="DE135" s="103">
        <v>0</v>
      </c>
      <c r="DF135" s="103">
        <v>0</v>
      </c>
      <c r="DG135" s="103">
        <v>8</v>
      </c>
      <c r="DH135" s="103" t="s">
        <v>503</v>
      </c>
      <c r="DI135" s="103">
        <v>2</v>
      </c>
      <c r="DJ135" s="103">
        <v>1</v>
      </c>
      <c r="DK135" s="103">
        <v>1</v>
      </c>
      <c r="DL135" s="103">
        <v>2</v>
      </c>
      <c r="DM135" s="103">
        <v>1</v>
      </c>
      <c r="DN135" s="103">
        <v>1</v>
      </c>
      <c r="DO135" s="103">
        <v>0</v>
      </c>
      <c r="DP135" s="103">
        <v>0</v>
      </c>
      <c r="DQ135" s="103">
        <v>8</v>
      </c>
      <c r="DR135" s="103" t="s">
        <v>503</v>
      </c>
      <c r="DS135" s="103">
        <v>0</v>
      </c>
      <c r="DT135" s="103">
        <v>1</v>
      </c>
      <c r="DU135" s="103">
        <v>7</v>
      </c>
      <c r="DV135" s="103">
        <v>8</v>
      </c>
      <c r="DW135" s="103" t="s">
        <v>503</v>
      </c>
      <c r="DX135" s="103">
        <v>1</v>
      </c>
      <c r="DY135" s="103">
        <v>1</v>
      </c>
      <c r="DZ135" s="103">
        <v>6</v>
      </c>
      <c r="EA135" s="103">
        <v>8</v>
      </c>
      <c r="EB135" s="103" t="s">
        <v>503</v>
      </c>
      <c r="EC135" s="103">
        <v>1</v>
      </c>
      <c r="ED135" s="103">
        <v>3</v>
      </c>
      <c r="EE135" s="103">
        <v>6</v>
      </c>
      <c r="EF135" s="103">
        <v>10</v>
      </c>
      <c r="EG135" s="103" t="s">
        <v>503</v>
      </c>
      <c r="EH135" s="103">
        <v>2</v>
      </c>
      <c r="EI135" s="103">
        <v>4</v>
      </c>
      <c r="EJ135" s="103">
        <v>6</v>
      </c>
      <c r="EK135" s="103">
        <v>12</v>
      </c>
      <c r="EL135" s="103" t="s">
        <v>503</v>
      </c>
      <c r="EM135" s="103">
        <v>2</v>
      </c>
      <c r="EN135" s="103">
        <v>5</v>
      </c>
      <c r="EO135" s="103">
        <v>6</v>
      </c>
      <c r="EP135" s="103">
        <v>13</v>
      </c>
      <c r="EQ135" s="103" t="s">
        <v>503</v>
      </c>
      <c r="ER135" s="103">
        <v>3</v>
      </c>
      <c r="ES135" s="103">
        <v>5</v>
      </c>
      <c r="ET135" s="103">
        <v>5</v>
      </c>
      <c r="EU135" s="103">
        <v>13</v>
      </c>
      <c r="EV135" s="103" t="s">
        <v>503</v>
      </c>
      <c r="EW135" s="103">
        <v>2</v>
      </c>
      <c r="EX135" s="103">
        <v>5</v>
      </c>
      <c r="EY135" s="103">
        <v>6</v>
      </c>
      <c r="EZ135" s="103">
        <v>13</v>
      </c>
      <c r="FA135" s="103" t="s">
        <v>503</v>
      </c>
      <c r="FB135" s="103">
        <v>3</v>
      </c>
      <c r="FC135" s="103">
        <v>5</v>
      </c>
      <c r="FD135" s="103">
        <v>6</v>
      </c>
      <c r="FE135" s="103">
        <v>14</v>
      </c>
      <c r="FF135" s="103" t="s">
        <v>503</v>
      </c>
      <c r="FG135" s="103">
        <v>3</v>
      </c>
      <c r="FH135" s="103">
        <v>5</v>
      </c>
      <c r="FI135" s="103">
        <v>6</v>
      </c>
      <c r="FJ135" s="103">
        <v>14</v>
      </c>
      <c r="FK135" s="103" t="s">
        <v>503</v>
      </c>
      <c r="FL135" s="103">
        <v>3</v>
      </c>
      <c r="FM135" s="103">
        <v>6</v>
      </c>
      <c r="FN135" s="103">
        <v>6</v>
      </c>
      <c r="FO135" s="103">
        <v>15</v>
      </c>
      <c r="FP135" s="103" t="s">
        <v>503</v>
      </c>
      <c r="FQ135" s="103">
        <v>3</v>
      </c>
      <c r="FR135" s="103">
        <v>8</v>
      </c>
      <c r="FS135" s="103">
        <v>6</v>
      </c>
      <c r="FT135" s="103">
        <v>17</v>
      </c>
      <c r="FU135" s="103" t="s">
        <v>503</v>
      </c>
      <c r="FV135" s="103">
        <v>3</v>
      </c>
      <c r="FW135" s="103">
        <v>7</v>
      </c>
      <c r="FX135" s="103">
        <v>6</v>
      </c>
      <c r="FY135" s="103">
        <v>16</v>
      </c>
      <c r="FZ135" s="103" t="s">
        <v>503</v>
      </c>
      <c r="GA135" s="103">
        <v>3</v>
      </c>
      <c r="GB135" s="103">
        <v>8</v>
      </c>
      <c r="GC135" s="103">
        <v>7</v>
      </c>
      <c r="GD135" s="103">
        <v>18</v>
      </c>
      <c r="GE135" s="103" t="s">
        <v>503</v>
      </c>
      <c r="GF135" s="103">
        <v>4</v>
      </c>
      <c r="GG135" s="103">
        <v>8</v>
      </c>
      <c r="GH135" s="103">
        <v>7</v>
      </c>
      <c r="GI135" s="103">
        <v>19</v>
      </c>
      <c r="GJ135" s="103" t="s">
        <v>503</v>
      </c>
      <c r="GK135" s="103">
        <v>5</v>
      </c>
      <c r="GL135" s="103">
        <v>8</v>
      </c>
      <c r="GM135" s="103">
        <v>7</v>
      </c>
      <c r="GN135" s="103">
        <v>20</v>
      </c>
      <c r="GO135" s="103" t="s">
        <v>503</v>
      </c>
      <c r="GP135" s="104">
        <v>4</v>
      </c>
      <c r="GQ135" s="104">
        <v>8</v>
      </c>
      <c r="GR135" s="104">
        <v>7</v>
      </c>
      <c r="GS135" s="104">
        <v>19</v>
      </c>
      <c r="GT135" s="104" t="s">
        <v>503</v>
      </c>
      <c r="GW135" s="116" t="s">
        <v>387</v>
      </c>
      <c r="GX135" s="116" t="s">
        <v>386</v>
      </c>
      <c r="GY135" s="122" t="s">
        <v>592</v>
      </c>
      <c r="GZ135" s="118">
        <v>64</v>
      </c>
      <c r="HA135" s="117">
        <v>30</v>
      </c>
      <c r="HB135" s="117">
        <v>8</v>
      </c>
      <c r="HC135" s="120">
        <v>2.14</v>
      </c>
      <c r="HD135" s="118">
        <v>63</v>
      </c>
      <c r="HE135" s="117">
        <v>29</v>
      </c>
      <c r="HF135" s="117">
        <v>8</v>
      </c>
      <c r="HG135" s="120">
        <v>2.56</v>
      </c>
      <c r="HH135" s="118">
        <v>62</v>
      </c>
      <c r="HI135" s="117">
        <v>8</v>
      </c>
      <c r="HJ135" s="120">
        <v>2.58</v>
      </c>
      <c r="HK135" s="118">
        <v>64</v>
      </c>
      <c r="HL135" s="117">
        <v>7</v>
      </c>
      <c r="HM135" s="120">
        <v>2.5</v>
      </c>
      <c r="HN135" s="118">
        <v>63</v>
      </c>
      <c r="HO135" s="117">
        <v>7</v>
      </c>
      <c r="HP135" s="120">
        <v>3.36</v>
      </c>
      <c r="HQ135" s="118">
        <v>62</v>
      </c>
      <c r="HR135" s="117">
        <v>7</v>
      </c>
      <c r="HS135" s="120">
        <v>3</v>
      </c>
      <c r="HT135" s="118">
        <v>63</v>
      </c>
      <c r="HU135" s="117">
        <v>7</v>
      </c>
      <c r="HV135" s="120">
        <v>2.5</v>
      </c>
    </row>
    <row r="136" spans="8:230" ht="15.6">
      <c r="H136" s="60"/>
      <c r="I136" s="61">
        <v>2016</v>
      </c>
      <c r="J136" s="62" t="s">
        <v>410</v>
      </c>
      <c r="K136" s="63" t="s">
        <v>411</v>
      </c>
      <c r="L136" s="75">
        <v>7.0440297375837604</v>
      </c>
      <c r="M136" s="76">
        <v>4.7767749163702566</v>
      </c>
      <c r="N136" s="77">
        <v>6.2175920113874987</v>
      </c>
      <c r="O136" s="77">
        <v>9.5183508072031575</v>
      </c>
      <c r="P136" s="77">
        <v>7.8840301759475011</v>
      </c>
      <c r="Q136" s="78">
        <v>6.8234007770103871</v>
      </c>
      <c r="R136" s="54"/>
      <c r="U136" s="102" t="s">
        <v>363</v>
      </c>
      <c r="V136" s="103" t="s">
        <v>503</v>
      </c>
      <c r="W136" s="103" t="s">
        <v>501</v>
      </c>
      <c r="X136" s="103" t="s">
        <v>503</v>
      </c>
      <c r="Y136" s="103" t="s">
        <v>501</v>
      </c>
      <c r="Z136" s="103" t="s">
        <v>501</v>
      </c>
      <c r="AA136" s="103" t="s">
        <v>501</v>
      </c>
      <c r="AB136" s="103" t="s">
        <v>501</v>
      </c>
      <c r="AC136" s="103" t="s">
        <v>499</v>
      </c>
      <c r="AD136" s="103" t="s">
        <v>501</v>
      </c>
      <c r="AE136" s="103" t="s">
        <v>499</v>
      </c>
      <c r="AF136" s="103" t="s">
        <v>501</v>
      </c>
      <c r="AG136" s="103" t="s">
        <v>499</v>
      </c>
      <c r="AH136" s="103" t="s">
        <v>499</v>
      </c>
      <c r="AI136" s="103" t="s">
        <v>499</v>
      </c>
      <c r="AJ136" s="103" t="s">
        <v>501</v>
      </c>
      <c r="AK136" s="103" t="s">
        <v>499</v>
      </c>
      <c r="AL136" s="103" t="s">
        <v>499</v>
      </c>
      <c r="AM136" s="103" t="s">
        <v>499</v>
      </c>
      <c r="AN136" s="103" t="s">
        <v>501</v>
      </c>
      <c r="AO136" s="103" t="s">
        <v>501</v>
      </c>
      <c r="AP136" s="103" t="s">
        <v>501</v>
      </c>
      <c r="AQ136" s="103">
        <v>5</v>
      </c>
      <c r="AR136" s="103">
        <v>6</v>
      </c>
      <c r="AS136" s="103">
        <v>5</v>
      </c>
      <c r="AT136" s="103">
        <v>6</v>
      </c>
      <c r="AU136" s="103">
        <v>4</v>
      </c>
      <c r="AV136" s="103">
        <v>6</v>
      </c>
      <c r="AW136" s="103">
        <v>14</v>
      </c>
      <c r="AX136" s="103">
        <v>10</v>
      </c>
      <c r="AY136" s="103">
        <v>56</v>
      </c>
      <c r="AZ136" s="103" t="s">
        <v>501</v>
      </c>
      <c r="BA136" s="103">
        <v>5</v>
      </c>
      <c r="BB136" s="103">
        <v>6</v>
      </c>
      <c r="BC136" s="103">
        <v>5</v>
      </c>
      <c r="BD136" s="103">
        <v>6</v>
      </c>
      <c r="BE136" s="103">
        <v>4</v>
      </c>
      <c r="BF136" s="103">
        <v>6</v>
      </c>
      <c r="BG136" s="103">
        <v>10</v>
      </c>
      <c r="BH136" s="103">
        <v>11</v>
      </c>
      <c r="BI136" s="103">
        <v>53</v>
      </c>
      <c r="BJ136" s="103" t="s">
        <v>501</v>
      </c>
      <c r="BK136" s="103">
        <v>5</v>
      </c>
      <c r="BL136" s="103">
        <v>6</v>
      </c>
      <c r="BM136" s="103">
        <v>5</v>
      </c>
      <c r="BN136" s="103">
        <v>6</v>
      </c>
      <c r="BO136" s="103">
        <v>4</v>
      </c>
      <c r="BP136" s="103">
        <v>6</v>
      </c>
      <c r="BQ136" s="103">
        <v>6</v>
      </c>
      <c r="BR136" s="103">
        <v>6</v>
      </c>
      <c r="BS136" s="103">
        <v>44</v>
      </c>
      <c r="BT136" s="103" t="s">
        <v>501</v>
      </c>
      <c r="BU136" s="103">
        <v>6</v>
      </c>
      <c r="BV136" s="103">
        <v>8</v>
      </c>
      <c r="BW136" s="103">
        <v>6</v>
      </c>
      <c r="BX136" s="103">
        <v>7</v>
      </c>
      <c r="BY136" s="103">
        <v>5</v>
      </c>
      <c r="BZ136" s="103">
        <v>8</v>
      </c>
      <c r="CA136" s="103">
        <v>1</v>
      </c>
      <c r="CB136" s="103">
        <v>1</v>
      </c>
      <c r="CC136" s="103">
        <v>44</v>
      </c>
      <c r="CD136" s="103" t="s">
        <v>501</v>
      </c>
      <c r="CE136" s="103">
        <v>6</v>
      </c>
      <c r="CF136" s="103">
        <v>8</v>
      </c>
      <c r="CG136" s="103">
        <v>6</v>
      </c>
      <c r="CH136" s="103">
        <v>7</v>
      </c>
      <c r="CI136" s="103">
        <v>5</v>
      </c>
      <c r="CJ136" s="103">
        <v>8</v>
      </c>
      <c r="CK136" s="103">
        <v>0</v>
      </c>
      <c r="CL136" s="103">
        <v>0</v>
      </c>
      <c r="CM136" s="103">
        <v>40</v>
      </c>
      <c r="CN136" s="103" t="s">
        <v>501</v>
      </c>
      <c r="CO136" s="103">
        <v>6</v>
      </c>
      <c r="CP136" s="103">
        <v>8</v>
      </c>
      <c r="CQ136" s="103">
        <v>6</v>
      </c>
      <c r="CR136" s="103">
        <v>6</v>
      </c>
      <c r="CS136" s="103">
        <v>5</v>
      </c>
      <c r="CT136" s="103">
        <v>8</v>
      </c>
      <c r="CU136" s="103">
        <v>1</v>
      </c>
      <c r="CV136" s="103">
        <v>0</v>
      </c>
      <c r="CW136" s="103">
        <v>40</v>
      </c>
      <c r="CX136" s="103" t="s">
        <v>501</v>
      </c>
      <c r="CY136" s="103">
        <v>6</v>
      </c>
      <c r="CZ136" s="103">
        <v>8</v>
      </c>
      <c r="DA136" s="103">
        <v>6</v>
      </c>
      <c r="DB136" s="103">
        <v>6</v>
      </c>
      <c r="DC136" s="103">
        <v>5</v>
      </c>
      <c r="DD136" s="103">
        <v>8</v>
      </c>
      <c r="DE136" s="103">
        <v>1</v>
      </c>
      <c r="DF136" s="103">
        <v>0</v>
      </c>
      <c r="DG136" s="103">
        <v>40</v>
      </c>
      <c r="DH136" s="103" t="s">
        <v>501</v>
      </c>
      <c r="DI136" s="103">
        <v>6</v>
      </c>
      <c r="DJ136" s="103">
        <v>5</v>
      </c>
      <c r="DK136" s="103">
        <v>6</v>
      </c>
      <c r="DL136" s="103">
        <v>5</v>
      </c>
      <c r="DM136" s="103">
        <v>8</v>
      </c>
      <c r="DN136" s="103">
        <v>10</v>
      </c>
      <c r="DO136" s="103">
        <v>0</v>
      </c>
      <c r="DP136" s="103">
        <v>0</v>
      </c>
      <c r="DQ136" s="103">
        <v>40</v>
      </c>
      <c r="DR136" s="103" t="s">
        <v>501</v>
      </c>
      <c r="DS136" s="103">
        <v>6</v>
      </c>
      <c r="DT136" s="103">
        <v>15</v>
      </c>
      <c r="DU136" s="103">
        <v>11</v>
      </c>
      <c r="DV136" s="103">
        <v>32</v>
      </c>
      <c r="DW136" s="103" t="s">
        <v>501</v>
      </c>
      <c r="DX136" s="103">
        <v>10</v>
      </c>
      <c r="DY136" s="103">
        <v>16</v>
      </c>
      <c r="DZ136" s="103">
        <v>14</v>
      </c>
      <c r="EA136" s="103">
        <v>40</v>
      </c>
      <c r="EB136" s="103" t="s">
        <v>501</v>
      </c>
      <c r="EC136" s="103">
        <v>10</v>
      </c>
      <c r="ED136" s="103">
        <v>14</v>
      </c>
      <c r="EE136" s="103">
        <v>13</v>
      </c>
      <c r="EF136" s="103">
        <v>37</v>
      </c>
      <c r="EG136" s="103" t="s">
        <v>501</v>
      </c>
      <c r="EH136" s="103">
        <v>14</v>
      </c>
      <c r="EI136" s="103">
        <v>17</v>
      </c>
      <c r="EJ136" s="103">
        <v>11</v>
      </c>
      <c r="EK136" s="103">
        <v>42</v>
      </c>
      <c r="EL136" s="103" t="s">
        <v>501</v>
      </c>
      <c r="EM136" s="103">
        <v>14</v>
      </c>
      <c r="EN136" s="103">
        <v>18</v>
      </c>
      <c r="EO136" s="103">
        <v>12</v>
      </c>
      <c r="EP136" s="103">
        <v>44</v>
      </c>
      <c r="EQ136" s="103" t="s">
        <v>501</v>
      </c>
      <c r="ER136" s="103">
        <v>14</v>
      </c>
      <c r="ES136" s="103">
        <v>16</v>
      </c>
      <c r="ET136" s="103">
        <v>12</v>
      </c>
      <c r="EU136" s="103">
        <v>42</v>
      </c>
      <c r="EV136" s="103" t="s">
        <v>501</v>
      </c>
      <c r="EW136" s="103">
        <v>14</v>
      </c>
      <c r="EX136" s="103">
        <v>17</v>
      </c>
      <c r="EY136" s="103">
        <v>12</v>
      </c>
      <c r="EZ136" s="103">
        <v>43</v>
      </c>
      <c r="FA136" s="103" t="s">
        <v>501</v>
      </c>
      <c r="FB136" s="103">
        <v>14</v>
      </c>
      <c r="FC136" s="103">
        <v>19</v>
      </c>
      <c r="FD136" s="103">
        <v>12</v>
      </c>
      <c r="FE136" s="103">
        <v>45</v>
      </c>
      <c r="FF136" s="103" t="s">
        <v>501</v>
      </c>
      <c r="FG136" s="103">
        <v>14</v>
      </c>
      <c r="FH136" s="103">
        <v>20</v>
      </c>
      <c r="FI136" s="103">
        <v>13</v>
      </c>
      <c r="FJ136" s="103">
        <v>47</v>
      </c>
      <c r="FK136" s="103" t="s">
        <v>501</v>
      </c>
      <c r="FL136" s="103">
        <v>13</v>
      </c>
      <c r="FM136" s="103">
        <v>19</v>
      </c>
      <c r="FN136" s="103">
        <v>15</v>
      </c>
      <c r="FO136" s="103">
        <v>47</v>
      </c>
      <c r="FP136" s="103" t="s">
        <v>501</v>
      </c>
      <c r="FQ136" s="103">
        <v>13</v>
      </c>
      <c r="FR136" s="103">
        <v>20</v>
      </c>
      <c r="FS136" s="103">
        <v>16</v>
      </c>
      <c r="FT136" s="103">
        <v>49</v>
      </c>
      <c r="FU136" s="103" t="s">
        <v>501</v>
      </c>
      <c r="FV136" s="103">
        <v>14</v>
      </c>
      <c r="FW136" s="103">
        <v>20</v>
      </c>
      <c r="FX136" s="103">
        <v>17</v>
      </c>
      <c r="FY136" s="103">
        <v>51</v>
      </c>
      <c r="FZ136" s="103" t="s">
        <v>501</v>
      </c>
      <c r="GA136" s="103">
        <v>14</v>
      </c>
      <c r="GB136" s="103">
        <v>21</v>
      </c>
      <c r="GC136" s="103">
        <v>17</v>
      </c>
      <c r="GD136" s="103">
        <v>52</v>
      </c>
      <c r="GE136" s="103" t="s">
        <v>501</v>
      </c>
      <c r="GF136" s="103">
        <v>14</v>
      </c>
      <c r="GG136" s="103">
        <v>21</v>
      </c>
      <c r="GH136" s="103">
        <v>17</v>
      </c>
      <c r="GI136" s="103">
        <v>52</v>
      </c>
      <c r="GJ136" s="103" t="s">
        <v>501</v>
      </c>
      <c r="GK136" s="103">
        <v>14</v>
      </c>
      <c r="GL136" s="103">
        <v>23</v>
      </c>
      <c r="GM136" s="103">
        <v>17</v>
      </c>
      <c r="GN136" s="103">
        <v>54</v>
      </c>
      <c r="GO136" s="103" t="s">
        <v>501</v>
      </c>
      <c r="GP136" s="104">
        <v>14</v>
      </c>
      <c r="GQ136" s="104">
        <v>24</v>
      </c>
      <c r="GR136" s="104">
        <v>17</v>
      </c>
      <c r="GS136" s="104">
        <v>55</v>
      </c>
      <c r="GT136" s="104" t="s">
        <v>501</v>
      </c>
      <c r="GW136" s="116" t="s">
        <v>389</v>
      </c>
      <c r="GX136" s="116" t="s">
        <v>388</v>
      </c>
      <c r="GY136" s="122" t="s">
        <v>596</v>
      </c>
      <c r="GZ136" s="118">
        <v>62</v>
      </c>
      <c r="HA136" s="117">
        <v>33</v>
      </c>
      <c r="HB136" s="117">
        <v>7</v>
      </c>
      <c r="HC136" s="120">
        <v>8.08</v>
      </c>
      <c r="HD136" s="118">
        <v>63</v>
      </c>
      <c r="HE136" s="117">
        <v>29</v>
      </c>
      <c r="HF136" s="117">
        <v>7</v>
      </c>
      <c r="HG136" s="120">
        <v>7.5</v>
      </c>
      <c r="HH136" s="118">
        <v>61</v>
      </c>
      <c r="HI136" s="117">
        <v>7</v>
      </c>
      <c r="HJ136" s="120">
        <v>7.02</v>
      </c>
      <c r="HK136" s="118">
        <v>71</v>
      </c>
      <c r="HL136" s="117">
        <v>6</v>
      </c>
      <c r="HM136" s="120">
        <v>6.63</v>
      </c>
      <c r="HN136" s="118">
        <v>69</v>
      </c>
      <c r="HO136" s="117">
        <v>6</v>
      </c>
      <c r="HP136" s="120">
        <v>7.21</v>
      </c>
      <c r="HQ136" s="118">
        <v>68</v>
      </c>
      <c r="HR136" s="117">
        <v>6</v>
      </c>
      <c r="HS136" s="120">
        <v>7.2</v>
      </c>
      <c r="HT136" s="118">
        <v>68</v>
      </c>
      <c r="HU136" s="117">
        <v>6</v>
      </c>
      <c r="HV136" s="120">
        <v>6.4</v>
      </c>
    </row>
    <row r="137" spans="8:230" ht="15.6">
      <c r="H137" s="60"/>
      <c r="I137" s="68">
        <v>2016</v>
      </c>
      <c r="J137" s="69" t="s">
        <v>412</v>
      </c>
      <c r="K137" s="70" t="s">
        <v>413</v>
      </c>
      <c r="L137" s="71">
        <v>6.6580545412663126</v>
      </c>
      <c r="M137" s="72">
        <v>6.0438342099378861</v>
      </c>
      <c r="N137" s="73">
        <v>5.1858013111038055</v>
      </c>
      <c r="O137" s="73">
        <v>8.0819384401084555</v>
      </c>
      <c r="P137" s="73">
        <v>6.7774614234699495</v>
      </c>
      <c r="Q137" s="74">
        <v>7.2012373217114698</v>
      </c>
      <c r="R137" s="54"/>
      <c r="U137" s="102" t="s">
        <v>365</v>
      </c>
      <c r="V137" s="103" t="s">
        <v>499</v>
      </c>
      <c r="W137" s="103" t="s">
        <v>499</v>
      </c>
      <c r="X137" s="103" t="s">
        <v>499</v>
      </c>
      <c r="Y137" s="103" t="s">
        <v>499</v>
      </c>
      <c r="Z137" s="103" t="s">
        <v>499</v>
      </c>
      <c r="AA137" s="103" t="s">
        <v>499</v>
      </c>
      <c r="AB137" s="103" t="s">
        <v>499</v>
      </c>
      <c r="AC137" s="103" t="s">
        <v>499</v>
      </c>
      <c r="AD137" s="103" t="s">
        <v>499</v>
      </c>
      <c r="AE137" s="103" t="s">
        <v>499</v>
      </c>
      <c r="AF137" s="103" t="s">
        <v>499</v>
      </c>
      <c r="AG137" s="103" t="s">
        <v>499</v>
      </c>
      <c r="AH137" s="103" t="s">
        <v>499</v>
      </c>
      <c r="AI137" s="103" t="s">
        <v>499</v>
      </c>
      <c r="AJ137" s="103" t="s">
        <v>499</v>
      </c>
      <c r="AK137" s="103" t="s">
        <v>499</v>
      </c>
      <c r="AL137" s="103" t="s">
        <v>499</v>
      </c>
      <c r="AM137" s="103" t="s">
        <v>499</v>
      </c>
      <c r="AN137" s="103" t="s">
        <v>499</v>
      </c>
      <c r="AO137" s="103" t="s">
        <v>499</v>
      </c>
      <c r="AP137" s="103" t="s">
        <v>499</v>
      </c>
      <c r="AQ137" s="103">
        <v>5</v>
      </c>
      <c r="AR137" s="103">
        <v>8</v>
      </c>
      <c r="AS137" s="103">
        <v>9</v>
      </c>
      <c r="AT137" s="103">
        <v>6</v>
      </c>
      <c r="AU137" s="103">
        <v>5</v>
      </c>
      <c r="AV137" s="103">
        <v>8</v>
      </c>
      <c r="AW137" s="103">
        <v>5</v>
      </c>
      <c r="AX137" s="103">
        <v>15</v>
      </c>
      <c r="AY137" s="103">
        <v>61</v>
      </c>
      <c r="AZ137" s="103" t="s">
        <v>499</v>
      </c>
      <c r="BA137" s="103">
        <v>5</v>
      </c>
      <c r="BB137" s="103">
        <v>8</v>
      </c>
      <c r="BC137" s="103">
        <v>8</v>
      </c>
      <c r="BD137" s="103">
        <v>8</v>
      </c>
      <c r="BE137" s="103">
        <v>5</v>
      </c>
      <c r="BF137" s="103">
        <v>9</v>
      </c>
      <c r="BG137" s="103">
        <v>5</v>
      </c>
      <c r="BH137" s="103">
        <v>13</v>
      </c>
      <c r="BI137" s="103">
        <v>61</v>
      </c>
      <c r="BJ137" s="103" t="s">
        <v>499</v>
      </c>
      <c r="BK137" s="103">
        <v>6</v>
      </c>
      <c r="BL137" s="103">
        <v>7</v>
      </c>
      <c r="BM137" s="103">
        <v>9</v>
      </c>
      <c r="BN137" s="103">
        <v>9</v>
      </c>
      <c r="BO137" s="103">
        <v>5</v>
      </c>
      <c r="BP137" s="103">
        <v>9</v>
      </c>
      <c r="BQ137" s="103">
        <v>0</v>
      </c>
      <c r="BR137" s="103">
        <v>9</v>
      </c>
      <c r="BS137" s="103">
        <v>54</v>
      </c>
      <c r="BT137" s="103" t="s">
        <v>501</v>
      </c>
      <c r="BU137" s="103">
        <v>8</v>
      </c>
      <c r="BV137" s="103">
        <v>9</v>
      </c>
      <c r="BW137" s="103">
        <v>13</v>
      </c>
      <c r="BX137" s="103">
        <v>13</v>
      </c>
      <c r="BY137" s="103">
        <v>5</v>
      </c>
      <c r="BZ137" s="103">
        <v>9</v>
      </c>
      <c r="CA137" s="103">
        <v>3</v>
      </c>
      <c r="CB137" s="103">
        <v>3</v>
      </c>
      <c r="CC137" s="103">
        <v>63</v>
      </c>
      <c r="CD137" s="103" t="s">
        <v>499</v>
      </c>
      <c r="CE137" s="103">
        <v>8</v>
      </c>
      <c r="CF137" s="103">
        <v>9</v>
      </c>
      <c r="CG137" s="103">
        <v>13</v>
      </c>
      <c r="CH137" s="103">
        <v>13</v>
      </c>
      <c r="CI137" s="103">
        <v>5</v>
      </c>
      <c r="CJ137" s="103">
        <v>9</v>
      </c>
      <c r="CK137" s="103">
        <v>3</v>
      </c>
      <c r="CL137" s="103">
        <v>3</v>
      </c>
      <c r="CM137" s="103">
        <v>63</v>
      </c>
      <c r="CN137" s="103" t="s">
        <v>499</v>
      </c>
      <c r="CO137" s="103">
        <v>9</v>
      </c>
      <c r="CP137" s="103">
        <v>10</v>
      </c>
      <c r="CQ137" s="103">
        <v>14</v>
      </c>
      <c r="CR137" s="103">
        <v>14</v>
      </c>
      <c r="CS137" s="103">
        <v>5</v>
      </c>
      <c r="CT137" s="103">
        <v>9</v>
      </c>
      <c r="CU137" s="103">
        <v>5</v>
      </c>
      <c r="CV137" s="103">
        <v>2</v>
      </c>
      <c r="CW137" s="103">
        <v>68</v>
      </c>
      <c r="CX137" s="103" t="s">
        <v>499</v>
      </c>
      <c r="CY137" s="103">
        <v>9</v>
      </c>
      <c r="CZ137" s="103">
        <v>10</v>
      </c>
      <c r="DA137" s="103">
        <v>14</v>
      </c>
      <c r="DB137" s="103">
        <v>14</v>
      </c>
      <c r="DC137" s="103">
        <v>5</v>
      </c>
      <c r="DD137" s="103">
        <v>9</v>
      </c>
      <c r="DE137" s="103">
        <v>0</v>
      </c>
      <c r="DF137" s="103">
        <v>1</v>
      </c>
      <c r="DG137" s="103">
        <v>62</v>
      </c>
      <c r="DH137" s="103" t="s">
        <v>499</v>
      </c>
      <c r="DI137" s="103">
        <v>9</v>
      </c>
      <c r="DJ137" s="103">
        <v>9</v>
      </c>
      <c r="DK137" s="103">
        <v>11</v>
      </c>
      <c r="DL137" s="103">
        <v>12</v>
      </c>
      <c r="DM137" s="103">
        <v>9</v>
      </c>
      <c r="DN137" s="103">
        <v>11</v>
      </c>
      <c r="DO137" s="103">
        <v>0</v>
      </c>
      <c r="DP137" s="103">
        <v>1</v>
      </c>
      <c r="DQ137" s="103">
        <v>62</v>
      </c>
      <c r="DR137" s="103" t="s">
        <v>499</v>
      </c>
      <c r="DS137" s="103">
        <v>20</v>
      </c>
      <c r="DT137" s="103">
        <v>14</v>
      </c>
      <c r="DU137" s="103">
        <v>15</v>
      </c>
      <c r="DV137" s="103">
        <v>49</v>
      </c>
      <c r="DW137" s="103" t="s">
        <v>501</v>
      </c>
      <c r="DX137" s="103">
        <v>21</v>
      </c>
      <c r="DY137" s="103">
        <v>17</v>
      </c>
      <c r="DZ137" s="103">
        <v>15</v>
      </c>
      <c r="EA137" s="103">
        <v>53</v>
      </c>
      <c r="EB137" s="103" t="s">
        <v>501</v>
      </c>
      <c r="EC137" s="103">
        <v>20</v>
      </c>
      <c r="ED137" s="103">
        <v>20</v>
      </c>
      <c r="EE137" s="103">
        <v>16</v>
      </c>
      <c r="EF137" s="103">
        <v>56</v>
      </c>
      <c r="EG137" s="103" t="s">
        <v>501</v>
      </c>
      <c r="EH137" s="103">
        <v>19</v>
      </c>
      <c r="EI137" s="103">
        <v>18</v>
      </c>
      <c r="EJ137" s="103">
        <v>16</v>
      </c>
      <c r="EK137" s="103">
        <v>53</v>
      </c>
      <c r="EL137" s="103" t="s">
        <v>501</v>
      </c>
      <c r="EM137" s="103">
        <v>21</v>
      </c>
      <c r="EN137" s="103">
        <v>19</v>
      </c>
      <c r="EO137" s="103">
        <v>16</v>
      </c>
      <c r="EP137" s="103">
        <v>56</v>
      </c>
      <c r="EQ137" s="103" t="s">
        <v>501</v>
      </c>
      <c r="ER137" s="103">
        <v>21</v>
      </c>
      <c r="ES137" s="103">
        <v>20</v>
      </c>
      <c r="ET137" s="103">
        <v>17</v>
      </c>
      <c r="EU137" s="103">
        <v>58</v>
      </c>
      <c r="EV137" s="103" t="s">
        <v>501</v>
      </c>
      <c r="EW137" s="103">
        <v>22</v>
      </c>
      <c r="EX137" s="103">
        <v>24</v>
      </c>
      <c r="EY137" s="103">
        <v>17</v>
      </c>
      <c r="EZ137" s="103">
        <v>63</v>
      </c>
      <c r="FA137" s="103" t="s">
        <v>499</v>
      </c>
      <c r="FB137" s="103">
        <v>22</v>
      </c>
      <c r="FC137" s="103">
        <v>25</v>
      </c>
      <c r="FD137" s="103">
        <v>17</v>
      </c>
      <c r="FE137" s="103">
        <v>64</v>
      </c>
      <c r="FF137" s="103" t="s">
        <v>499</v>
      </c>
      <c r="FG137" s="103">
        <v>25</v>
      </c>
      <c r="FH137" s="103">
        <v>26</v>
      </c>
      <c r="FI137" s="103">
        <v>17</v>
      </c>
      <c r="FJ137" s="103">
        <v>68</v>
      </c>
      <c r="FK137" s="103" t="s">
        <v>499</v>
      </c>
      <c r="FL137" s="103">
        <v>21</v>
      </c>
      <c r="FM137" s="103">
        <v>21</v>
      </c>
      <c r="FN137" s="103">
        <v>17</v>
      </c>
      <c r="FO137" s="103">
        <v>59</v>
      </c>
      <c r="FP137" s="103" t="s">
        <v>501</v>
      </c>
      <c r="FQ137" s="103">
        <v>15</v>
      </c>
      <c r="FR137" s="103">
        <v>17</v>
      </c>
      <c r="FS137" s="103">
        <v>17</v>
      </c>
      <c r="FT137" s="103">
        <v>49</v>
      </c>
      <c r="FU137" s="103" t="s">
        <v>501</v>
      </c>
      <c r="FV137" s="103">
        <v>15</v>
      </c>
      <c r="FW137" s="103">
        <v>18</v>
      </c>
      <c r="FX137" s="103">
        <v>17</v>
      </c>
      <c r="FY137" s="103">
        <v>50</v>
      </c>
      <c r="FZ137" s="103" t="s">
        <v>501</v>
      </c>
      <c r="GA137" s="103">
        <v>15</v>
      </c>
      <c r="GB137" s="103">
        <v>20</v>
      </c>
      <c r="GC137" s="103">
        <v>17</v>
      </c>
      <c r="GD137" s="103">
        <v>52</v>
      </c>
      <c r="GE137" s="103" t="s">
        <v>501</v>
      </c>
      <c r="GF137" s="103">
        <v>15</v>
      </c>
      <c r="GG137" s="103">
        <v>19</v>
      </c>
      <c r="GH137" s="103">
        <v>17</v>
      </c>
      <c r="GI137" s="103">
        <v>51</v>
      </c>
      <c r="GJ137" s="103" t="s">
        <v>501</v>
      </c>
      <c r="GK137" s="103">
        <v>16</v>
      </c>
      <c r="GL137" s="103">
        <v>20</v>
      </c>
      <c r="GM137" s="103">
        <v>17</v>
      </c>
      <c r="GN137" s="103">
        <v>53</v>
      </c>
      <c r="GO137" s="103" t="s">
        <v>501</v>
      </c>
      <c r="GP137" s="104">
        <v>16</v>
      </c>
      <c r="GQ137" s="104">
        <v>19</v>
      </c>
      <c r="GR137" s="104">
        <v>17</v>
      </c>
      <c r="GS137" s="104">
        <v>52</v>
      </c>
      <c r="GT137" s="104" t="s">
        <v>501</v>
      </c>
      <c r="GW137" s="116" t="s">
        <v>391</v>
      </c>
      <c r="GX137" s="116" t="s">
        <v>390</v>
      </c>
      <c r="GY137" s="122" t="s">
        <v>592</v>
      </c>
      <c r="GZ137" s="118">
        <v>47</v>
      </c>
      <c r="HA137" s="117">
        <v>61</v>
      </c>
      <c r="HB137" s="117">
        <v>10</v>
      </c>
      <c r="HC137" s="120">
        <v>3.25</v>
      </c>
      <c r="HD137" s="118">
        <v>48</v>
      </c>
      <c r="HE137" s="117">
        <v>59</v>
      </c>
      <c r="HF137" s="117">
        <v>10</v>
      </c>
      <c r="HG137" s="120">
        <v>3.12</v>
      </c>
      <c r="HH137" s="118">
        <v>48</v>
      </c>
      <c r="HI137" s="117">
        <v>10</v>
      </c>
      <c r="HJ137" s="120">
        <v>3</v>
      </c>
      <c r="HK137" s="118">
        <v>46</v>
      </c>
      <c r="HL137" s="117">
        <v>9</v>
      </c>
      <c r="HM137" s="120">
        <v>3.11</v>
      </c>
      <c r="HN137" s="118">
        <v>43</v>
      </c>
      <c r="HO137" s="117">
        <v>9</v>
      </c>
      <c r="HP137" s="120">
        <v>3.6</v>
      </c>
      <c r="HQ137" s="118">
        <v>43</v>
      </c>
      <c r="HR137" s="117">
        <v>9</v>
      </c>
      <c r="HS137" s="120">
        <v>3</v>
      </c>
      <c r="HT137" s="118">
        <v>44</v>
      </c>
      <c r="HU137" s="117">
        <v>8</v>
      </c>
      <c r="HV137" s="120">
        <v>3.7</v>
      </c>
    </row>
    <row r="138" spans="8:230" ht="15.6">
      <c r="H138" s="60"/>
      <c r="I138" s="61">
        <v>2016</v>
      </c>
      <c r="J138" s="62" t="s">
        <v>414</v>
      </c>
      <c r="K138" s="63" t="s">
        <v>415</v>
      </c>
      <c r="L138" s="75">
        <v>7.5518517573615735</v>
      </c>
      <c r="M138" s="76">
        <v>6.019536903468623</v>
      </c>
      <c r="N138" s="77">
        <v>6.803471355286292</v>
      </c>
      <c r="O138" s="77">
        <v>9.4889779176273805</v>
      </c>
      <c r="P138" s="77">
        <v>8.0501406883780575</v>
      </c>
      <c r="Q138" s="78">
        <v>7.3971319220475147</v>
      </c>
      <c r="R138" s="54"/>
      <c r="U138" s="102" t="s">
        <v>367</v>
      </c>
      <c r="V138" s="103" t="s">
        <v>503</v>
      </c>
      <c r="W138" s="103" t="s">
        <v>501</v>
      </c>
      <c r="X138" s="103" t="s">
        <v>503</v>
      </c>
      <c r="Y138" s="103" t="s">
        <v>501</v>
      </c>
      <c r="Z138" s="103" t="s">
        <v>503</v>
      </c>
      <c r="AA138" s="103" t="s">
        <v>501</v>
      </c>
      <c r="AB138" s="103" t="s">
        <v>503</v>
      </c>
      <c r="AC138" s="103" t="s">
        <v>501</v>
      </c>
      <c r="AD138" s="103" t="s">
        <v>501</v>
      </c>
      <c r="AE138" s="103" t="s">
        <v>501</v>
      </c>
      <c r="AF138" s="103" t="s">
        <v>501</v>
      </c>
      <c r="AG138" s="103" t="s">
        <v>501</v>
      </c>
      <c r="AH138" s="103" t="s">
        <v>501</v>
      </c>
      <c r="AI138" s="103" t="s">
        <v>501</v>
      </c>
      <c r="AJ138" s="103" t="s">
        <v>501</v>
      </c>
      <c r="AK138" s="103" t="s">
        <v>501</v>
      </c>
      <c r="AL138" s="103" t="s">
        <v>503</v>
      </c>
      <c r="AM138" s="103" t="s">
        <v>501</v>
      </c>
      <c r="AN138" s="103" t="s">
        <v>501</v>
      </c>
      <c r="AO138" s="103" t="s">
        <v>501</v>
      </c>
      <c r="AP138" s="103" t="s">
        <v>501</v>
      </c>
      <c r="AQ138" s="103">
        <v>5</v>
      </c>
      <c r="AR138" s="103">
        <v>10</v>
      </c>
      <c r="AS138" s="103">
        <v>9</v>
      </c>
      <c r="AT138" s="103">
        <v>9</v>
      </c>
      <c r="AU138" s="103">
        <v>5</v>
      </c>
      <c r="AV138" s="103">
        <v>3</v>
      </c>
      <c r="AW138" s="103">
        <v>4</v>
      </c>
      <c r="AX138" s="103">
        <v>12</v>
      </c>
      <c r="AY138" s="103">
        <v>57</v>
      </c>
      <c r="AZ138" s="103" t="s">
        <v>501</v>
      </c>
      <c r="BA138" s="103">
        <v>7</v>
      </c>
      <c r="BB138" s="103">
        <v>10</v>
      </c>
      <c r="BC138" s="103">
        <v>9</v>
      </c>
      <c r="BD138" s="103">
        <v>10</v>
      </c>
      <c r="BE138" s="103">
        <v>5</v>
      </c>
      <c r="BF138" s="103">
        <v>6</v>
      </c>
      <c r="BG138" s="103">
        <v>3</v>
      </c>
      <c r="BH138" s="103">
        <v>19</v>
      </c>
      <c r="BI138" s="103">
        <v>69</v>
      </c>
      <c r="BJ138" s="103" t="s">
        <v>499</v>
      </c>
      <c r="BK138" s="103">
        <v>10</v>
      </c>
      <c r="BL138" s="103">
        <v>10</v>
      </c>
      <c r="BM138" s="103">
        <v>10</v>
      </c>
      <c r="BN138" s="103">
        <v>10</v>
      </c>
      <c r="BO138" s="103">
        <v>8</v>
      </c>
      <c r="BP138" s="103">
        <v>10</v>
      </c>
      <c r="BQ138" s="103">
        <v>14</v>
      </c>
      <c r="BR138" s="103">
        <v>20</v>
      </c>
      <c r="BS138" s="103">
        <v>92</v>
      </c>
      <c r="BT138" s="103" t="s">
        <v>499</v>
      </c>
      <c r="BU138" s="103">
        <v>15</v>
      </c>
      <c r="BV138" s="103">
        <v>15</v>
      </c>
      <c r="BW138" s="103">
        <v>15</v>
      </c>
      <c r="BX138" s="103">
        <v>15</v>
      </c>
      <c r="BY138" s="103">
        <v>8</v>
      </c>
      <c r="BZ138" s="103">
        <v>15</v>
      </c>
      <c r="CA138" s="103">
        <v>5</v>
      </c>
      <c r="CB138" s="103">
        <v>5</v>
      </c>
      <c r="CC138" s="103">
        <v>93</v>
      </c>
      <c r="CD138" s="103" t="s">
        <v>499</v>
      </c>
      <c r="CE138" s="103">
        <v>15</v>
      </c>
      <c r="CF138" s="103">
        <v>15</v>
      </c>
      <c r="CG138" s="103">
        <v>15</v>
      </c>
      <c r="CH138" s="103">
        <v>15</v>
      </c>
      <c r="CI138" s="103">
        <v>8</v>
      </c>
      <c r="CJ138" s="103">
        <v>15</v>
      </c>
      <c r="CK138" s="103">
        <v>5</v>
      </c>
      <c r="CL138" s="103">
        <v>5</v>
      </c>
      <c r="CM138" s="103">
        <v>93</v>
      </c>
      <c r="CN138" s="103" t="s">
        <v>499</v>
      </c>
      <c r="CO138" s="103">
        <v>15</v>
      </c>
      <c r="CP138" s="103">
        <v>15</v>
      </c>
      <c r="CQ138" s="103">
        <v>3</v>
      </c>
      <c r="CR138" s="103">
        <v>4</v>
      </c>
      <c r="CS138" s="103">
        <v>8</v>
      </c>
      <c r="CT138" s="103">
        <v>10</v>
      </c>
      <c r="CU138" s="103">
        <v>0</v>
      </c>
      <c r="CV138" s="103">
        <v>0</v>
      </c>
      <c r="CW138" s="103">
        <v>55</v>
      </c>
      <c r="CX138" s="103" t="s">
        <v>501</v>
      </c>
      <c r="CY138" s="103">
        <v>8</v>
      </c>
      <c r="CZ138" s="103">
        <v>8</v>
      </c>
      <c r="DA138" s="103">
        <v>5</v>
      </c>
      <c r="DB138" s="103">
        <v>6</v>
      </c>
      <c r="DC138" s="103">
        <v>8</v>
      </c>
      <c r="DD138" s="103">
        <v>10</v>
      </c>
      <c r="DE138" s="103">
        <v>3</v>
      </c>
      <c r="DF138" s="103">
        <v>5</v>
      </c>
      <c r="DG138" s="103">
        <v>53</v>
      </c>
      <c r="DH138" s="103" t="s">
        <v>501</v>
      </c>
      <c r="DI138" s="103">
        <v>8</v>
      </c>
      <c r="DJ138" s="103">
        <v>8</v>
      </c>
      <c r="DK138" s="103">
        <v>5</v>
      </c>
      <c r="DL138" s="103">
        <v>6</v>
      </c>
      <c r="DM138" s="103">
        <v>8</v>
      </c>
      <c r="DN138" s="103">
        <v>10</v>
      </c>
      <c r="DO138" s="103">
        <v>5</v>
      </c>
      <c r="DP138" s="103">
        <v>5</v>
      </c>
      <c r="DQ138" s="103">
        <v>55</v>
      </c>
      <c r="DR138" s="103" t="s">
        <v>501</v>
      </c>
      <c r="DS138" s="103">
        <v>15</v>
      </c>
      <c r="DT138" s="103">
        <v>24</v>
      </c>
      <c r="DU138" s="103">
        <v>18</v>
      </c>
      <c r="DV138" s="103">
        <v>57</v>
      </c>
      <c r="DW138" s="103" t="s">
        <v>501</v>
      </c>
      <c r="DX138" s="103">
        <v>15</v>
      </c>
      <c r="DY138" s="103">
        <v>22</v>
      </c>
      <c r="DZ138" s="103">
        <v>16</v>
      </c>
      <c r="EA138" s="103">
        <v>53</v>
      </c>
      <c r="EB138" s="103" t="s">
        <v>501</v>
      </c>
      <c r="EC138" s="103">
        <v>15</v>
      </c>
      <c r="ED138" s="103">
        <v>23</v>
      </c>
      <c r="EE138" s="103">
        <v>15</v>
      </c>
      <c r="EF138" s="103">
        <v>53</v>
      </c>
      <c r="EG138" s="103" t="s">
        <v>501</v>
      </c>
      <c r="EH138" s="103">
        <v>15</v>
      </c>
      <c r="EI138" s="103">
        <v>21</v>
      </c>
      <c r="EJ138" s="103">
        <v>16</v>
      </c>
      <c r="EK138" s="103">
        <v>52</v>
      </c>
      <c r="EL138" s="103" t="s">
        <v>501</v>
      </c>
      <c r="EM138" s="103">
        <v>15</v>
      </c>
      <c r="EN138" s="103">
        <v>21</v>
      </c>
      <c r="EO138" s="103">
        <v>18</v>
      </c>
      <c r="EP138" s="103">
        <v>54</v>
      </c>
      <c r="EQ138" s="103" t="s">
        <v>501</v>
      </c>
      <c r="ER138" s="103">
        <v>14</v>
      </c>
      <c r="ES138" s="103">
        <v>24</v>
      </c>
      <c r="ET138" s="103">
        <v>17</v>
      </c>
      <c r="EU138" s="103">
        <v>55</v>
      </c>
      <c r="EV138" s="103" t="s">
        <v>501</v>
      </c>
      <c r="EW138" s="103">
        <v>14</v>
      </c>
      <c r="EX138" s="103">
        <v>22</v>
      </c>
      <c r="EY138" s="103">
        <v>17</v>
      </c>
      <c r="EZ138" s="103">
        <v>53</v>
      </c>
      <c r="FA138" s="103" t="s">
        <v>501</v>
      </c>
      <c r="FB138" s="103">
        <v>15</v>
      </c>
      <c r="FC138" s="103">
        <v>22</v>
      </c>
      <c r="FD138" s="103">
        <v>17</v>
      </c>
      <c r="FE138" s="103">
        <v>54</v>
      </c>
      <c r="FF138" s="103" t="s">
        <v>501</v>
      </c>
      <c r="FG138" s="103">
        <v>15</v>
      </c>
      <c r="FH138" s="103">
        <v>22</v>
      </c>
      <c r="FI138" s="103">
        <v>17</v>
      </c>
      <c r="FJ138" s="103">
        <v>54</v>
      </c>
      <c r="FK138" s="103" t="s">
        <v>501</v>
      </c>
      <c r="FL138" s="103">
        <v>14</v>
      </c>
      <c r="FM138" s="103">
        <v>21</v>
      </c>
      <c r="FN138" s="103">
        <v>17</v>
      </c>
      <c r="FO138" s="103">
        <v>52</v>
      </c>
      <c r="FP138" s="103" t="s">
        <v>501</v>
      </c>
      <c r="FQ138" s="103">
        <v>13</v>
      </c>
      <c r="FR138" s="103">
        <v>22</v>
      </c>
      <c r="FS138" s="103">
        <v>15</v>
      </c>
      <c r="FT138" s="103">
        <v>50</v>
      </c>
      <c r="FU138" s="103" t="s">
        <v>501</v>
      </c>
      <c r="FV138" s="103">
        <v>13</v>
      </c>
      <c r="FW138" s="103">
        <v>23</v>
      </c>
      <c r="FX138" s="103">
        <v>15</v>
      </c>
      <c r="FY138" s="103">
        <v>51</v>
      </c>
      <c r="FZ138" s="103" t="s">
        <v>501</v>
      </c>
      <c r="GA138" s="103">
        <v>14</v>
      </c>
      <c r="GB138" s="103">
        <v>22</v>
      </c>
      <c r="GC138" s="103">
        <v>15</v>
      </c>
      <c r="GD138" s="103">
        <v>51</v>
      </c>
      <c r="GE138" s="103" t="s">
        <v>501</v>
      </c>
      <c r="GF138" s="103">
        <v>14</v>
      </c>
      <c r="GG138" s="103">
        <v>23</v>
      </c>
      <c r="GH138" s="103">
        <v>16</v>
      </c>
      <c r="GI138" s="103">
        <v>53</v>
      </c>
      <c r="GJ138" s="103" t="s">
        <v>501</v>
      </c>
      <c r="GK138" s="103">
        <v>14</v>
      </c>
      <c r="GL138" s="103">
        <v>22</v>
      </c>
      <c r="GM138" s="103">
        <v>15</v>
      </c>
      <c r="GN138" s="103">
        <v>51</v>
      </c>
      <c r="GO138" s="103" t="s">
        <v>501</v>
      </c>
      <c r="GP138" s="104">
        <v>14</v>
      </c>
      <c r="GQ138" s="104">
        <v>22</v>
      </c>
      <c r="GR138" s="104">
        <v>15</v>
      </c>
      <c r="GS138" s="104">
        <v>51</v>
      </c>
      <c r="GT138" s="104" t="s">
        <v>501</v>
      </c>
      <c r="GW138" s="116" t="s">
        <v>393</v>
      </c>
      <c r="GX138" s="116" t="s">
        <v>392</v>
      </c>
      <c r="GY138" s="122" t="s">
        <v>599</v>
      </c>
      <c r="GZ138" s="118">
        <v>28</v>
      </c>
      <c r="HA138" s="117">
        <v>138</v>
      </c>
      <c r="HB138" s="117">
        <v>9</v>
      </c>
      <c r="HC138" s="120">
        <v>2.5099999999999998</v>
      </c>
      <c r="HD138" s="118">
        <v>29</v>
      </c>
      <c r="HE138" s="117">
        <v>135</v>
      </c>
      <c r="HF138" s="117">
        <v>9</v>
      </c>
      <c r="HG138" s="120">
        <v>2.5</v>
      </c>
      <c r="HH138" s="118">
        <v>29</v>
      </c>
      <c r="HI138" s="117">
        <v>9</v>
      </c>
      <c r="HJ138" s="120">
        <v>2.73</v>
      </c>
      <c r="HK138" s="118">
        <v>29</v>
      </c>
      <c r="HL138" s="117">
        <v>8</v>
      </c>
      <c r="HM138" s="120">
        <v>2.52</v>
      </c>
      <c r="HN138" s="118">
        <v>27</v>
      </c>
      <c r="HO138" s="117">
        <v>8</v>
      </c>
      <c r="HP138" s="120">
        <v>2.61</v>
      </c>
      <c r="HQ138" s="118">
        <v>28</v>
      </c>
      <c r="HR138" s="117">
        <v>9</v>
      </c>
      <c r="HS138" s="120">
        <v>2.2999999999999998</v>
      </c>
      <c r="HT138" s="118">
        <v>28</v>
      </c>
      <c r="HU138" s="117">
        <v>9</v>
      </c>
      <c r="HV138" s="120">
        <v>2.2000000000000002</v>
      </c>
    </row>
    <row r="139" spans="8:230" ht="15.6">
      <c r="H139" s="60"/>
      <c r="I139" s="68">
        <v>2016</v>
      </c>
      <c r="J139" s="69" t="s">
        <v>416</v>
      </c>
      <c r="K139" s="70" t="s">
        <v>417</v>
      </c>
      <c r="L139" s="71">
        <v>6.4895229160709373</v>
      </c>
      <c r="M139" s="72">
        <v>8.2610611798752664</v>
      </c>
      <c r="N139" s="73">
        <v>4.9268805530587665</v>
      </c>
      <c r="O139" s="73">
        <v>6.4947478216860199</v>
      </c>
      <c r="P139" s="73">
        <v>5.8910369057840475</v>
      </c>
      <c r="Q139" s="74">
        <v>6.8738881199505864</v>
      </c>
      <c r="R139" s="54"/>
      <c r="U139" s="102" t="s">
        <v>534</v>
      </c>
      <c r="V139" s="103" t="s">
        <v>499</v>
      </c>
      <c r="W139" s="103" t="s">
        <v>499</v>
      </c>
      <c r="X139" s="103" t="s">
        <v>499</v>
      </c>
      <c r="Y139" s="103" t="s">
        <v>499</v>
      </c>
      <c r="Z139" s="103" t="s">
        <v>499</v>
      </c>
      <c r="AA139" s="103" t="s">
        <v>499</v>
      </c>
      <c r="AB139" s="103" t="s">
        <v>499</v>
      </c>
      <c r="AC139" s="103" t="s">
        <v>499</v>
      </c>
      <c r="AD139" s="103" t="s">
        <v>499</v>
      </c>
      <c r="AE139" s="103" t="s">
        <v>499</v>
      </c>
      <c r="AF139" s="103" t="s">
        <v>499</v>
      </c>
      <c r="AG139" s="103" t="s">
        <v>499</v>
      </c>
      <c r="AH139" s="103" t="s">
        <v>499</v>
      </c>
      <c r="AI139" s="103" t="s">
        <v>499</v>
      </c>
      <c r="AJ139" s="103" t="s">
        <v>499</v>
      </c>
      <c r="AK139" s="103" t="s">
        <v>499</v>
      </c>
      <c r="AL139" s="103" t="s">
        <v>499</v>
      </c>
      <c r="AM139" s="103" t="s">
        <v>499</v>
      </c>
      <c r="AN139" s="103" t="s">
        <v>499</v>
      </c>
      <c r="AO139" s="103" t="s">
        <v>499</v>
      </c>
      <c r="AP139" s="103" t="s">
        <v>499</v>
      </c>
      <c r="AQ139" s="103">
        <v>10</v>
      </c>
      <c r="AR139" s="103">
        <v>10</v>
      </c>
      <c r="AS139" s="103">
        <v>10</v>
      </c>
      <c r="AT139" s="103">
        <v>10</v>
      </c>
      <c r="AU139" s="103">
        <v>5</v>
      </c>
      <c r="AV139" s="103">
        <v>5</v>
      </c>
      <c r="AW139" s="103">
        <v>20</v>
      </c>
      <c r="AX139" s="103">
        <v>20</v>
      </c>
      <c r="AY139" s="103">
        <v>90</v>
      </c>
      <c r="AZ139" s="103" t="s">
        <v>499</v>
      </c>
      <c r="BA139" s="103">
        <v>10</v>
      </c>
      <c r="BB139" s="103">
        <v>10</v>
      </c>
      <c r="BC139" s="103">
        <v>10</v>
      </c>
      <c r="BD139" s="103">
        <v>10</v>
      </c>
      <c r="BE139" s="103">
        <v>10</v>
      </c>
      <c r="BF139" s="103">
        <v>10</v>
      </c>
      <c r="BG139" s="103">
        <v>15</v>
      </c>
      <c r="BH139" s="103">
        <v>17</v>
      </c>
      <c r="BI139" s="103">
        <v>92</v>
      </c>
      <c r="BJ139" s="103" t="s">
        <v>499</v>
      </c>
      <c r="BK139" s="103">
        <v>10</v>
      </c>
      <c r="BL139" s="103">
        <v>10</v>
      </c>
      <c r="BM139" s="103">
        <v>10</v>
      </c>
      <c r="BN139" s="103">
        <v>10</v>
      </c>
      <c r="BO139" s="103">
        <v>10</v>
      </c>
      <c r="BP139" s="103">
        <v>10</v>
      </c>
      <c r="BQ139" s="103">
        <v>20</v>
      </c>
      <c r="BR139" s="103">
        <v>20</v>
      </c>
      <c r="BS139" s="103">
        <v>100</v>
      </c>
      <c r="BT139" s="103" t="s">
        <v>499</v>
      </c>
      <c r="BU139" s="103">
        <v>15</v>
      </c>
      <c r="BV139" s="103">
        <v>15</v>
      </c>
      <c r="BW139" s="103">
        <v>15</v>
      </c>
      <c r="BX139" s="103">
        <v>15</v>
      </c>
      <c r="BY139" s="103">
        <v>15</v>
      </c>
      <c r="BZ139" s="103">
        <v>15</v>
      </c>
      <c r="CA139" s="103">
        <v>5</v>
      </c>
      <c r="CB139" s="103">
        <v>5</v>
      </c>
      <c r="CC139" s="103">
        <v>100</v>
      </c>
      <c r="CD139" s="103" t="s">
        <v>499</v>
      </c>
      <c r="CE139" s="103">
        <v>15</v>
      </c>
      <c r="CF139" s="103">
        <v>15</v>
      </c>
      <c r="CG139" s="103">
        <v>15</v>
      </c>
      <c r="CH139" s="103">
        <v>15</v>
      </c>
      <c r="CI139" s="103">
        <v>15</v>
      </c>
      <c r="CJ139" s="103">
        <v>15</v>
      </c>
      <c r="CK139" s="103">
        <v>5</v>
      </c>
      <c r="CL139" s="103">
        <v>5</v>
      </c>
      <c r="CM139" s="103">
        <v>100</v>
      </c>
      <c r="CN139" s="103" t="s">
        <v>499</v>
      </c>
      <c r="CO139" s="103">
        <v>15</v>
      </c>
      <c r="CP139" s="103">
        <v>15</v>
      </c>
      <c r="CQ139" s="103">
        <v>15</v>
      </c>
      <c r="CR139" s="103">
        <v>15</v>
      </c>
      <c r="CS139" s="103">
        <v>15</v>
      </c>
      <c r="CT139" s="103">
        <v>15</v>
      </c>
      <c r="CU139" s="103">
        <v>5</v>
      </c>
      <c r="CV139" s="103">
        <v>5</v>
      </c>
      <c r="CW139" s="103">
        <v>100</v>
      </c>
      <c r="CX139" s="103" t="s">
        <v>499</v>
      </c>
      <c r="CY139" s="103">
        <v>15</v>
      </c>
      <c r="CZ139" s="103">
        <v>15</v>
      </c>
      <c r="DA139" s="103">
        <v>15</v>
      </c>
      <c r="DB139" s="103">
        <v>15</v>
      </c>
      <c r="DC139" s="103">
        <v>15</v>
      </c>
      <c r="DD139" s="103">
        <v>15</v>
      </c>
      <c r="DE139" s="103">
        <v>5</v>
      </c>
      <c r="DF139" s="103">
        <v>5</v>
      </c>
      <c r="DG139" s="103">
        <v>100</v>
      </c>
      <c r="DH139" s="103" t="s">
        <v>499</v>
      </c>
      <c r="DI139" s="103">
        <v>15</v>
      </c>
      <c r="DJ139" s="103">
        <v>15</v>
      </c>
      <c r="DK139" s="103">
        <v>15</v>
      </c>
      <c r="DL139" s="103">
        <v>15</v>
      </c>
      <c r="DM139" s="103">
        <v>15</v>
      </c>
      <c r="DN139" s="103">
        <v>15</v>
      </c>
      <c r="DO139" s="103">
        <v>5</v>
      </c>
      <c r="DP139" s="103">
        <v>5</v>
      </c>
      <c r="DQ139" s="103">
        <v>100</v>
      </c>
      <c r="DR139" s="103" t="s">
        <v>499</v>
      </c>
      <c r="DS139" s="103">
        <v>30</v>
      </c>
      <c r="DT139" s="103">
        <v>36</v>
      </c>
      <c r="DU139" s="103">
        <v>30</v>
      </c>
      <c r="DV139" s="103">
        <v>96</v>
      </c>
      <c r="DW139" s="103" t="s">
        <v>499</v>
      </c>
      <c r="DX139" s="103">
        <v>30</v>
      </c>
      <c r="DY139" s="103">
        <v>40</v>
      </c>
      <c r="DZ139" s="103">
        <v>26</v>
      </c>
      <c r="EA139" s="103">
        <v>96</v>
      </c>
      <c r="EB139" s="103" t="s">
        <v>499</v>
      </c>
      <c r="EC139" s="103">
        <v>30</v>
      </c>
      <c r="ED139" s="103">
        <v>39</v>
      </c>
      <c r="EE139" s="103">
        <v>29</v>
      </c>
      <c r="EF139" s="103">
        <v>98</v>
      </c>
      <c r="EG139" s="103" t="s">
        <v>499</v>
      </c>
      <c r="EH139" s="103">
        <v>30</v>
      </c>
      <c r="EI139" s="103">
        <v>38</v>
      </c>
      <c r="EJ139" s="103">
        <v>29</v>
      </c>
      <c r="EK139" s="103">
        <v>97</v>
      </c>
      <c r="EL139" s="103" t="s">
        <v>499</v>
      </c>
      <c r="EM139" s="103">
        <v>30</v>
      </c>
      <c r="EN139" s="103">
        <v>38</v>
      </c>
      <c r="EO139" s="103">
        <v>29</v>
      </c>
      <c r="EP139" s="103">
        <v>97</v>
      </c>
      <c r="EQ139" s="103" t="s">
        <v>499</v>
      </c>
      <c r="ER139" s="103">
        <v>30</v>
      </c>
      <c r="ES139" s="103">
        <v>38</v>
      </c>
      <c r="ET139" s="103">
        <v>29</v>
      </c>
      <c r="EU139" s="103">
        <v>97</v>
      </c>
      <c r="EV139" s="103" t="s">
        <v>499</v>
      </c>
      <c r="EW139" s="103">
        <v>30</v>
      </c>
      <c r="EX139" s="103">
        <v>39</v>
      </c>
      <c r="EY139" s="103">
        <v>29</v>
      </c>
      <c r="EZ139" s="103">
        <v>98</v>
      </c>
      <c r="FA139" s="103" t="s">
        <v>499</v>
      </c>
      <c r="FB139" s="103">
        <v>30</v>
      </c>
      <c r="FC139" s="103">
        <v>39</v>
      </c>
      <c r="FD139" s="103">
        <v>29</v>
      </c>
      <c r="FE139" s="103">
        <v>98</v>
      </c>
      <c r="FF139" s="103" t="s">
        <v>499</v>
      </c>
      <c r="FG139" s="103">
        <v>30</v>
      </c>
      <c r="FH139" s="103">
        <v>40</v>
      </c>
      <c r="FI139" s="103">
        <v>29</v>
      </c>
      <c r="FJ139" s="103">
        <v>99</v>
      </c>
      <c r="FK139" s="103" t="s">
        <v>499</v>
      </c>
      <c r="FL139" s="103">
        <v>30</v>
      </c>
      <c r="FM139" s="103">
        <v>38</v>
      </c>
      <c r="FN139" s="103">
        <v>29</v>
      </c>
      <c r="FO139" s="103">
        <v>97</v>
      </c>
      <c r="FP139" s="103" t="s">
        <v>499</v>
      </c>
      <c r="FQ139" s="103">
        <v>30</v>
      </c>
      <c r="FR139" s="103">
        <v>38</v>
      </c>
      <c r="FS139" s="103">
        <v>29</v>
      </c>
      <c r="FT139" s="103">
        <v>97</v>
      </c>
      <c r="FU139" s="103" t="s">
        <v>499</v>
      </c>
      <c r="FV139" s="103">
        <v>30</v>
      </c>
      <c r="FW139" s="103">
        <v>37</v>
      </c>
      <c r="FX139" s="103">
        <v>29</v>
      </c>
      <c r="FY139" s="103">
        <v>96</v>
      </c>
      <c r="FZ139" s="103" t="s">
        <v>499</v>
      </c>
      <c r="GA139" s="103">
        <v>30</v>
      </c>
      <c r="GB139" s="103">
        <v>38</v>
      </c>
      <c r="GC139" s="103">
        <v>29</v>
      </c>
      <c r="GD139" s="103">
        <v>97</v>
      </c>
      <c r="GE139" s="103" t="s">
        <v>499</v>
      </c>
      <c r="GF139" s="103">
        <v>30</v>
      </c>
      <c r="GG139" s="103">
        <v>38</v>
      </c>
      <c r="GH139" s="103">
        <v>29</v>
      </c>
      <c r="GI139" s="103">
        <v>97</v>
      </c>
      <c r="GJ139" s="103" t="s">
        <v>499</v>
      </c>
      <c r="GK139" s="103">
        <v>30</v>
      </c>
      <c r="GL139" s="103">
        <v>38</v>
      </c>
      <c r="GM139" s="103">
        <v>29</v>
      </c>
      <c r="GN139" s="103">
        <v>97</v>
      </c>
      <c r="GO139" s="103" t="s">
        <v>499</v>
      </c>
      <c r="GP139" s="104">
        <v>30</v>
      </c>
      <c r="GQ139" s="104">
        <v>39</v>
      </c>
      <c r="GR139" s="104">
        <v>29</v>
      </c>
      <c r="GS139" s="104">
        <v>98</v>
      </c>
      <c r="GT139" s="104" t="s">
        <v>499</v>
      </c>
      <c r="GW139" s="116" t="s">
        <v>395</v>
      </c>
      <c r="GX139" s="116" t="s">
        <v>394</v>
      </c>
      <c r="GY139" s="122" t="s">
        <v>598</v>
      </c>
      <c r="GZ139" s="118">
        <v>56</v>
      </c>
      <c r="HA139" s="117">
        <v>48</v>
      </c>
      <c r="HB139" s="117">
        <v>6</v>
      </c>
      <c r="HC139" s="120">
        <v>6.07</v>
      </c>
      <c r="HD139" s="118">
        <v>55</v>
      </c>
      <c r="HE139" s="117">
        <v>48</v>
      </c>
      <c r="HF139" s="117">
        <v>6</v>
      </c>
      <c r="HG139" s="120">
        <v>6</v>
      </c>
      <c r="HH139" s="118">
        <v>54</v>
      </c>
      <c r="HI139" s="117">
        <v>6</v>
      </c>
      <c r="HJ139" s="120">
        <v>5.07</v>
      </c>
      <c r="HK139" s="118">
        <v>54</v>
      </c>
      <c r="HL139" s="117">
        <v>5</v>
      </c>
      <c r="HM139" s="120">
        <v>6.42</v>
      </c>
      <c r="HN139" s="118">
        <v>49</v>
      </c>
      <c r="HO139" s="117">
        <v>4</v>
      </c>
      <c r="HP139" s="120">
        <v>3.23</v>
      </c>
      <c r="HQ139" s="118">
        <v>53</v>
      </c>
      <c r="HR139" s="117">
        <v>5</v>
      </c>
      <c r="HS139" s="120">
        <v>5.7</v>
      </c>
      <c r="HT139" s="118">
        <v>53</v>
      </c>
      <c r="HU139" s="117">
        <v>5</v>
      </c>
      <c r="HV139" s="120">
        <v>6.3</v>
      </c>
    </row>
    <row r="140" spans="8:230" ht="15.6">
      <c r="H140" s="60"/>
      <c r="I140" s="61">
        <v>2016</v>
      </c>
      <c r="J140" s="62" t="s">
        <v>418</v>
      </c>
      <c r="K140" s="63" t="s">
        <v>419</v>
      </c>
      <c r="L140" s="75">
        <v>5.36</v>
      </c>
      <c r="M140" s="76">
        <v>9.4411764705882337</v>
      </c>
      <c r="N140" s="77">
        <v>2.9855199572484925</v>
      </c>
      <c r="O140" s="77">
        <v>5.5308236575214487</v>
      </c>
      <c r="P140" s="77">
        <v>2.8771405821435776</v>
      </c>
      <c r="Q140" s="78">
        <v>5.8318030067676849</v>
      </c>
      <c r="R140" s="54"/>
      <c r="U140" s="102" t="s">
        <v>369</v>
      </c>
      <c r="V140" s="103" t="s">
        <v>503</v>
      </c>
      <c r="W140" s="103" t="s">
        <v>503</v>
      </c>
      <c r="X140" s="103" t="s">
        <v>503</v>
      </c>
      <c r="Y140" s="103" t="s">
        <v>503</v>
      </c>
      <c r="Z140" s="103" t="s">
        <v>503</v>
      </c>
      <c r="AA140" s="103" t="s">
        <v>503</v>
      </c>
      <c r="AB140" s="103" t="s">
        <v>503</v>
      </c>
      <c r="AC140" s="103" t="s">
        <v>503</v>
      </c>
      <c r="AD140" s="103" t="s">
        <v>503</v>
      </c>
      <c r="AE140" s="103" t="s">
        <v>503</v>
      </c>
      <c r="AF140" s="103" t="s">
        <v>503</v>
      </c>
      <c r="AG140" s="103" t="s">
        <v>503</v>
      </c>
      <c r="AH140" s="103" t="s">
        <v>503</v>
      </c>
      <c r="AI140" s="103" t="s">
        <v>503</v>
      </c>
      <c r="AJ140" s="103" t="s">
        <v>503</v>
      </c>
      <c r="AK140" s="103" t="s">
        <v>503</v>
      </c>
      <c r="AL140" s="103" t="s">
        <v>503</v>
      </c>
      <c r="AM140" s="103" t="s">
        <v>503</v>
      </c>
      <c r="AN140" s="103" t="s">
        <v>503</v>
      </c>
      <c r="AO140" s="103" t="s">
        <v>503</v>
      </c>
      <c r="AP140" s="103" t="s">
        <v>503</v>
      </c>
      <c r="AQ140" s="103">
        <v>1</v>
      </c>
      <c r="AR140" s="103">
        <v>1</v>
      </c>
      <c r="AS140" s="103">
        <v>1</v>
      </c>
      <c r="AT140" s="103">
        <v>2</v>
      </c>
      <c r="AU140" s="103">
        <v>2</v>
      </c>
      <c r="AV140" s="103">
        <v>1</v>
      </c>
      <c r="AW140" s="103">
        <v>1</v>
      </c>
      <c r="AX140" s="103">
        <v>1</v>
      </c>
      <c r="AY140" s="103">
        <v>10</v>
      </c>
      <c r="AZ140" s="103" t="s">
        <v>503</v>
      </c>
      <c r="BA140" s="103">
        <v>1</v>
      </c>
      <c r="BB140" s="103">
        <v>1</v>
      </c>
      <c r="BC140" s="103">
        <v>1</v>
      </c>
      <c r="BD140" s="103">
        <v>2</v>
      </c>
      <c r="BE140" s="103">
        <v>2</v>
      </c>
      <c r="BF140" s="103">
        <v>1</v>
      </c>
      <c r="BG140" s="103">
        <v>0</v>
      </c>
      <c r="BH140" s="103">
        <v>0</v>
      </c>
      <c r="BI140" s="103">
        <v>8</v>
      </c>
      <c r="BJ140" s="103" t="s">
        <v>503</v>
      </c>
      <c r="BK140" s="103">
        <v>1</v>
      </c>
      <c r="BL140" s="103">
        <v>3</v>
      </c>
      <c r="BM140" s="103">
        <v>0</v>
      </c>
      <c r="BN140" s="103">
        <v>0</v>
      </c>
      <c r="BO140" s="103">
        <v>0</v>
      </c>
      <c r="BP140" s="103">
        <v>1</v>
      </c>
      <c r="BQ140" s="103">
        <v>0</v>
      </c>
      <c r="BR140" s="103">
        <v>0</v>
      </c>
      <c r="BS140" s="103">
        <v>5</v>
      </c>
      <c r="BT140" s="103" t="s">
        <v>503</v>
      </c>
      <c r="BU140" s="103">
        <v>1</v>
      </c>
      <c r="BV140" s="103">
        <v>3</v>
      </c>
      <c r="BW140" s="103">
        <v>0</v>
      </c>
      <c r="BX140" s="103">
        <v>0</v>
      </c>
      <c r="BY140" s="103">
        <v>0</v>
      </c>
      <c r="BZ140" s="103">
        <v>1</v>
      </c>
      <c r="CA140" s="103">
        <v>0</v>
      </c>
      <c r="CB140" s="103">
        <v>0</v>
      </c>
      <c r="CC140" s="103">
        <v>5</v>
      </c>
      <c r="CD140" s="103" t="s">
        <v>503</v>
      </c>
      <c r="CE140" s="103">
        <v>1</v>
      </c>
      <c r="CF140" s="103">
        <v>3</v>
      </c>
      <c r="CG140" s="103">
        <v>0</v>
      </c>
      <c r="CH140" s="103">
        <v>0</v>
      </c>
      <c r="CI140" s="103">
        <v>0</v>
      </c>
      <c r="CJ140" s="103">
        <v>1</v>
      </c>
      <c r="CK140" s="103">
        <v>0</v>
      </c>
      <c r="CL140" s="103">
        <v>0</v>
      </c>
      <c r="CM140" s="103">
        <v>5</v>
      </c>
      <c r="CN140" s="103" t="s">
        <v>503</v>
      </c>
      <c r="CO140" s="103">
        <v>1</v>
      </c>
      <c r="CP140" s="103">
        <v>3</v>
      </c>
      <c r="CQ140" s="103">
        <v>0</v>
      </c>
      <c r="CR140" s="103">
        <v>0</v>
      </c>
      <c r="CS140" s="103">
        <v>0</v>
      </c>
      <c r="CT140" s="103">
        <v>1</v>
      </c>
      <c r="CU140" s="103">
        <v>0</v>
      </c>
      <c r="CV140" s="103">
        <v>0</v>
      </c>
      <c r="CW140" s="103">
        <v>5</v>
      </c>
      <c r="CX140" s="103" t="s">
        <v>503</v>
      </c>
      <c r="CY140" s="103">
        <v>1</v>
      </c>
      <c r="CZ140" s="103">
        <v>3</v>
      </c>
      <c r="DA140" s="103">
        <v>0</v>
      </c>
      <c r="DB140" s="103">
        <v>0</v>
      </c>
      <c r="DC140" s="103">
        <v>0</v>
      </c>
      <c r="DD140" s="103">
        <v>1</v>
      </c>
      <c r="DE140" s="103">
        <v>0</v>
      </c>
      <c r="DF140" s="103">
        <v>0</v>
      </c>
      <c r="DG140" s="103">
        <v>5</v>
      </c>
      <c r="DH140" s="103" t="s">
        <v>503</v>
      </c>
      <c r="DI140" s="103">
        <v>1</v>
      </c>
      <c r="DJ140" s="103">
        <v>2</v>
      </c>
      <c r="DK140" s="103">
        <v>0</v>
      </c>
      <c r="DL140" s="103">
        <v>0</v>
      </c>
      <c r="DM140" s="103">
        <v>1</v>
      </c>
      <c r="DN140" s="103">
        <v>1</v>
      </c>
      <c r="DO140" s="103">
        <v>0</v>
      </c>
      <c r="DP140" s="103">
        <v>0</v>
      </c>
      <c r="DQ140" s="103">
        <v>5</v>
      </c>
      <c r="DR140" s="103" t="s">
        <v>503</v>
      </c>
      <c r="DS140" s="103">
        <v>6</v>
      </c>
      <c r="DT140" s="103">
        <v>1</v>
      </c>
      <c r="DU140" s="103">
        <v>2</v>
      </c>
      <c r="DV140" s="103">
        <v>9</v>
      </c>
      <c r="DW140" s="103" t="s">
        <v>503</v>
      </c>
      <c r="DX140" s="103">
        <v>2</v>
      </c>
      <c r="DY140" s="103">
        <v>1</v>
      </c>
      <c r="DZ140" s="103">
        <v>6</v>
      </c>
      <c r="EA140" s="103">
        <v>9</v>
      </c>
      <c r="EB140" s="103" t="s">
        <v>503</v>
      </c>
      <c r="EC140" s="103">
        <v>3</v>
      </c>
      <c r="ED140" s="103">
        <v>3</v>
      </c>
      <c r="EE140" s="103">
        <v>3</v>
      </c>
      <c r="EF140" s="103">
        <v>9</v>
      </c>
      <c r="EG140" s="103" t="s">
        <v>503</v>
      </c>
      <c r="EH140" s="103">
        <v>3</v>
      </c>
      <c r="EI140" s="103">
        <v>3</v>
      </c>
      <c r="EJ140" s="103">
        <v>4</v>
      </c>
      <c r="EK140" s="103">
        <v>10</v>
      </c>
      <c r="EL140" s="103" t="s">
        <v>503</v>
      </c>
      <c r="EM140" s="103">
        <v>3</v>
      </c>
      <c r="EN140" s="103">
        <v>3</v>
      </c>
      <c r="EO140" s="103">
        <v>4</v>
      </c>
      <c r="EP140" s="103">
        <v>10</v>
      </c>
      <c r="EQ140" s="103" t="s">
        <v>503</v>
      </c>
      <c r="ER140" s="103">
        <v>3</v>
      </c>
      <c r="ES140" s="103">
        <v>4</v>
      </c>
      <c r="ET140" s="103">
        <v>4</v>
      </c>
      <c r="EU140" s="103">
        <v>11</v>
      </c>
      <c r="EV140" s="103" t="s">
        <v>503</v>
      </c>
      <c r="EW140" s="103">
        <v>3</v>
      </c>
      <c r="EX140" s="103">
        <v>3</v>
      </c>
      <c r="EY140" s="103">
        <v>4</v>
      </c>
      <c r="EZ140" s="103">
        <v>10</v>
      </c>
      <c r="FA140" s="103" t="s">
        <v>503</v>
      </c>
      <c r="FB140" s="103">
        <v>3</v>
      </c>
      <c r="FC140" s="103">
        <v>3</v>
      </c>
      <c r="FD140" s="103">
        <v>4</v>
      </c>
      <c r="FE140" s="103">
        <v>10</v>
      </c>
      <c r="FF140" s="103" t="s">
        <v>503</v>
      </c>
      <c r="FG140" s="103">
        <v>3</v>
      </c>
      <c r="FH140" s="103">
        <v>3</v>
      </c>
      <c r="FI140" s="103">
        <v>4</v>
      </c>
      <c r="FJ140" s="103">
        <v>10</v>
      </c>
      <c r="FK140" s="103" t="s">
        <v>503</v>
      </c>
      <c r="FL140" s="103">
        <v>3</v>
      </c>
      <c r="FM140" s="103">
        <v>4</v>
      </c>
      <c r="FN140" s="103">
        <v>4</v>
      </c>
      <c r="FO140" s="103">
        <v>11</v>
      </c>
      <c r="FP140" s="103" t="s">
        <v>503</v>
      </c>
      <c r="FQ140" s="103">
        <v>3</v>
      </c>
      <c r="FR140" s="103">
        <v>3</v>
      </c>
      <c r="FS140" s="103">
        <v>4</v>
      </c>
      <c r="FT140" s="103">
        <v>10</v>
      </c>
      <c r="FU140" s="103" t="s">
        <v>503</v>
      </c>
      <c r="FV140" s="103">
        <v>3</v>
      </c>
      <c r="FW140" s="103">
        <v>3</v>
      </c>
      <c r="FX140" s="103">
        <v>4</v>
      </c>
      <c r="FY140" s="103">
        <v>10</v>
      </c>
      <c r="FZ140" s="103" t="s">
        <v>503</v>
      </c>
      <c r="GA140" s="103">
        <v>3</v>
      </c>
      <c r="GB140" s="103">
        <v>3</v>
      </c>
      <c r="GC140" s="103">
        <v>4</v>
      </c>
      <c r="GD140" s="103">
        <v>10</v>
      </c>
      <c r="GE140" s="103" t="s">
        <v>503</v>
      </c>
      <c r="GF140" s="103">
        <v>3</v>
      </c>
      <c r="GG140" s="103">
        <v>3</v>
      </c>
      <c r="GH140" s="103">
        <v>4</v>
      </c>
      <c r="GI140" s="103">
        <v>10</v>
      </c>
      <c r="GJ140" s="103" t="s">
        <v>503</v>
      </c>
      <c r="GK140" s="103">
        <v>2</v>
      </c>
      <c r="GL140" s="103">
        <v>3</v>
      </c>
      <c r="GM140" s="103">
        <v>4</v>
      </c>
      <c r="GN140" s="103">
        <v>9</v>
      </c>
      <c r="GO140" s="103" t="s">
        <v>503</v>
      </c>
      <c r="GP140" s="104">
        <v>2</v>
      </c>
      <c r="GQ140" s="104">
        <v>3</v>
      </c>
      <c r="GR140" s="104">
        <v>3</v>
      </c>
      <c r="GS140" s="104">
        <v>8</v>
      </c>
      <c r="GT140" s="104" t="s">
        <v>503</v>
      </c>
      <c r="GW140" s="116" t="s">
        <v>538</v>
      </c>
      <c r="GX140" s="116" t="s">
        <v>603</v>
      </c>
      <c r="GY140" s="122" t="s">
        <v>594</v>
      </c>
      <c r="GZ140" s="118">
        <v>55</v>
      </c>
      <c r="HA140" s="117">
        <v>50</v>
      </c>
      <c r="HB140" s="117">
        <v>3</v>
      </c>
      <c r="HC140" s="120">
        <v>4.2699999999999996</v>
      </c>
      <c r="HD140" s="118">
        <v>55</v>
      </c>
      <c r="HE140" s="117">
        <v>48</v>
      </c>
      <c r="HF140" s="117">
        <v>3</v>
      </c>
      <c r="HG140" s="120">
        <v>4.2699999999999996</v>
      </c>
      <c r="HH140" s="118">
        <v>60</v>
      </c>
      <c r="HI140" s="117">
        <v>3</v>
      </c>
      <c r="HJ140" s="120">
        <v>6.8</v>
      </c>
      <c r="HK140" s="118"/>
      <c r="HM140" s="120"/>
      <c r="HN140" s="118">
        <v>71</v>
      </c>
      <c r="HO140" s="117">
        <v>3</v>
      </c>
      <c r="HP140" s="120">
        <v>0.84</v>
      </c>
      <c r="HQ140" s="118">
        <v>71</v>
      </c>
      <c r="HR140" s="117">
        <v>3</v>
      </c>
      <c r="HS140" s="120">
        <v>0.8</v>
      </c>
      <c r="HT140" s="118">
        <v>71</v>
      </c>
      <c r="HU140" s="117">
        <v>3</v>
      </c>
      <c r="HV140" s="120">
        <v>0.8</v>
      </c>
    </row>
    <row r="141" spans="8:230" ht="15.6">
      <c r="H141" s="60"/>
      <c r="I141" s="68">
        <v>2016</v>
      </c>
      <c r="J141" s="69" t="s">
        <v>420</v>
      </c>
      <c r="K141" s="70" t="s">
        <v>421</v>
      </c>
      <c r="L141" s="71">
        <v>6.3818725079886507</v>
      </c>
      <c r="M141" s="72">
        <v>7.1086957295159356</v>
      </c>
      <c r="N141" s="73">
        <v>5.2164461204736527</v>
      </c>
      <c r="O141" s="73">
        <v>5.9950259049237093</v>
      </c>
      <c r="P141" s="73">
        <v>7.2047044357854402</v>
      </c>
      <c r="Q141" s="74">
        <v>6.3844903492445129</v>
      </c>
      <c r="R141" s="54"/>
      <c r="U141" s="102" t="s">
        <v>371</v>
      </c>
      <c r="V141" s="103" t="s">
        <v>499</v>
      </c>
      <c r="W141" s="103" t="s">
        <v>499</v>
      </c>
      <c r="X141" s="103" t="s">
        <v>499</v>
      </c>
      <c r="Y141" s="103" t="s">
        <v>499</v>
      </c>
      <c r="Z141" s="103" t="s">
        <v>499</v>
      </c>
      <c r="AA141" s="103" t="s">
        <v>499</v>
      </c>
      <c r="AB141" s="103" t="s">
        <v>499</v>
      </c>
      <c r="AC141" s="103" t="s">
        <v>499</v>
      </c>
      <c r="AD141" s="103" t="s">
        <v>499</v>
      </c>
      <c r="AE141" s="103" t="s">
        <v>499</v>
      </c>
      <c r="AF141" s="103" t="s">
        <v>499</v>
      </c>
      <c r="AG141" s="103" t="s">
        <v>499</v>
      </c>
      <c r="AH141" s="103" t="s">
        <v>499</v>
      </c>
      <c r="AI141" s="103" t="s">
        <v>499</v>
      </c>
      <c r="AJ141" s="103" t="s">
        <v>499</v>
      </c>
      <c r="AK141" s="103" t="s">
        <v>499</v>
      </c>
      <c r="AL141" s="103" t="s">
        <v>499</v>
      </c>
      <c r="AM141" s="103" t="s">
        <v>499</v>
      </c>
      <c r="AN141" s="103" t="s">
        <v>499</v>
      </c>
      <c r="AO141" s="103" t="s">
        <v>499</v>
      </c>
      <c r="AP141" s="103" t="s">
        <v>499</v>
      </c>
      <c r="AQ141" s="103">
        <v>10</v>
      </c>
      <c r="AR141" s="103">
        <v>10</v>
      </c>
      <c r="AS141" s="103">
        <v>10</v>
      </c>
      <c r="AT141" s="103">
        <v>8</v>
      </c>
      <c r="AU141" s="103">
        <v>10</v>
      </c>
      <c r="AV141" s="103">
        <v>10</v>
      </c>
      <c r="AW141" s="103">
        <v>5</v>
      </c>
      <c r="AX141" s="103">
        <v>5</v>
      </c>
      <c r="AY141" s="103">
        <v>68</v>
      </c>
      <c r="AZ141" s="103" t="s">
        <v>499</v>
      </c>
      <c r="BA141" s="103">
        <v>10</v>
      </c>
      <c r="BB141" s="103">
        <v>10</v>
      </c>
      <c r="BC141" s="103">
        <v>10</v>
      </c>
      <c r="BD141" s="103">
        <v>9</v>
      </c>
      <c r="BE141" s="103">
        <v>10</v>
      </c>
      <c r="BF141" s="103">
        <v>10</v>
      </c>
      <c r="BG141" s="103">
        <v>5</v>
      </c>
      <c r="BH141" s="103">
        <v>5</v>
      </c>
      <c r="BI141" s="103">
        <v>69</v>
      </c>
      <c r="BJ141" s="103" t="s">
        <v>499</v>
      </c>
      <c r="BK141" s="103">
        <v>10</v>
      </c>
      <c r="BL141" s="103">
        <v>10</v>
      </c>
      <c r="BM141" s="103">
        <v>10</v>
      </c>
      <c r="BN141" s="103">
        <v>10</v>
      </c>
      <c r="BO141" s="103">
        <v>10</v>
      </c>
      <c r="BP141" s="103">
        <v>10</v>
      </c>
      <c r="BQ141" s="103">
        <v>0</v>
      </c>
      <c r="BR141" s="103">
        <v>2</v>
      </c>
      <c r="BS141" s="103">
        <v>62</v>
      </c>
      <c r="BT141" s="103" t="s">
        <v>499</v>
      </c>
      <c r="BU141" s="103">
        <v>15</v>
      </c>
      <c r="BV141" s="103">
        <v>15</v>
      </c>
      <c r="BW141" s="103">
        <v>15</v>
      </c>
      <c r="BX141" s="103">
        <v>15</v>
      </c>
      <c r="BY141" s="103">
        <v>0</v>
      </c>
      <c r="BZ141" s="103">
        <v>5</v>
      </c>
      <c r="CA141" s="103">
        <v>1</v>
      </c>
      <c r="CB141" s="103">
        <v>1</v>
      </c>
      <c r="CC141" s="103">
        <v>67</v>
      </c>
      <c r="CD141" s="103" t="s">
        <v>499</v>
      </c>
      <c r="CE141" s="103">
        <v>15</v>
      </c>
      <c r="CF141" s="103">
        <v>15</v>
      </c>
      <c r="CG141" s="103">
        <v>15</v>
      </c>
      <c r="CH141" s="103">
        <v>15</v>
      </c>
      <c r="CI141" s="103">
        <v>0</v>
      </c>
      <c r="CJ141" s="103">
        <v>15</v>
      </c>
      <c r="CK141" s="103">
        <v>0</v>
      </c>
      <c r="CL141" s="103">
        <v>0</v>
      </c>
      <c r="CM141" s="103">
        <v>75</v>
      </c>
      <c r="CN141" s="103" t="s">
        <v>499</v>
      </c>
      <c r="CO141" s="103">
        <v>15</v>
      </c>
      <c r="CP141" s="103">
        <v>15</v>
      </c>
      <c r="CQ141" s="103">
        <v>15</v>
      </c>
      <c r="CR141" s="103">
        <v>15</v>
      </c>
      <c r="CS141" s="103">
        <v>0</v>
      </c>
      <c r="CT141" s="103">
        <v>15</v>
      </c>
      <c r="CU141" s="103">
        <v>0</v>
      </c>
      <c r="CV141" s="103">
        <v>0</v>
      </c>
      <c r="CW141" s="103">
        <v>75</v>
      </c>
      <c r="CX141" s="103" t="s">
        <v>499</v>
      </c>
      <c r="CY141" s="103">
        <v>15</v>
      </c>
      <c r="CZ141" s="103">
        <v>15</v>
      </c>
      <c r="DA141" s="103">
        <v>13</v>
      </c>
      <c r="DB141" s="103">
        <v>13</v>
      </c>
      <c r="DC141" s="103">
        <v>0</v>
      </c>
      <c r="DD141" s="103">
        <v>15</v>
      </c>
      <c r="DE141" s="103">
        <v>0</v>
      </c>
      <c r="DF141" s="103">
        <v>0</v>
      </c>
      <c r="DG141" s="103">
        <v>71</v>
      </c>
      <c r="DH141" s="103" t="s">
        <v>499</v>
      </c>
      <c r="DI141" s="103">
        <v>15</v>
      </c>
      <c r="DJ141" s="103">
        <v>15</v>
      </c>
      <c r="DK141" s="103">
        <v>13</v>
      </c>
      <c r="DL141" s="103">
        <v>13</v>
      </c>
      <c r="DM141" s="103">
        <v>0</v>
      </c>
      <c r="DN141" s="103">
        <v>15</v>
      </c>
      <c r="DO141" s="103">
        <v>0</v>
      </c>
      <c r="DP141" s="103">
        <v>0</v>
      </c>
      <c r="DQ141" s="103">
        <v>71</v>
      </c>
      <c r="DR141" s="103" t="s">
        <v>499</v>
      </c>
      <c r="DS141" s="103">
        <v>26</v>
      </c>
      <c r="DT141" s="103">
        <v>18</v>
      </c>
      <c r="DU141" s="103">
        <v>24</v>
      </c>
      <c r="DV141" s="103">
        <v>68</v>
      </c>
      <c r="DW141" s="103" t="s">
        <v>499</v>
      </c>
      <c r="DX141" s="103">
        <v>26</v>
      </c>
      <c r="DY141" s="103">
        <v>25</v>
      </c>
      <c r="DZ141" s="103">
        <v>22</v>
      </c>
      <c r="EA141" s="103">
        <v>73</v>
      </c>
      <c r="EB141" s="103" t="s">
        <v>499</v>
      </c>
      <c r="EC141" s="103">
        <v>26</v>
      </c>
      <c r="ED141" s="103">
        <v>26</v>
      </c>
      <c r="EE141" s="103">
        <v>22</v>
      </c>
      <c r="EF141" s="103">
        <v>74</v>
      </c>
      <c r="EG141" s="103" t="s">
        <v>499</v>
      </c>
      <c r="EH141" s="103">
        <v>25</v>
      </c>
      <c r="EI141" s="103">
        <v>26</v>
      </c>
      <c r="EJ141" s="103">
        <v>21</v>
      </c>
      <c r="EK141" s="103">
        <v>72</v>
      </c>
      <c r="EL141" s="103" t="s">
        <v>499</v>
      </c>
      <c r="EM141" s="103">
        <v>22</v>
      </c>
      <c r="EN141" s="103">
        <v>26</v>
      </c>
      <c r="EO141" s="103">
        <v>22</v>
      </c>
      <c r="EP141" s="103">
        <v>70</v>
      </c>
      <c r="EQ141" s="103" t="s">
        <v>499</v>
      </c>
      <c r="ER141" s="103">
        <v>24</v>
      </c>
      <c r="ES141" s="103">
        <v>28</v>
      </c>
      <c r="ET141" s="103">
        <v>19</v>
      </c>
      <c r="EU141" s="103">
        <v>71</v>
      </c>
      <c r="EV141" s="103" t="s">
        <v>499</v>
      </c>
      <c r="EW141" s="103">
        <v>25</v>
      </c>
      <c r="EX141" s="103">
        <v>27</v>
      </c>
      <c r="EY141" s="103">
        <v>19</v>
      </c>
      <c r="EZ141" s="103">
        <v>71</v>
      </c>
      <c r="FA141" s="103" t="s">
        <v>499</v>
      </c>
      <c r="FB141" s="103">
        <v>25</v>
      </c>
      <c r="FC141" s="103">
        <v>27</v>
      </c>
      <c r="FD141" s="103">
        <v>19</v>
      </c>
      <c r="FE141" s="103">
        <v>71</v>
      </c>
      <c r="FF141" s="103" t="s">
        <v>499</v>
      </c>
      <c r="FG141" s="103">
        <v>25</v>
      </c>
      <c r="FH141" s="103">
        <v>27</v>
      </c>
      <c r="FI141" s="103">
        <v>19</v>
      </c>
      <c r="FJ141" s="103">
        <v>71</v>
      </c>
      <c r="FK141" s="103" t="s">
        <v>499</v>
      </c>
      <c r="FL141" s="103">
        <v>25</v>
      </c>
      <c r="FM141" s="103">
        <v>27</v>
      </c>
      <c r="FN141" s="103">
        <v>19</v>
      </c>
      <c r="FO141" s="103">
        <v>71</v>
      </c>
      <c r="FP141" s="103" t="s">
        <v>499</v>
      </c>
      <c r="FQ141" s="103">
        <v>25</v>
      </c>
      <c r="FR141" s="103">
        <v>27</v>
      </c>
      <c r="FS141" s="103">
        <v>19</v>
      </c>
      <c r="FT141" s="103">
        <v>71</v>
      </c>
      <c r="FU141" s="103" t="s">
        <v>499</v>
      </c>
      <c r="FV141" s="103">
        <v>25</v>
      </c>
      <c r="FW141" s="103">
        <v>27</v>
      </c>
      <c r="FX141" s="103">
        <v>19</v>
      </c>
      <c r="FY141" s="103">
        <v>71</v>
      </c>
      <c r="FZ141" s="103" t="s">
        <v>499</v>
      </c>
      <c r="GA141" s="103">
        <v>25</v>
      </c>
      <c r="GB141" s="103">
        <v>27</v>
      </c>
      <c r="GC141" s="103">
        <v>19</v>
      </c>
      <c r="GD141" s="103">
        <v>71</v>
      </c>
      <c r="GE141" s="103" t="s">
        <v>499</v>
      </c>
      <c r="GF141" s="103">
        <v>25</v>
      </c>
      <c r="GG141" s="103">
        <v>27</v>
      </c>
      <c r="GH141" s="103">
        <v>19</v>
      </c>
      <c r="GI141" s="103">
        <v>71</v>
      </c>
      <c r="GJ141" s="103" t="s">
        <v>499</v>
      </c>
      <c r="GK141" s="103">
        <v>25</v>
      </c>
      <c r="GL141" s="103">
        <v>27</v>
      </c>
      <c r="GM141" s="103">
        <v>19</v>
      </c>
      <c r="GN141" s="103">
        <v>71</v>
      </c>
      <c r="GO141" s="103" t="s">
        <v>499</v>
      </c>
      <c r="GP141" s="104">
        <v>25</v>
      </c>
      <c r="GQ141" s="104">
        <v>27</v>
      </c>
      <c r="GR141" s="104">
        <v>19</v>
      </c>
      <c r="GS141" s="104">
        <v>71</v>
      </c>
      <c r="GT141" s="104" t="s">
        <v>499</v>
      </c>
      <c r="GW141" s="116" t="s">
        <v>539</v>
      </c>
      <c r="GX141" s="116" t="s">
        <v>600</v>
      </c>
      <c r="GY141" s="122" t="s">
        <v>594</v>
      </c>
      <c r="GZ141" s="118">
        <v>58</v>
      </c>
      <c r="HA141" s="117">
        <v>41</v>
      </c>
      <c r="HB141" s="117">
        <v>3</v>
      </c>
      <c r="HC141" s="120">
        <v>3.39</v>
      </c>
      <c r="HD141" s="118">
        <v>58</v>
      </c>
      <c r="HE141" s="117">
        <v>40</v>
      </c>
      <c r="HF141" s="117">
        <v>3</v>
      </c>
      <c r="HG141" s="120">
        <v>3.39</v>
      </c>
      <c r="HH141" s="118">
        <v>60</v>
      </c>
      <c r="HI141" s="117">
        <v>3</v>
      </c>
      <c r="HJ141" s="120">
        <v>1.66</v>
      </c>
      <c r="HK141" s="118"/>
      <c r="HM141" s="120"/>
      <c r="HN141" s="118">
        <v>62</v>
      </c>
      <c r="HO141" s="117">
        <v>3</v>
      </c>
      <c r="HP141" s="120">
        <v>5.59</v>
      </c>
      <c r="HQ141" s="118">
        <v>62</v>
      </c>
      <c r="HR141" s="117">
        <v>3</v>
      </c>
      <c r="HS141" s="120">
        <v>5.6</v>
      </c>
      <c r="HT141" s="118">
        <v>62</v>
      </c>
      <c r="HU141" s="117">
        <v>3</v>
      </c>
      <c r="HV141" s="120">
        <v>5.6</v>
      </c>
    </row>
    <row r="142" spans="8:230" ht="15.6">
      <c r="H142" s="60"/>
      <c r="I142" s="61">
        <v>2016</v>
      </c>
      <c r="J142" s="62" t="s">
        <v>422</v>
      </c>
      <c r="K142" s="63" t="s">
        <v>423</v>
      </c>
      <c r="L142" s="75">
        <v>6.4707809541890189</v>
      </c>
      <c r="M142" s="76">
        <v>5.4673766712896583</v>
      </c>
      <c r="N142" s="77">
        <v>4.3590611322455102</v>
      </c>
      <c r="O142" s="77">
        <v>7.7304530442899795</v>
      </c>
      <c r="P142" s="77">
        <v>7.0155110827099172</v>
      </c>
      <c r="Q142" s="78">
        <v>7.7815028404100302</v>
      </c>
      <c r="R142" s="54"/>
      <c r="U142" s="102" t="s">
        <v>373</v>
      </c>
      <c r="V142" s="103" t="s">
        <v>499</v>
      </c>
      <c r="W142" s="103" t="s">
        <v>499</v>
      </c>
      <c r="X142" s="103" t="s">
        <v>499</v>
      </c>
      <c r="Y142" s="103" t="s">
        <v>499</v>
      </c>
      <c r="Z142" s="103" t="s">
        <v>499</v>
      </c>
      <c r="AA142" s="103" t="s">
        <v>499</v>
      </c>
      <c r="AB142" s="103" t="s">
        <v>499</v>
      </c>
      <c r="AC142" s="103" t="s">
        <v>499</v>
      </c>
      <c r="AD142" s="103" t="s">
        <v>499</v>
      </c>
      <c r="AE142" s="103" t="s">
        <v>499</v>
      </c>
      <c r="AF142" s="103" t="s">
        <v>501</v>
      </c>
      <c r="AG142" s="103" t="s">
        <v>499</v>
      </c>
      <c r="AH142" s="103" t="s">
        <v>501</v>
      </c>
      <c r="AI142" s="103" t="s">
        <v>499</v>
      </c>
      <c r="AJ142" s="103" t="s">
        <v>501</v>
      </c>
      <c r="AK142" s="103" t="s">
        <v>499</v>
      </c>
      <c r="AL142" s="103" t="s">
        <v>503</v>
      </c>
      <c r="AM142" s="103" t="s">
        <v>501</v>
      </c>
      <c r="AN142" s="103" t="s">
        <v>501</v>
      </c>
      <c r="AO142" s="103" t="s">
        <v>501</v>
      </c>
      <c r="AP142" s="103" t="s">
        <v>501</v>
      </c>
      <c r="AQ142" s="103">
        <v>3</v>
      </c>
      <c r="AR142" s="103">
        <v>3</v>
      </c>
      <c r="AS142" s="103">
        <v>9</v>
      </c>
      <c r="AT142" s="103">
        <v>8</v>
      </c>
      <c r="AU142" s="103">
        <v>7</v>
      </c>
      <c r="AV142" s="103">
        <v>8</v>
      </c>
      <c r="AW142" s="103">
        <v>9</v>
      </c>
      <c r="AX142" s="103">
        <v>11</v>
      </c>
      <c r="AY142" s="103">
        <v>58</v>
      </c>
      <c r="AZ142" s="103" t="s">
        <v>501</v>
      </c>
      <c r="BA142" s="103">
        <v>4</v>
      </c>
      <c r="BB142" s="103">
        <v>4</v>
      </c>
      <c r="BC142" s="103">
        <v>9</v>
      </c>
      <c r="BD142" s="103">
        <v>8</v>
      </c>
      <c r="BE142" s="103">
        <v>6</v>
      </c>
      <c r="BF142" s="103">
        <v>5</v>
      </c>
      <c r="BG142" s="103">
        <v>5</v>
      </c>
      <c r="BH142" s="103">
        <v>18</v>
      </c>
      <c r="BI142" s="103">
        <v>59</v>
      </c>
      <c r="BJ142" s="103" t="s">
        <v>501</v>
      </c>
      <c r="BK142" s="103">
        <v>4</v>
      </c>
      <c r="BL142" s="103">
        <v>6</v>
      </c>
      <c r="BM142" s="103">
        <v>5</v>
      </c>
      <c r="BN142" s="103">
        <v>10</v>
      </c>
      <c r="BO142" s="103">
        <v>0</v>
      </c>
      <c r="BP142" s="103">
        <v>3</v>
      </c>
      <c r="BQ142" s="103">
        <v>12</v>
      </c>
      <c r="BR142" s="103">
        <v>20</v>
      </c>
      <c r="BS142" s="103">
        <v>60</v>
      </c>
      <c r="BT142" s="103" t="s">
        <v>501</v>
      </c>
      <c r="BU142" s="103">
        <v>6</v>
      </c>
      <c r="BV142" s="103">
        <v>9</v>
      </c>
      <c r="BW142" s="103">
        <v>13</v>
      </c>
      <c r="BX142" s="103">
        <v>11</v>
      </c>
      <c r="BY142" s="103">
        <v>0</v>
      </c>
      <c r="BZ142" s="103">
        <v>9</v>
      </c>
      <c r="CA142" s="103">
        <v>1</v>
      </c>
      <c r="CB142" s="103">
        <v>5</v>
      </c>
      <c r="CC142" s="103">
        <v>54</v>
      </c>
      <c r="CD142" s="103" t="s">
        <v>501</v>
      </c>
      <c r="CE142" s="103">
        <v>6</v>
      </c>
      <c r="CF142" s="103">
        <v>9</v>
      </c>
      <c r="CG142" s="103">
        <v>13</v>
      </c>
      <c r="CH142" s="103">
        <v>11</v>
      </c>
      <c r="CI142" s="103">
        <v>0</v>
      </c>
      <c r="CJ142" s="103">
        <v>9</v>
      </c>
      <c r="CK142" s="103">
        <v>5</v>
      </c>
      <c r="CL142" s="103">
        <v>5</v>
      </c>
      <c r="CM142" s="103">
        <v>58</v>
      </c>
      <c r="CN142" s="103" t="s">
        <v>501</v>
      </c>
      <c r="CO142" s="103">
        <v>6</v>
      </c>
      <c r="CP142" s="103">
        <v>9</v>
      </c>
      <c r="CQ142" s="103">
        <v>13</v>
      </c>
      <c r="CR142" s="103">
        <v>13</v>
      </c>
      <c r="CS142" s="103">
        <v>0</v>
      </c>
      <c r="CT142" s="103">
        <v>9</v>
      </c>
      <c r="CU142" s="103">
        <v>5</v>
      </c>
      <c r="CV142" s="103">
        <v>5</v>
      </c>
      <c r="CW142" s="103">
        <v>60</v>
      </c>
      <c r="CX142" s="103" t="s">
        <v>501</v>
      </c>
      <c r="CY142" s="103">
        <v>6</v>
      </c>
      <c r="CZ142" s="103">
        <v>9</v>
      </c>
      <c r="DA142" s="103">
        <v>15</v>
      </c>
      <c r="DB142" s="103">
        <v>15</v>
      </c>
      <c r="DC142" s="103">
        <v>0</v>
      </c>
      <c r="DD142" s="103">
        <v>9</v>
      </c>
      <c r="DE142" s="103">
        <v>5</v>
      </c>
      <c r="DF142" s="103">
        <v>5</v>
      </c>
      <c r="DG142" s="103">
        <v>64</v>
      </c>
      <c r="DH142" s="103" t="s">
        <v>499</v>
      </c>
      <c r="DI142" s="103">
        <v>9</v>
      </c>
      <c r="DJ142" s="103">
        <v>6</v>
      </c>
      <c r="DK142" s="103">
        <v>13</v>
      </c>
      <c r="DL142" s="103">
        <v>9</v>
      </c>
      <c r="DM142" s="103">
        <v>1</v>
      </c>
      <c r="DN142" s="103">
        <v>14</v>
      </c>
      <c r="DO142" s="103">
        <v>0</v>
      </c>
      <c r="DP142" s="103">
        <v>5</v>
      </c>
      <c r="DQ142" s="103">
        <v>57</v>
      </c>
      <c r="DR142" s="103" t="s">
        <v>501</v>
      </c>
      <c r="DS142" s="103">
        <v>15</v>
      </c>
      <c r="DT142" s="103">
        <v>26</v>
      </c>
      <c r="DU142" s="103">
        <v>16</v>
      </c>
      <c r="DV142" s="103">
        <v>57</v>
      </c>
      <c r="DW142" s="103" t="s">
        <v>501</v>
      </c>
      <c r="DX142" s="103">
        <v>17</v>
      </c>
      <c r="DY142" s="103">
        <v>25</v>
      </c>
      <c r="DZ142" s="103">
        <v>16</v>
      </c>
      <c r="EA142" s="103">
        <v>58</v>
      </c>
      <c r="EB142" s="103" t="s">
        <v>501</v>
      </c>
      <c r="EC142" s="103">
        <v>17</v>
      </c>
      <c r="ED142" s="103">
        <v>24</v>
      </c>
      <c r="EE142" s="103">
        <v>18</v>
      </c>
      <c r="EF142" s="103">
        <v>59</v>
      </c>
      <c r="EG142" s="103" t="s">
        <v>501</v>
      </c>
      <c r="EH142" s="103">
        <v>18</v>
      </c>
      <c r="EI142" s="103">
        <v>25</v>
      </c>
      <c r="EJ142" s="103">
        <v>18</v>
      </c>
      <c r="EK142" s="103">
        <v>61</v>
      </c>
      <c r="EL142" s="103" t="s">
        <v>499</v>
      </c>
      <c r="EM142" s="103">
        <v>18</v>
      </c>
      <c r="EN142" s="103">
        <v>25</v>
      </c>
      <c r="EO142" s="103">
        <v>18</v>
      </c>
      <c r="EP142" s="103">
        <v>61</v>
      </c>
      <c r="EQ142" s="103" t="s">
        <v>499</v>
      </c>
      <c r="ER142" s="103">
        <v>17</v>
      </c>
      <c r="ES142" s="103">
        <v>28</v>
      </c>
      <c r="ET142" s="103">
        <v>18</v>
      </c>
      <c r="EU142" s="103">
        <v>63</v>
      </c>
      <c r="EV142" s="103" t="s">
        <v>499</v>
      </c>
      <c r="EW142" s="103">
        <v>20</v>
      </c>
      <c r="EX142" s="103">
        <v>29</v>
      </c>
      <c r="EY142" s="103">
        <v>17</v>
      </c>
      <c r="EZ142" s="103">
        <v>66</v>
      </c>
      <c r="FA142" s="103" t="s">
        <v>499</v>
      </c>
      <c r="FB142" s="103">
        <v>19</v>
      </c>
      <c r="FC142" s="103">
        <v>27</v>
      </c>
      <c r="FD142" s="103">
        <v>16</v>
      </c>
      <c r="FE142" s="103">
        <v>62</v>
      </c>
      <c r="FF142" s="103" t="s">
        <v>499</v>
      </c>
      <c r="FG142" s="103">
        <v>19</v>
      </c>
      <c r="FH142" s="103">
        <v>26</v>
      </c>
      <c r="FI142" s="103">
        <v>16</v>
      </c>
      <c r="FJ142" s="103">
        <v>61</v>
      </c>
      <c r="FK142" s="103" t="s">
        <v>499</v>
      </c>
      <c r="FL142" s="103">
        <v>18</v>
      </c>
      <c r="FM142" s="103">
        <v>27</v>
      </c>
      <c r="FN142" s="103">
        <v>16</v>
      </c>
      <c r="FO142" s="103">
        <v>61</v>
      </c>
      <c r="FP142" s="103" t="s">
        <v>499</v>
      </c>
      <c r="FQ142" s="103">
        <v>18</v>
      </c>
      <c r="FR142" s="103">
        <v>29</v>
      </c>
      <c r="FS142" s="103">
        <v>16</v>
      </c>
      <c r="FT142" s="103">
        <v>63</v>
      </c>
      <c r="FU142" s="103" t="s">
        <v>499</v>
      </c>
      <c r="FV142" s="103">
        <v>19</v>
      </c>
      <c r="FW142" s="103">
        <v>29</v>
      </c>
      <c r="FX142" s="103">
        <v>16</v>
      </c>
      <c r="FY142" s="103">
        <v>64</v>
      </c>
      <c r="FZ142" s="103" t="s">
        <v>499</v>
      </c>
      <c r="GA142" s="103">
        <v>19</v>
      </c>
      <c r="GB142" s="103">
        <v>29</v>
      </c>
      <c r="GC142" s="103">
        <v>16</v>
      </c>
      <c r="GD142" s="103">
        <v>64</v>
      </c>
      <c r="GE142" s="103" t="s">
        <v>499</v>
      </c>
      <c r="GF142" s="103">
        <v>19</v>
      </c>
      <c r="GG142" s="103">
        <v>30</v>
      </c>
      <c r="GH142" s="103">
        <v>16</v>
      </c>
      <c r="GI142" s="103">
        <v>65</v>
      </c>
      <c r="GJ142" s="103" t="s">
        <v>499</v>
      </c>
      <c r="GK142" s="103">
        <v>19</v>
      </c>
      <c r="GL142" s="103">
        <v>29</v>
      </c>
      <c r="GM142" s="103">
        <v>16</v>
      </c>
      <c r="GN142" s="103">
        <v>64</v>
      </c>
      <c r="GO142" s="103" t="s">
        <v>499</v>
      </c>
      <c r="GP142" s="104">
        <v>19</v>
      </c>
      <c r="GQ142" s="104">
        <v>30</v>
      </c>
      <c r="GR142" s="104">
        <v>16</v>
      </c>
      <c r="GS142" s="104">
        <v>65</v>
      </c>
      <c r="GT142" s="104" t="s">
        <v>499</v>
      </c>
      <c r="GW142" s="116" t="s">
        <v>606</v>
      </c>
      <c r="GX142" s="116" t="s">
        <v>607</v>
      </c>
      <c r="GY142" s="122" t="s">
        <v>598</v>
      </c>
      <c r="GZ142" s="118">
        <v>46</v>
      </c>
      <c r="HA142" s="117">
        <v>64</v>
      </c>
      <c r="HB142" s="117">
        <v>4</v>
      </c>
      <c r="HC142" s="120">
        <v>5.05</v>
      </c>
      <c r="HD142" s="118">
        <v>46</v>
      </c>
      <c r="HE142" s="117">
        <v>64</v>
      </c>
      <c r="HF142" s="117">
        <v>4</v>
      </c>
      <c r="HG142" s="120">
        <v>5.21</v>
      </c>
      <c r="HH142" s="118">
        <v>46</v>
      </c>
      <c r="HI142" s="117">
        <v>3</v>
      </c>
      <c r="HJ142" s="120">
        <v>0.93</v>
      </c>
      <c r="HK142" s="118">
        <v>42</v>
      </c>
      <c r="HL142" s="117">
        <v>3</v>
      </c>
      <c r="HM142" s="120">
        <v>5</v>
      </c>
      <c r="HN142" s="118">
        <v>42</v>
      </c>
      <c r="HO142" s="117">
        <v>3</v>
      </c>
      <c r="HP142" s="120">
        <v>5.05</v>
      </c>
      <c r="HQ142" s="118">
        <v>42</v>
      </c>
      <c r="HR142" s="117">
        <v>3</v>
      </c>
      <c r="HS142" s="120">
        <v>5</v>
      </c>
      <c r="HT142" s="118">
        <v>42</v>
      </c>
      <c r="HU142" s="117">
        <v>3</v>
      </c>
      <c r="HV142" s="120">
        <v>5</v>
      </c>
    </row>
    <row r="143" spans="8:230" ht="15.6">
      <c r="H143" s="60"/>
      <c r="I143" s="68">
        <v>2016</v>
      </c>
      <c r="J143" s="69" t="s">
        <v>424</v>
      </c>
      <c r="K143" s="70" t="s">
        <v>425</v>
      </c>
      <c r="L143" s="71">
        <v>7.4315053986862294</v>
      </c>
      <c r="M143" s="72">
        <v>3.620602927819629</v>
      </c>
      <c r="N143" s="73">
        <v>7.8163662888398937</v>
      </c>
      <c r="O143" s="73">
        <v>9.3425611896753082</v>
      </c>
      <c r="P143" s="73">
        <v>8.1982285226553451</v>
      </c>
      <c r="Q143" s="74">
        <v>8.1797680644409674</v>
      </c>
      <c r="R143" s="54"/>
      <c r="U143" s="102" t="s">
        <v>535</v>
      </c>
      <c r="V143" s="103" t="s">
        <v>500</v>
      </c>
      <c r="W143" s="103" t="s">
        <v>500</v>
      </c>
      <c r="X143" s="103" t="s">
        <v>500</v>
      </c>
      <c r="Y143" s="103" t="s">
        <v>500</v>
      </c>
      <c r="Z143" s="103" t="s">
        <v>500</v>
      </c>
      <c r="AA143" s="103" t="s">
        <v>500</v>
      </c>
      <c r="AB143" s="103" t="s">
        <v>500</v>
      </c>
      <c r="AC143" s="103" t="s">
        <v>500</v>
      </c>
      <c r="AD143" s="103" t="s">
        <v>500</v>
      </c>
      <c r="AE143" s="103" t="s">
        <v>500</v>
      </c>
      <c r="AF143" s="103" t="s">
        <v>500</v>
      </c>
      <c r="AG143" s="103" t="s">
        <v>500</v>
      </c>
      <c r="AH143" s="103" t="s">
        <v>500</v>
      </c>
      <c r="AI143" s="103" t="s">
        <v>500</v>
      </c>
      <c r="AJ143" s="103" t="s">
        <v>500</v>
      </c>
      <c r="AK143" s="103" t="s">
        <v>500</v>
      </c>
      <c r="AL143" s="103" t="s">
        <v>500</v>
      </c>
      <c r="AM143" s="103" t="s">
        <v>500</v>
      </c>
      <c r="AN143" s="103" t="s">
        <v>500</v>
      </c>
      <c r="AO143" s="103" t="s">
        <v>500</v>
      </c>
      <c r="AP143" s="103" t="s">
        <v>500</v>
      </c>
      <c r="AQ143" s="103" t="s">
        <v>500</v>
      </c>
      <c r="AR143" s="103" t="s">
        <v>500</v>
      </c>
      <c r="AS143" s="103" t="s">
        <v>500</v>
      </c>
      <c r="AT143" s="103" t="s">
        <v>500</v>
      </c>
      <c r="AU143" s="103" t="s">
        <v>500</v>
      </c>
      <c r="AV143" s="103" t="s">
        <v>500</v>
      </c>
      <c r="AW143" s="103" t="s">
        <v>500</v>
      </c>
      <c r="AX143" s="103" t="s">
        <v>500</v>
      </c>
      <c r="AY143" s="103" t="s">
        <v>500</v>
      </c>
      <c r="AZ143" s="103" t="s">
        <v>500</v>
      </c>
      <c r="BA143" s="103" t="s">
        <v>500</v>
      </c>
      <c r="BB143" s="103" t="s">
        <v>500</v>
      </c>
      <c r="BC143" s="103" t="s">
        <v>500</v>
      </c>
      <c r="BD143" s="103" t="s">
        <v>500</v>
      </c>
      <c r="BE143" s="103" t="s">
        <v>500</v>
      </c>
      <c r="BF143" s="103" t="s">
        <v>500</v>
      </c>
      <c r="BG143" s="103" t="s">
        <v>500</v>
      </c>
      <c r="BH143" s="103" t="s">
        <v>500</v>
      </c>
      <c r="BI143" s="103" t="s">
        <v>500</v>
      </c>
      <c r="BJ143" s="103" t="s">
        <v>500</v>
      </c>
      <c r="BK143" s="103" t="s">
        <v>500</v>
      </c>
      <c r="BL143" s="103" t="s">
        <v>500</v>
      </c>
      <c r="BM143" s="103" t="s">
        <v>500</v>
      </c>
      <c r="BN143" s="103" t="s">
        <v>500</v>
      </c>
      <c r="BO143" s="103" t="s">
        <v>500</v>
      </c>
      <c r="BP143" s="103" t="s">
        <v>500</v>
      </c>
      <c r="BQ143" s="103" t="s">
        <v>500</v>
      </c>
      <c r="BR143" s="103" t="s">
        <v>500</v>
      </c>
      <c r="BS143" s="103" t="s">
        <v>500</v>
      </c>
      <c r="BT143" s="103" t="s">
        <v>500</v>
      </c>
      <c r="BU143" s="103" t="s">
        <v>500</v>
      </c>
      <c r="BV143" s="103" t="s">
        <v>500</v>
      </c>
      <c r="BW143" s="103" t="s">
        <v>500</v>
      </c>
      <c r="BX143" s="103" t="s">
        <v>500</v>
      </c>
      <c r="BY143" s="103" t="s">
        <v>500</v>
      </c>
      <c r="BZ143" s="103" t="s">
        <v>500</v>
      </c>
      <c r="CA143" s="103" t="s">
        <v>500</v>
      </c>
      <c r="CB143" s="103" t="s">
        <v>500</v>
      </c>
      <c r="CC143" s="103" t="s">
        <v>500</v>
      </c>
      <c r="CD143" s="103" t="s">
        <v>500</v>
      </c>
      <c r="CE143" s="103" t="s">
        <v>500</v>
      </c>
      <c r="CF143" s="103" t="s">
        <v>500</v>
      </c>
      <c r="CG143" s="103" t="s">
        <v>500</v>
      </c>
      <c r="CH143" s="103" t="s">
        <v>500</v>
      </c>
      <c r="CI143" s="103" t="s">
        <v>500</v>
      </c>
      <c r="CJ143" s="103" t="s">
        <v>500</v>
      </c>
      <c r="CK143" s="103" t="s">
        <v>500</v>
      </c>
      <c r="CL143" s="103" t="s">
        <v>500</v>
      </c>
      <c r="CM143" s="103" t="s">
        <v>500</v>
      </c>
      <c r="CN143" s="103" t="s">
        <v>500</v>
      </c>
      <c r="CO143" s="103" t="s">
        <v>500</v>
      </c>
      <c r="CP143" s="103" t="s">
        <v>500</v>
      </c>
      <c r="CQ143" s="103" t="s">
        <v>500</v>
      </c>
      <c r="CR143" s="103" t="s">
        <v>500</v>
      </c>
      <c r="CS143" s="103" t="s">
        <v>500</v>
      </c>
      <c r="CT143" s="103" t="s">
        <v>500</v>
      </c>
      <c r="CU143" s="103" t="s">
        <v>500</v>
      </c>
      <c r="CV143" s="103" t="s">
        <v>500</v>
      </c>
      <c r="CW143" s="103" t="s">
        <v>500</v>
      </c>
      <c r="CX143" s="103" t="s">
        <v>500</v>
      </c>
      <c r="CY143" s="103" t="s">
        <v>500</v>
      </c>
      <c r="CZ143" s="103" t="s">
        <v>500</v>
      </c>
      <c r="DA143" s="103" t="s">
        <v>500</v>
      </c>
      <c r="DB143" s="103" t="s">
        <v>500</v>
      </c>
      <c r="DC143" s="103" t="s">
        <v>500</v>
      </c>
      <c r="DD143" s="103" t="s">
        <v>500</v>
      </c>
      <c r="DE143" s="103" t="s">
        <v>500</v>
      </c>
      <c r="DF143" s="103" t="s">
        <v>500</v>
      </c>
      <c r="DG143" s="103" t="s">
        <v>500</v>
      </c>
      <c r="DH143" s="103" t="s">
        <v>500</v>
      </c>
      <c r="DI143" s="103" t="s">
        <v>500</v>
      </c>
      <c r="DJ143" s="103" t="s">
        <v>500</v>
      </c>
      <c r="DK143" s="103" t="s">
        <v>500</v>
      </c>
      <c r="DL143" s="103" t="s">
        <v>500</v>
      </c>
      <c r="DM143" s="103" t="s">
        <v>500</v>
      </c>
      <c r="DN143" s="103" t="s">
        <v>500</v>
      </c>
      <c r="DO143" s="103" t="s">
        <v>500</v>
      </c>
      <c r="DP143" s="103" t="s">
        <v>500</v>
      </c>
      <c r="DQ143" s="103" t="s">
        <v>500</v>
      </c>
      <c r="DR143" s="103" t="s">
        <v>500</v>
      </c>
      <c r="DS143" s="103" t="s">
        <v>500</v>
      </c>
      <c r="DT143" s="103" t="s">
        <v>500</v>
      </c>
      <c r="DU143" s="103" t="s">
        <v>500</v>
      </c>
      <c r="DV143" s="103" t="s">
        <v>500</v>
      </c>
      <c r="DW143" s="103" t="s">
        <v>500</v>
      </c>
      <c r="DX143" s="103">
        <v>0</v>
      </c>
      <c r="DY143" s="103">
        <v>2</v>
      </c>
      <c r="DZ143" s="103">
        <v>7</v>
      </c>
      <c r="EA143" s="103">
        <v>9</v>
      </c>
      <c r="EB143" s="103" t="s">
        <v>503</v>
      </c>
      <c r="EC143" s="103">
        <v>1</v>
      </c>
      <c r="ED143" s="103">
        <v>3</v>
      </c>
      <c r="EE143" s="103">
        <v>7</v>
      </c>
      <c r="EF143" s="103">
        <v>11</v>
      </c>
      <c r="EG143" s="103" t="s">
        <v>503</v>
      </c>
      <c r="EH143" s="103">
        <v>1</v>
      </c>
      <c r="EI143" s="103">
        <v>4</v>
      </c>
      <c r="EJ143" s="103">
        <v>8</v>
      </c>
      <c r="EK143" s="103">
        <v>13</v>
      </c>
      <c r="EL143" s="103" t="s">
        <v>503</v>
      </c>
      <c r="EM143" s="103">
        <v>1</v>
      </c>
      <c r="EN143" s="103">
        <v>5</v>
      </c>
      <c r="EO143" s="103">
        <v>8</v>
      </c>
      <c r="EP143" s="103">
        <v>14</v>
      </c>
      <c r="EQ143" s="103" t="s">
        <v>503</v>
      </c>
      <c r="ER143" s="103">
        <v>1</v>
      </c>
      <c r="ES143" s="103">
        <v>6</v>
      </c>
      <c r="ET143" s="103">
        <v>7</v>
      </c>
      <c r="EU143" s="103">
        <v>14</v>
      </c>
      <c r="EV143" s="103" t="s">
        <v>503</v>
      </c>
      <c r="EW143" s="103">
        <v>1</v>
      </c>
      <c r="EX143" s="103">
        <v>5</v>
      </c>
      <c r="EY143" s="103">
        <v>8</v>
      </c>
      <c r="EZ143" s="103">
        <v>14</v>
      </c>
      <c r="FA143" s="103" t="s">
        <v>503</v>
      </c>
      <c r="FB143" s="103">
        <v>1</v>
      </c>
      <c r="FC143" s="103">
        <v>5</v>
      </c>
      <c r="FD143" s="103">
        <v>8</v>
      </c>
      <c r="FE143" s="103">
        <v>14</v>
      </c>
      <c r="FF143" s="103" t="s">
        <v>503</v>
      </c>
      <c r="FG143" s="103">
        <v>1</v>
      </c>
      <c r="FH143" s="103">
        <v>5</v>
      </c>
      <c r="FI143" s="103">
        <v>8</v>
      </c>
      <c r="FJ143" s="103">
        <v>14</v>
      </c>
      <c r="FK143" s="103" t="s">
        <v>503</v>
      </c>
      <c r="FL143" s="103">
        <v>1</v>
      </c>
      <c r="FM143" s="103">
        <v>5</v>
      </c>
      <c r="FN143" s="103">
        <v>8</v>
      </c>
      <c r="FO143" s="103">
        <v>14</v>
      </c>
      <c r="FP143" s="103" t="s">
        <v>503</v>
      </c>
      <c r="FQ143" s="103">
        <v>1</v>
      </c>
      <c r="FR143" s="103">
        <v>6</v>
      </c>
      <c r="FS143" s="103">
        <v>9</v>
      </c>
      <c r="FT143" s="103">
        <v>16</v>
      </c>
      <c r="FU143" s="103" t="s">
        <v>503</v>
      </c>
      <c r="FV143" s="103">
        <v>1</v>
      </c>
      <c r="FW143" s="103">
        <v>6</v>
      </c>
      <c r="FX143" s="103">
        <v>9</v>
      </c>
      <c r="FY143" s="103">
        <v>16</v>
      </c>
      <c r="FZ143" s="103" t="s">
        <v>503</v>
      </c>
      <c r="GA143" s="103">
        <v>1</v>
      </c>
      <c r="GB143" s="103">
        <v>6</v>
      </c>
      <c r="GC143" s="103">
        <v>8</v>
      </c>
      <c r="GD143" s="103">
        <v>15</v>
      </c>
      <c r="GE143" s="103" t="s">
        <v>503</v>
      </c>
      <c r="GF143" s="103">
        <v>1</v>
      </c>
      <c r="GG143" s="103">
        <v>6</v>
      </c>
      <c r="GH143" s="103">
        <v>8</v>
      </c>
      <c r="GI143" s="103">
        <v>15</v>
      </c>
      <c r="GJ143" s="103" t="s">
        <v>503</v>
      </c>
      <c r="GK143" s="103">
        <v>1</v>
      </c>
      <c r="GL143" s="103">
        <v>6</v>
      </c>
      <c r="GM143" s="103">
        <v>8</v>
      </c>
      <c r="GN143" s="103">
        <v>15</v>
      </c>
      <c r="GO143" s="103" t="s">
        <v>503</v>
      </c>
      <c r="GP143" s="104">
        <v>1</v>
      </c>
      <c r="GQ143" s="104">
        <v>6</v>
      </c>
      <c r="GR143" s="104">
        <v>8</v>
      </c>
      <c r="GS143" s="104">
        <v>15</v>
      </c>
      <c r="GT143" s="104" t="s">
        <v>503</v>
      </c>
      <c r="GW143" s="116" t="s">
        <v>397</v>
      </c>
      <c r="GX143" s="116" t="s">
        <v>396</v>
      </c>
      <c r="GY143" s="122" t="s">
        <v>596</v>
      </c>
      <c r="GZ143" s="118">
        <v>49</v>
      </c>
      <c r="HA143" s="117">
        <v>58</v>
      </c>
      <c r="HB143" s="117">
        <v>7</v>
      </c>
      <c r="HC143" s="120">
        <v>6.34</v>
      </c>
      <c r="HD143" s="118">
        <v>49</v>
      </c>
      <c r="HE143" s="117">
        <v>57</v>
      </c>
      <c r="HF143" s="117">
        <v>7</v>
      </c>
      <c r="HG143" s="120">
        <v>6.14</v>
      </c>
      <c r="HH143" s="118">
        <v>46</v>
      </c>
      <c r="HI143" s="117">
        <v>5</v>
      </c>
      <c r="HJ143" s="120">
        <v>7.54</v>
      </c>
      <c r="HK143" s="118">
        <v>52</v>
      </c>
      <c r="HL143" s="117">
        <v>5</v>
      </c>
      <c r="HM143" s="120">
        <v>7.03</v>
      </c>
      <c r="HN143" s="118">
        <v>49</v>
      </c>
      <c r="HO143" s="117">
        <v>5</v>
      </c>
      <c r="HP143" s="120">
        <v>6.69</v>
      </c>
      <c r="HQ143" s="118">
        <v>46</v>
      </c>
      <c r="HR143" s="117">
        <v>5</v>
      </c>
      <c r="HS143" s="120">
        <v>6.7</v>
      </c>
      <c r="HT143" s="118">
        <v>44</v>
      </c>
      <c r="HU143" s="117">
        <v>5</v>
      </c>
      <c r="HV143" s="120">
        <v>6.4</v>
      </c>
    </row>
    <row r="144" spans="8:230" ht="15.6">
      <c r="H144" s="60"/>
      <c r="I144" s="61">
        <v>2016</v>
      </c>
      <c r="J144" s="62" t="s">
        <v>426</v>
      </c>
      <c r="K144" s="63" t="s">
        <v>427</v>
      </c>
      <c r="L144" s="75">
        <v>8.3874142056037542</v>
      </c>
      <c r="M144" s="76">
        <v>7.4255663396260303</v>
      </c>
      <c r="N144" s="77">
        <v>8.4973263825107157</v>
      </c>
      <c r="O144" s="77">
        <v>9.9221868355338962</v>
      </c>
      <c r="P144" s="77">
        <v>7.6369672631504963</v>
      </c>
      <c r="Q144" s="78">
        <v>8.4550242071976314</v>
      </c>
      <c r="R144" s="54"/>
      <c r="U144" s="102" t="s">
        <v>375</v>
      </c>
      <c r="V144" s="103" t="s">
        <v>501</v>
      </c>
      <c r="W144" s="103" t="s">
        <v>501</v>
      </c>
      <c r="X144" s="103" t="s">
        <v>503</v>
      </c>
      <c r="Y144" s="103" t="s">
        <v>501</v>
      </c>
      <c r="Z144" s="103" t="s">
        <v>501</v>
      </c>
      <c r="AA144" s="103" t="s">
        <v>501</v>
      </c>
      <c r="AB144" s="103" t="s">
        <v>501</v>
      </c>
      <c r="AC144" s="103" t="s">
        <v>501</v>
      </c>
      <c r="AD144" s="103" t="s">
        <v>501</v>
      </c>
      <c r="AE144" s="103" t="s">
        <v>501</v>
      </c>
      <c r="AF144" s="103" t="s">
        <v>501</v>
      </c>
      <c r="AG144" s="103" t="s">
        <v>501</v>
      </c>
      <c r="AH144" s="103" t="s">
        <v>501</v>
      </c>
      <c r="AI144" s="103" t="s">
        <v>501</v>
      </c>
      <c r="AJ144" s="103" t="s">
        <v>499</v>
      </c>
      <c r="AK144" s="103" t="s">
        <v>499</v>
      </c>
      <c r="AL144" s="103" t="s">
        <v>499</v>
      </c>
      <c r="AM144" s="103" t="s">
        <v>499</v>
      </c>
      <c r="AN144" s="103" t="s">
        <v>503</v>
      </c>
      <c r="AO144" s="103" t="s">
        <v>503</v>
      </c>
      <c r="AP144" s="103" t="s">
        <v>503</v>
      </c>
      <c r="AQ144" s="103">
        <v>4</v>
      </c>
      <c r="AR144" s="103">
        <v>4</v>
      </c>
      <c r="AS144" s="103">
        <v>2</v>
      </c>
      <c r="AT144" s="103">
        <v>3</v>
      </c>
      <c r="AU144" s="103">
        <v>4</v>
      </c>
      <c r="AV144" s="103">
        <v>5</v>
      </c>
      <c r="AW144" s="103">
        <v>2</v>
      </c>
      <c r="AX144" s="103">
        <v>3</v>
      </c>
      <c r="AY144" s="103">
        <v>27</v>
      </c>
      <c r="AZ144" s="103" t="s">
        <v>503</v>
      </c>
      <c r="BA144" s="103">
        <v>3</v>
      </c>
      <c r="BB144" s="103">
        <v>3</v>
      </c>
      <c r="BC144" s="103">
        <v>2</v>
      </c>
      <c r="BD144" s="103">
        <v>2</v>
      </c>
      <c r="BE144" s="103">
        <v>4</v>
      </c>
      <c r="BF144" s="103">
        <v>5</v>
      </c>
      <c r="BG144" s="103">
        <v>0</v>
      </c>
      <c r="BH144" s="103">
        <v>3</v>
      </c>
      <c r="BI144" s="103">
        <v>22</v>
      </c>
      <c r="BJ144" s="103" t="s">
        <v>503</v>
      </c>
      <c r="BK144" s="103">
        <v>7</v>
      </c>
      <c r="BL144" s="103">
        <v>8</v>
      </c>
      <c r="BM144" s="103">
        <v>2</v>
      </c>
      <c r="BN144" s="103">
        <v>2</v>
      </c>
      <c r="BO144" s="103">
        <v>4</v>
      </c>
      <c r="BP144" s="103">
        <v>7</v>
      </c>
      <c r="BQ144" s="103">
        <v>0</v>
      </c>
      <c r="BR144" s="103">
        <v>0</v>
      </c>
      <c r="BS144" s="103">
        <v>30</v>
      </c>
      <c r="BT144" s="103" t="s">
        <v>503</v>
      </c>
      <c r="BU144" s="103">
        <v>7</v>
      </c>
      <c r="BV144" s="103">
        <v>8</v>
      </c>
      <c r="BW144" s="103">
        <v>2</v>
      </c>
      <c r="BX144" s="103">
        <v>2</v>
      </c>
      <c r="BY144" s="103">
        <v>4</v>
      </c>
      <c r="BZ144" s="103">
        <v>7</v>
      </c>
      <c r="CA144" s="103">
        <v>0</v>
      </c>
      <c r="CB144" s="103">
        <v>0</v>
      </c>
      <c r="CC144" s="103">
        <v>30</v>
      </c>
      <c r="CD144" s="103" t="s">
        <v>503</v>
      </c>
      <c r="CE144" s="103">
        <v>7</v>
      </c>
      <c r="CF144" s="103">
        <v>8</v>
      </c>
      <c r="CG144" s="103">
        <v>2</v>
      </c>
      <c r="CH144" s="103">
        <v>2</v>
      </c>
      <c r="CI144" s="103">
        <v>4</v>
      </c>
      <c r="CJ144" s="103">
        <v>7</v>
      </c>
      <c r="CK144" s="103">
        <v>0</v>
      </c>
      <c r="CL144" s="103">
        <v>0</v>
      </c>
      <c r="CM144" s="103">
        <v>30</v>
      </c>
      <c r="CN144" s="103" t="s">
        <v>503</v>
      </c>
      <c r="CO144" s="103">
        <v>7</v>
      </c>
      <c r="CP144" s="103">
        <v>8</v>
      </c>
      <c r="CQ144" s="103">
        <v>2</v>
      </c>
      <c r="CR144" s="103">
        <v>2</v>
      </c>
      <c r="CS144" s="103">
        <v>4</v>
      </c>
      <c r="CT144" s="103">
        <v>7</v>
      </c>
      <c r="CU144" s="103">
        <v>0</v>
      </c>
      <c r="CV144" s="103">
        <v>0</v>
      </c>
      <c r="CW144" s="103">
        <v>30</v>
      </c>
      <c r="CX144" s="103" t="s">
        <v>503</v>
      </c>
      <c r="CY144" s="103">
        <v>7</v>
      </c>
      <c r="CZ144" s="103">
        <v>8</v>
      </c>
      <c r="DA144" s="103">
        <v>2</v>
      </c>
      <c r="DB144" s="103">
        <v>2</v>
      </c>
      <c r="DC144" s="103">
        <v>4</v>
      </c>
      <c r="DD144" s="103">
        <v>7</v>
      </c>
      <c r="DE144" s="103">
        <v>0</v>
      </c>
      <c r="DF144" s="103">
        <v>0</v>
      </c>
      <c r="DG144" s="103">
        <v>30</v>
      </c>
      <c r="DH144" s="103" t="s">
        <v>503</v>
      </c>
      <c r="DI144" s="103">
        <v>7</v>
      </c>
      <c r="DJ144" s="103">
        <v>8</v>
      </c>
      <c r="DK144" s="103">
        <v>2</v>
      </c>
      <c r="DL144" s="103">
        <v>2</v>
      </c>
      <c r="DM144" s="103">
        <v>4</v>
      </c>
      <c r="DN144" s="103">
        <v>7</v>
      </c>
      <c r="DO144" s="103">
        <v>0</v>
      </c>
      <c r="DP144" s="103">
        <v>0</v>
      </c>
      <c r="DQ144" s="103">
        <v>30</v>
      </c>
      <c r="DR144" s="103" t="s">
        <v>503</v>
      </c>
      <c r="DS144" s="103">
        <v>14</v>
      </c>
      <c r="DT144" s="103">
        <v>9</v>
      </c>
      <c r="DU144" s="103">
        <v>7</v>
      </c>
      <c r="DV144" s="103">
        <v>30</v>
      </c>
      <c r="DW144" s="103" t="s">
        <v>503</v>
      </c>
      <c r="DX144" s="103">
        <v>16</v>
      </c>
      <c r="DY144" s="103">
        <v>11</v>
      </c>
      <c r="DZ144" s="103">
        <v>7</v>
      </c>
      <c r="EA144" s="103">
        <v>34</v>
      </c>
      <c r="EB144" s="103" t="s">
        <v>501</v>
      </c>
      <c r="EC144" s="103">
        <v>19</v>
      </c>
      <c r="ED144" s="103">
        <v>17</v>
      </c>
      <c r="EE144" s="103">
        <v>9</v>
      </c>
      <c r="EF144" s="103">
        <v>45</v>
      </c>
      <c r="EG144" s="103" t="s">
        <v>501</v>
      </c>
      <c r="EH144" s="103">
        <v>17</v>
      </c>
      <c r="EI144" s="103">
        <v>17</v>
      </c>
      <c r="EJ144" s="103">
        <v>10</v>
      </c>
      <c r="EK144" s="103">
        <v>44</v>
      </c>
      <c r="EL144" s="103" t="s">
        <v>501</v>
      </c>
      <c r="EM144" s="103">
        <v>17</v>
      </c>
      <c r="EN144" s="103">
        <v>16</v>
      </c>
      <c r="EO144" s="103">
        <v>10</v>
      </c>
      <c r="EP144" s="103">
        <v>43</v>
      </c>
      <c r="EQ144" s="103" t="s">
        <v>501</v>
      </c>
      <c r="ER144" s="103">
        <v>18</v>
      </c>
      <c r="ES144" s="103">
        <v>16</v>
      </c>
      <c r="ET144" s="103">
        <v>9</v>
      </c>
      <c r="EU144" s="103">
        <v>43</v>
      </c>
      <c r="EV144" s="103" t="s">
        <v>501</v>
      </c>
      <c r="EW144" s="103">
        <v>18</v>
      </c>
      <c r="EX144" s="103">
        <v>17</v>
      </c>
      <c r="EY144" s="103">
        <v>9</v>
      </c>
      <c r="EZ144" s="103">
        <v>44</v>
      </c>
      <c r="FA144" s="103" t="s">
        <v>501</v>
      </c>
      <c r="FB144" s="103">
        <v>18</v>
      </c>
      <c r="FC144" s="103">
        <v>17</v>
      </c>
      <c r="FD144" s="103">
        <v>9</v>
      </c>
      <c r="FE144" s="103">
        <v>44</v>
      </c>
      <c r="FF144" s="103" t="s">
        <v>501</v>
      </c>
      <c r="FG144" s="103">
        <v>17</v>
      </c>
      <c r="FH144" s="103">
        <v>18</v>
      </c>
      <c r="FI144" s="103">
        <v>9</v>
      </c>
      <c r="FJ144" s="103">
        <v>44</v>
      </c>
      <c r="FK144" s="103" t="s">
        <v>501</v>
      </c>
      <c r="FL144" s="103">
        <v>18</v>
      </c>
      <c r="FM144" s="103">
        <v>17</v>
      </c>
      <c r="FN144" s="103">
        <v>9</v>
      </c>
      <c r="FO144" s="103">
        <v>44</v>
      </c>
      <c r="FP144" s="103" t="s">
        <v>501</v>
      </c>
      <c r="FQ144" s="103">
        <v>17</v>
      </c>
      <c r="FR144" s="103">
        <v>19</v>
      </c>
      <c r="FS144" s="103">
        <v>10</v>
      </c>
      <c r="FT144" s="103">
        <v>46</v>
      </c>
      <c r="FU144" s="103" t="s">
        <v>501</v>
      </c>
      <c r="FV144" s="103">
        <v>17</v>
      </c>
      <c r="FW144" s="103">
        <v>19</v>
      </c>
      <c r="FX144" s="103">
        <v>12</v>
      </c>
      <c r="FY144" s="103">
        <v>48</v>
      </c>
      <c r="FZ144" s="103" t="s">
        <v>501</v>
      </c>
      <c r="GA144" s="103">
        <v>17</v>
      </c>
      <c r="GB144" s="103">
        <v>20</v>
      </c>
      <c r="GC144" s="103">
        <v>13</v>
      </c>
      <c r="GD144" s="103">
        <v>50</v>
      </c>
      <c r="GE144" s="103" t="s">
        <v>501</v>
      </c>
      <c r="GF144" s="103">
        <v>17</v>
      </c>
      <c r="GG144" s="103">
        <v>19</v>
      </c>
      <c r="GH144" s="103">
        <v>13</v>
      </c>
      <c r="GI144" s="103">
        <v>49</v>
      </c>
      <c r="GJ144" s="103" t="s">
        <v>501</v>
      </c>
      <c r="GK144" s="103">
        <v>17</v>
      </c>
      <c r="GL144" s="103">
        <v>18</v>
      </c>
      <c r="GM144" s="103">
        <v>11</v>
      </c>
      <c r="GN144" s="103">
        <v>46</v>
      </c>
      <c r="GO144" s="103" t="s">
        <v>501</v>
      </c>
      <c r="GP144" s="104">
        <v>17</v>
      </c>
      <c r="GQ144" s="104">
        <v>15</v>
      </c>
      <c r="GR144" s="104">
        <v>9</v>
      </c>
      <c r="GS144" s="104">
        <v>41</v>
      </c>
      <c r="GT144" s="104" t="s">
        <v>501</v>
      </c>
      <c r="GW144" s="116" t="s">
        <v>399</v>
      </c>
      <c r="GX144" s="116" t="s">
        <v>398</v>
      </c>
      <c r="GY144" s="122" t="s">
        <v>598</v>
      </c>
      <c r="GZ144" s="118">
        <v>45</v>
      </c>
      <c r="HA144" s="117">
        <v>67</v>
      </c>
      <c r="HB144" s="117">
        <v>9</v>
      </c>
      <c r="HC144" s="120">
        <v>2.5099999999999998</v>
      </c>
      <c r="HD144" s="118">
        <v>45</v>
      </c>
      <c r="HE144" s="117">
        <v>66</v>
      </c>
      <c r="HF144" s="117">
        <v>9</v>
      </c>
      <c r="HG144" s="120">
        <v>2.52</v>
      </c>
      <c r="HH144" s="118">
        <v>45</v>
      </c>
      <c r="HI144" s="117">
        <v>8</v>
      </c>
      <c r="HJ144" s="120">
        <v>2.63</v>
      </c>
      <c r="HK144" s="118">
        <v>44</v>
      </c>
      <c r="HL144" s="117">
        <v>8</v>
      </c>
      <c r="HM144" s="120">
        <v>2.61</v>
      </c>
      <c r="HN144" s="118">
        <v>43</v>
      </c>
      <c r="HO144" s="117">
        <v>8</v>
      </c>
      <c r="HP144" s="120">
        <v>2.2799999999999998</v>
      </c>
      <c r="HQ144" s="118">
        <v>41</v>
      </c>
      <c r="HR144" s="117">
        <v>9</v>
      </c>
      <c r="HS144" s="120">
        <v>1.5</v>
      </c>
      <c r="HT144" s="118">
        <v>36</v>
      </c>
      <c r="HU144" s="117">
        <v>9</v>
      </c>
      <c r="HV144" s="120">
        <v>1.8</v>
      </c>
    </row>
    <row r="145" spans="8:230" ht="15.6">
      <c r="H145" s="60"/>
      <c r="I145" s="68">
        <v>2016</v>
      </c>
      <c r="J145" s="69" t="s">
        <v>428</v>
      </c>
      <c r="K145" s="70" t="s">
        <v>429</v>
      </c>
      <c r="L145" s="71">
        <v>5.0340626582298214</v>
      </c>
      <c r="M145" s="72">
        <v>6.1966702275125103</v>
      </c>
      <c r="N145" s="73">
        <v>3.4445092027591522</v>
      </c>
      <c r="O145" s="73">
        <v>5.1195766203126309</v>
      </c>
      <c r="P145" s="73">
        <v>4.9125736750910969</v>
      </c>
      <c r="Q145" s="74">
        <v>5.4969835654737169</v>
      </c>
      <c r="R145" s="54"/>
      <c r="U145" s="102" t="s">
        <v>536</v>
      </c>
      <c r="V145" s="103" t="s">
        <v>503</v>
      </c>
      <c r="W145" s="103" t="s">
        <v>503</v>
      </c>
      <c r="X145" s="103" t="s">
        <v>503</v>
      </c>
      <c r="Y145" s="103" t="s">
        <v>503</v>
      </c>
      <c r="Z145" s="103" t="s">
        <v>503</v>
      </c>
      <c r="AA145" s="103" t="s">
        <v>503</v>
      </c>
      <c r="AB145" s="103" t="s">
        <v>503</v>
      </c>
      <c r="AC145" s="103" t="s">
        <v>503</v>
      </c>
      <c r="AD145" s="103" t="s">
        <v>503</v>
      </c>
      <c r="AE145" s="103" t="s">
        <v>503</v>
      </c>
      <c r="AF145" s="103" t="s">
        <v>503</v>
      </c>
      <c r="AG145" s="103" t="s">
        <v>503</v>
      </c>
      <c r="AH145" s="103" t="s">
        <v>503</v>
      </c>
      <c r="AI145" s="103" t="s">
        <v>503</v>
      </c>
      <c r="AJ145" s="103" t="s">
        <v>503</v>
      </c>
      <c r="AK145" s="103" t="s">
        <v>503</v>
      </c>
      <c r="AL145" s="103" t="s">
        <v>503</v>
      </c>
      <c r="AM145" s="103" t="s">
        <v>503</v>
      </c>
      <c r="AN145" s="103" t="s">
        <v>503</v>
      </c>
      <c r="AO145" s="103" t="s">
        <v>503</v>
      </c>
      <c r="AP145" s="103" t="s">
        <v>503</v>
      </c>
      <c r="AQ145" s="103">
        <v>2</v>
      </c>
      <c r="AR145" s="103">
        <v>2</v>
      </c>
      <c r="AS145" s="103">
        <v>3</v>
      </c>
      <c r="AT145" s="103">
        <v>3</v>
      </c>
      <c r="AU145" s="103">
        <v>4</v>
      </c>
      <c r="AV145" s="103">
        <v>4</v>
      </c>
      <c r="AW145" s="103">
        <v>5</v>
      </c>
      <c r="AX145" s="103">
        <v>2</v>
      </c>
      <c r="AY145" s="103">
        <v>25</v>
      </c>
      <c r="AZ145" s="103" t="s">
        <v>503</v>
      </c>
      <c r="BA145" s="103">
        <v>2</v>
      </c>
      <c r="BB145" s="103">
        <v>2</v>
      </c>
      <c r="BC145" s="103">
        <v>3</v>
      </c>
      <c r="BD145" s="103">
        <v>3</v>
      </c>
      <c r="BE145" s="103">
        <v>4</v>
      </c>
      <c r="BF145" s="103">
        <v>4</v>
      </c>
      <c r="BG145" s="103">
        <v>1</v>
      </c>
      <c r="BH145" s="103">
        <v>4</v>
      </c>
      <c r="BI145" s="103">
        <v>23</v>
      </c>
      <c r="BJ145" s="103" t="s">
        <v>503</v>
      </c>
      <c r="BK145" s="103">
        <v>5</v>
      </c>
      <c r="BL145" s="103">
        <v>5</v>
      </c>
      <c r="BM145" s="103">
        <v>7</v>
      </c>
      <c r="BN145" s="103">
        <v>5</v>
      </c>
      <c r="BO145" s="103">
        <v>2</v>
      </c>
      <c r="BP145" s="103">
        <v>2</v>
      </c>
      <c r="BQ145" s="103">
        <v>4</v>
      </c>
      <c r="BR145" s="103">
        <v>0</v>
      </c>
      <c r="BS145" s="103">
        <v>30</v>
      </c>
      <c r="BT145" s="103" t="s">
        <v>503</v>
      </c>
      <c r="BU145" s="103">
        <v>5</v>
      </c>
      <c r="BV145" s="103">
        <v>5</v>
      </c>
      <c r="BW145" s="103">
        <v>7</v>
      </c>
      <c r="BX145" s="103">
        <v>7</v>
      </c>
      <c r="BY145" s="103">
        <v>2</v>
      </c>
      <c r="BZ145" s="103">
        <v>2</v>
      </c>
      <c r="CA145" s="103">
        <v>2</v>
      </c>
      <c r="CB145" s="103">
        <v>0</v>
      </c>
      <c r="CC145" s="103">
        <v>30</v>
      </c>
      <c r="CD145" s="103" t="s">
        <v>503</v>
      </c>
      <c r="CE145" s="103">
        <v>5</v>
      </c>
      <c r="CF145" s="103">
        <v>5</v>
      </c>
      <c r="CG145" s="103">
        <v>7</v>
      </c>
      <c r="CH145" s="103">
        <v>7</v>
      </c>
      <c r="CI145" s="103">
        <v>2</v>
      </c>
      <c r="CJ145" s="103">
        <v>2</v>
      </c>
      <c r="CK145" s="103">
        <v>0</v>
      </c>
      <c r="CL145" s="103">
        <v>0</v>
      </c>
      <c r="CM145" s="103">
        <v>28</v>
      </c>
      <c r="CN145" s="103" t="s">
        <v>503</v>
      </c>
      <c r="CO145" s="103">
        <v>5</v>
      </c>
      <c r="CP145" s="103">
        <v>5</v>
      </c>
      <c r="CQ145" s="103">
        <v>7</v>
      </c>
      <c r="CR145" s="103">
        <v>7</v>
      </c>
      <c r="CS145" s="103">
        <v>2</v>
      </c>
      <c r="CT145" s="103">
        <v>2</v>
      </c>
      <c r="CU145" s="103">
        <v>0</v>
      </c>
      <c r="CV145" s="103">
        <v>0</v>
      </c>
      <c r="CW145" s="103">
        <v>28</v>
      </c>
      <c r="CX145" s="103" t="s">
        <v>503</v>
      </c>
      <c r="CY145" s="103">
        <v>5</v>
      </c>
      <c r="CZ145" s="103">
        <v>5</v>
      </c>
      <c r="DA145" s="103">
        <v>7</v>
      </c>
      <c r="DB145" s="103">
        <v>7</v>
      </c>
      <c r="DC145" s="103">
        <v>2</v>
      </c>
      <c r="DD145" s="103">
        <v>2</v>
      </c>
      <c r="DE145" s="103">
        <v>0</v>
      </c>
      <c r="DF145" s="103">
        <v>0</v>
      </c>
      <c r="DG145" s="103">
        <v>28</v>
      </c>
      <c r="DH145" s="103" t="s">
        <v>503</v>
      </c>
      <c r="DI145" s="103">
        <v>5</v>
      </c>
      <c r="DJ145" s="103">
        <v>5</v>
      </c>
      <c r="DK145" s="103">
        <v>3</v>
      </c>
      <c r="DL145" s="103">
        <v>4</v>
      </c>
      <c r="DM145" s="103">
        <v>6</v>
      </c>
      <c r="DN145" s="103">
        <v>5</v>
      </c>
      <c r="DO145" s="103">
        <v>1</v>
      </c>
      <c r="DP145" s="103">
        <v>0</v>
      </c>
      <c r="DQ145" s="103">
        <v>29</v>
      </c>
      <c r="DR145" s="103" t="s">
        <v>503</v>
      </c>
      <c r="DS145" s="103">
        <v>3</v>
      </c>
      <c r="DT145" s="103">
        <v>6</v>
      </c>
      <c r="DU145" s="103">
        <v>17</v>
      </c>
      <c r="DV145" s="103">
        <v>26</v>
      </c>
      <c r="DW145" s="103" t="s">
        <v>503</v>
      </c>
      <c r="DX145" s="103">
        <v>3</v>
      </c>
      <c r="DY145" s="103">
        <v>10</v>
      </c>
      <c r="DZ145" s="103">
        <v>12</v>
      </c>
      <c r="EA145" s="103">
        <v>25</v>
      </c>
      <c r="EB145" s="103" t="s">
        <v>503</v>
      </c>
      <c r="EC145" s="103">
        <v>5</v>
      </c>
      <c r="ED145" s="103">
        <v>11</v>
      </c>
      <c r="EE145" s="103">
        <v>9</v>
      </c>
      <c r="EF145" s="103">
        <v>25</v>
      </c>
      <c r="EG145" s="103" t="s">
        <v>503</v>
      </c>
      <c r="EH145" s="103">
        <v>4</v>
      </c>
      <c r="EI145" s="103">
        <v>13</v>
      </c>
      <c r="EJ145" s="103">
        <v>12</v>
      </c>
      <c r="EK145" s="103">
        <v>29</v>
      </c>
      <c r="EL145" s="103" t="s">
        <v>503</v>
      </c>
      <c r="EM145" s="103">
        <v>4</v>
      </c>
      <c r="EN145" s="103">
        <v>13</v>
      </c>
      <c r="EO145" s="103">
        <v>12</v>
      </c>
      <c r="EP145" s="103">
        <v>29</v>
      </c>
      <c r="EQ145" s="103" t="s">
        <v>503</v>
      </c>
      <c r="ER145" s="103">
        <v>4</v>
      </c>
      <c r="ES145" s="103">
        <v>14</v>
      </c>
      <c r="ET145" s="103">
        <v>12</v>
      </c>
      <c r="EU145" s="103">
        <v>30</v>
      </c>
      <c r="EV145" s="103" t="s">
        <v>503</v>
      </c>
      <c r="EW145" s="103">
        <v>4</v>
      </c>
      <c r="EX145" s="103">
        <v>13</v>
      </c>
      <c r="EY145" s="103">
        <v>11</v>
      </c>
      <c r="EZ145" s="103">
        <v>28</v>
      </c>
      <c r="FA145" s="103" t="s">
        <v>503</v>
      </c>
      <c r="FB145" s="103">
        <v>4</v>
      </c>
      <c r="FC145" s="103">
        <v>12</v>
      </c>
      <c r="FD145" s="103">
        <v>10</v>
      </c>
      <c r="FE145" s="103">
        <v>26</v>
      </c>
      <c r="FF145" s="103" t="s">
        <v>503</v>
      </c>
      <c r="FG145" s="103">
        <v>4</v>
      </c>
      <c r="FH145" s="103">
        <v>10</v>
      </c>
      <c r="FI145" s="103">
        <v>10</v>
      </c>
      <c r="FJ145" s="103">
        <v>24</v>
      </c>
      <c r="FK145" s="103" t="s">
        <v>503</v>
      </c>
      <c r="FL145" s="103">
        <v>4</v>
      </c>
      <c r="FM145" s="103">
        <v>11</v>
      </c>
      <c r="FN145" s="103">
        <v>10</v>
      </c>
      <c r="FO145" s="103">
        <v>25</v>
      </c>
      <c r="FP145" s="103" t="s">
        <v>503</v>
      </c>
      <c r="FQ145" s="103">
        <v>6</v>
      </c>
      <c r="FR145" s="103">
        <v>11</v>
      </c>
      <c r="FS145" s="103">
        <v>10</v>
      </c>
      <c r="FT145" s="103">
        <v>27</v>
      </c>
      <c r="FU145" s="103" t="s">
        <v>503</v>
      </c>
      <c r="FV145" s="103">
        <v>6</v>
      </c>
      <c r="FW145" s="103">
        <v>12</v>
      </c>
      <c r="FX145" s="103">
        <v>10</v>
      </c>
      <c r="FY145" s="103">
        <v>28</v>
      </c>
      <c r="FZ145" s="103" t="s">
        <v>503</v>
      </c>
      <c r="GA145" s="103">
        <v>6</v>
      </c>
      <c r="GB145" s="103">
        <v>13</v>
      </c>
      <c r="GC145" s="103">
        <v>10</v>
      </c>
      <c r="GD145" s="103">
        <v>29</v>
      </c>
      <c r="GE145" s="103" t="s">
        <v>503</v>
      </c>
      <c r="GF145" s="103">
        <v>6</v>
      </c>
      <c r="GG145" s="103">
        <v>14</v>
      </c>
      <c r="GH145" s="103">
        <v>9</v>
      </c>
      <c r="GI145" s="103">
        <v>29</v>
      </c>
      <c r="GJ145" s="103" t="s">
        <v>503</v>
      </c>
      <c r="GK145" s="103">
        <v>7</v>
      </c>
      <c r="GL145" s="103">
        <v>13</v>
      </c>
      <c r="GM145" s="103">
        <v>9</v>
      </c>
      <c r="GN145" s="103">
        <v>29</v>
      </c>
      <c r="GO145" s="103" t="s">
        <v>503</v>
      </c>
      <c r="GP145" s="104">
        <v>7</v>
      </c>
      <c r="GQ145" s="104">
        <v>13</v>
      </c>
      <c r="GR145" s="104">
        <v>9</v>
      </c>
      <c r="GS145" s="104">
        <v>29</v>
      </c>
      <c r="GT145" s="104" t="s">
        <v>503</v>
      </c>
      <c r="GW145" s="116" t="s">
        <v>401</v>
      </c>
      <c r="GX145" s="116" t="s">
        <v>400</v>
      </c>
      <c r="GY145" s="122" t="s">
        <v>599</v>
      </c>
      <c r="GZ145" s="118">
        <v>39</v>
      </c>
      <c r="HA145" s="117">
        <v>87</v>
      </c>
      <c r="HB145" s="117">
        <v>8</v>
      </c>
      <c r="HC145" s="120">
        <v>2.89</v>
      </c>
      <c r="HD145" s="118">
        <v>41</v>
      </c>
      <c r="HE145" s="117">
        <v>77</v>
      </c>
      <c r="HF145" s="117">
        <v>8</v>
      </c>
      <c r="HG145" s="120">
        <v>2.8</v>
      </c>
      <c r="HH145" s="118">
        <v>42</v>
      </c>
      <c r="HI145" s="117">
        <v>7</v>
      </c>
      <c r="HJ145" s="120">
        <v>3.69</v>
      </c>
      <c r="HK145" s="118">
        <v>40</v>
      </c>
      <c r="HL145" s="117">
        <v>7</v>
      </c>
      <c r="HM145" s="120">
        <v>3.9</v>
      </c>
      <c r="HN145" s="118">
        <v>41</v>
      </c>
      <c r="HO145" s="117">
        <v>7</v>
      </c>
      <c r="HP145" s="120">
        <v>2.92</v>
      </c>
      <c r="HQ145" s="118">
        <v>42</v>
      </c>
      <c r="HR145" s="117">
        <v>7</v>
      </c>
      <c r="HS145" s="120">
        <v>3.4</v>
      </c>
      <c r="HT145" s="118">
        <v>39</v>
      </c>
      <c r="HU145" s="117">
        <v>7</v>
      </c>
      <c r="HV145" s="120">
        <v>2.6</v>
      </c>
    </row>
    <row r="146" spans="8:230" ht="15.6">
      <c r="H146" s="60"/>
      <c r="I146" s="61">
        <v>2016</v>
      </c>
      <c r="J146" s="62" t="s">
        <v>430</v>
      </c>
      <c r="K146" s="63" t="s">
        <v>431</v>
      </c>
      <c r="L146" s="75">
        <v>7.88366330681459</v>
      </c>
      <c r="M146" s="76">
        <v>7.206125317872889</v>
      </c>
      <c r="N146" s="77">
        <v>6.7724974040712924</v>
      </c>
      <c r="O146" s="77">
        <v>9.7170844082708268</v>
      </c>
      <c r="P146" s="77">
        <v>7.7297098367697581</v>
      </c>
      <c r="Q146" s="78">
        <v>7.9928995670881902</v>
      </c>
      <c r="R146" s="54"/>
      <c r="U146" s="102" t="s">
        <v>379</v>
      </c>
      <c r="V146" s="103" t="s">
        <v>501</v>
      </c>
      <c r="W146" s="103" t="s">
        <v>501</v>
      </c>
      <c r="X146" s="103" t="s">
        <v>501</v>
      </c>
      <c r="Y146" s="103" t="s">
        <v>501</v>
      </c>
      <c r="Z146" s="103" t="s">
        <v>501</v>
      </c>
      <c r="AA146" s="103" t="s">
        <v>501</v>
      </c>
      <c r="AB146" s="103" t="s">
        <v>501</v>
      </c>
      <c r="AC146" s="103" t="s">
        <v>501</v>
      </c>
      <c r="AD146" s="103" t="s">
        <v>501</v>
      </c>
      <c r="AE146" s="103" t="s">
        <v>501</v>
      </c>
      <c r="AF146" s="103" t="s">
        <v>499</v>
      </c>
      <c r="AG146" s="103" t="s">
        <v>499</v>
      </c>
      <c r="AH146" s="103" t="s">
        <v>499</v>
      </c>
      <c r="AI146" s="103" t="s">
        <v>499</v>
      </c>
      <c r="AJ146" s="103" t="s">
        <v>501</v>
      </c>
      <c r="AK146" s="103" t="s">
        <v>499</v>
      </c>
      <c r="AL146" s="103" t="s">
        <v>499</v>
      </c>
      <c r="AM146" s="103" t="s">
        <v>501</v>
      </c>
      <c r="AN146" s="103" t="s">
        <v>501</v>
      </c>
      <c r="AO146" s="103" t="s">
        <v>501</v>
      </c>
      <c r="AP146" s="103" t="s">
        <v>501</v>
      </c>
      <c r="AQ146" s="103">
        <v>2</v>
      </c>
      <c r="AR146" s="103">
        <v>2</v>
      </c>
      <c r="AS146" s="103">
        <v>5</v>
      </c>
      <c r="AT146" s="103">
        <v>5</v>
      </c>
      <c r="AU146" s="103">
        <v>5</v>
      </c>
      <c r="AV146" s="103">
        <v>5</v>
      </c>
      <c r="AW146" s="103">
        <v>5</v>
      </c>
      <c r="AX146" s="103">
        <v>12</v>
      </c>
      <c r="AY146" s="103">
        <v>41</v>
      </c>
      <c r="AZ146" s="103" t="s">
        <v>501</v>
      </c>
      <c r="BA146" s="103">
        <v>2</v>
      </c>
      <c r="BB146" s="103">
        <v>2</v>
      </c>
      <c r="BC146" s="103">
        <v>7</v>
      </c>
      <c r="BD146" s="103">
        <v>7</v>
      </c>
      <c r="BE146" s="103">
        <v>5</v>
      </c>
      <c r="BF146" s="103">
        <v>5</v>
      </c>
      <c r="BG146" s="103">
        <v>8</v>
      </c>
      <c r="BH146" s="103">
        <v>20</v>
      </c>
      <c r="BI146" s="103">
        <v>56</v>
      </c>
      <c r="BJ146" s="103" t="s">
        <v>501</v>
      </c>
      <c r="BK146" s="103">
        <v>5</v>
      </c>
      <c r="BL146" s="103">
        <v>5</v>
      </c>
      <c r="BM146" s="103">
        <v>5</v>
      </c>
      <c r="BN146" s="103">
        <v>9</v>
      </c>
      <c r="BO146" s="103">
        <v>3</v>
      </c>
      <c r="BP146" s="103">
        <v>3</v>
      </c>
      <c r="BQ146" s="103">
        <v>14</v>
      </c>
      <c r="BR146" s="103">
        <v>8</v>
      </c>
      <c r="BS146" s="103">
        <v>52</v>
      </c>
      <c r="BT146" s="103" t="s">
        <v>501</v>
      </c>
      <c r="BU146" s="103">
        <v>7</v>
      </c>
      <c r="BV146" s="103">
        <v>7</v>
      </c>
      <c r="BW146" s="103">
        <v>8</v>
      </c>
      <c r="BX146" s="103">
        <v>13</v>
      </c>
      <c r="BY146" s="103">
        <v>4</v>
      </c>
      <c r="BZ146" s="103">
        <v>6</v>
      </c>
      <c r="CA146" s="103">
        <v>2</v>
      </c>
      <c r="CB146" s="103">
        <v>5</v>
      </c>
      <c r="CC146" s="103">
        <v>52</v>
      </c>
      <c r="CD146" s="103" t="s">
        <v>501</v>
      </c>
      <c r="CE146" s="103">
        <v>7</v>
      </c>
      <c r="CF146" s="103">
        <v>7</v>
      </c>
      <c r="CG146" s="103">
        <v>8</v>
      </c>
      <c r="CH146" s="103">
        <v>13</v>
      </c>
      <c r="CI146" s="103">
        <v>4</v>
      </c>
      <c r="CJ146" s="103">
        <v>6</v>
      </c>
      <c r="CK146" s="103">
        <v>2</v>
      </c>
      <c r="CL146" s="103">
        <v>5</v>
      </c>
      <c r="CM146" s="103">
        <v>52</v>
      </c>
      <c r="CN146" s="103" t="s">
        <v>501</v>
      </c>
      <c r="CO146" s="103">
        <v>7</v>
      </c>
      <c r="CP146" s="103">
        <v>7</v>
      </c>
      <c r="CQ146" s="103">
        <v>8</v>
      </c>
      <c r="CR146" s="103">
        <v>13</v>
      </c>
      <c r="CS146" s="103">
        <v>4</v>
      </c>
      <c r="CT146" s="103">
        <v>6</v>
      </c>
      <c r="CU146" s="103">
        <v>1</v>
      </c>
      <c r="CV146" s="103">
        <v>1</v>
      </c>
      <c r="CW146" s="103">
        <v>47</v>
      </c>
      <c r="CX146" s="103" t="s">
        <v>501</v>
      </c>
      <c r="CY146" s="103">
        <v>7</v>
      </c>
      <c r="CZ146" s="103">
        <v>7</v>
      </c>
      <c r="DA146" s="103">
        <v>8</v>
      </c>
      <c r="DB146" s="103">
        <v>13</v>
      </c>
      <c r="DC146" s="103">
        <v>4</v>
      </c>
      <c r="DD146" s="103">
        <v>6</v>
      </c>
      <c r="DE146" s="103">
        <v>3</v>
      </c>
      <c r="DF146" s="103">
        <v>3</v>
      </c>
      <c r="DG146" s="103">
        <v>51</v>
      </c>
      <c r="DH146" s="103" t="s">
        <v>501</v>
      </c>
      <c r="DI146" s="103">
        <v>8</v>
      </c>
      <c r="DJ146" s="103">
        <v>7</v>
      </c>
      <c r="DK146" s="103">
        <v>10</v>
      </c>
      <c r="DL146" s="103">
        <v>8</v>
      </c>
      <c r="DM146" s="103">
        <v>8</v>
      </c>
      <c r="DN146" s="103">
        <v>6</v>
      </c>
      <c r="DO146" s="103">
        <v>2</v>
      </c>
      <c r="DP146" s="103">
        <v>2</v>
      </c>
      <c r="DQ146" s="103">
        <v>51</v>
      </c>
      <c r="DR146" s="103" t="s">
        <v>501</v>
      </c>
      <c r="DS146" s="103">
        <v>12</v>
      </c>
      <c r="DT146" s="103">
        <v>23</v>
      </c>
      <c r="DU146" s="103">
        <v>16</v>
      </c>
      <c r="DV146" s="103">
        <v>51</v>
      </c>
      <c r="DW146" s="103" t="s">
        <v>501</v>
      </c>
      <c r="DX146" s="103">
        <v>13</v>
      </c>
      <c r="DY146" s="103">
        <v>24</v>
      </c>
      <c r="DZ146" s="103">
        <v>18</v>
      </c>
      <c r="EA146" s="103">
        <v>55</v>
      </c>
      <c r="EB146" s="103" t="s">
        <v>501</v>
      </c>
      <c r="EC146" s="103">
        <v>15</v>
      </c>
      <c r="ED146" s="103">
        <v>22</v>
      </c>
      <c r="EE146" s="103">
        <v>17</v>
      </c>
      <c r="EF146" s="103">
        <v>54</v>
      </c>
      <c r="EG146" s="103" t="s">
        <v>501</v>
      </c>
      <c r="EH146" s="103">
        <v>17</v>
      </c>
      <c r="EI146" s="103">
        <v>21</v>
      </c>
      <c r="EJ146" s="103">
        <v>18</v>
      </c>
      <c r="EK146" s="103">
        <v>56</v>
      </c>
      <c r="EL146" s="103" t="s">
        <v>501</v>
      </c>
      <c r="EM146" s="103">
        <v>18</v>
      </c>
      <c r="EN146" s="103">
        <v>20</v>
      </c>
      <c r="EO146" s="103">
        <v>19</v>
      </c>
      <c r="EP146" s="103">
        <v>57</v>
      </c>
      <c r="EQ146" s="103" t="s">
        <v>501</v>
      </c>
      <c r="ER146" s="103">
        <v>19</v>
      </c>
      <c r="ES146" s="103">
        <v>23</v>
      </c>
      <c r="ET146" s="103">
        <v>18</v>
      </c>
      <c r="EU146" s="103">
        <v>60</v>
      </c>
      <c r="EV146" s="103" t="s">
        <v>501</v>
      </c>
      <c r="EW146" s="103">
        <v>19</v>
      </c>
      <c r="EX146" s="103">
        <v>23</v>
      </c>
      <c r="EY146" s="103">
        <v>18</v>
      </c>
      <c r="EZ146" s="103">
        <v>60</v>
      </c>
      <c r="FA146" s="103" t="s">
        <v>501</v>
      </c>
      <c r="FB146" s="103">
        <v>18</v>
      </c>
      <c r="FC146" s="103">
        <v>23</v>
      </c>
      <c r="FD146" s="103">
        <v>18</v>
      </c>
      <c r="FE146" s="103">
        <v>59</v>
      </c>
      <c r="FF146" s="103" t="s">
        <v>501</v>
      </c>
      <c r="FG146" s="103">
        <v>18</v>
      </c>
      <c r="FH146" s="103">
        <v>23</v>
      </c>
      <c r="FI146" s="103">
        <v>18</v>
      </c>
      <c r="FJ146" s="103">
        <v>59</v>
      </c>
      <c r="FK146" s="103" t="s">
        <v>501</v>
      </c>
      <c r="FL146" s="103">
        <v>19</v>
      </c>
      <c r="FM146" s="103">
        <v>23</v>
      </c>
      <c r="FN146" s="103">
        <v>18</v>
      </c>
      <c r="FO146" s="103">
        <v>60</v>
      </c>
      <c r="FP146" s="103" t="s">
        <v>501</v>
      </c>
      <c r="FQ146" s="103">
        <v>18</v>
      </c>
      <c r="FR146" s="103">
        <v>24</v>
      </c>
      <c r="FS146" s="103">
        <v>18</v>
      </c>
      <c r="FT146" s="103">
        <v>60</v>
      </c>
      <c r="FU146" s="103" t="s">
        <v>501</v>
      </c>
      <c r="FV146" s="103">
        <v>18</v>
      </c>
      <c r="FW146" s="103">
        <v>25</v>
      </c>
      <c r="FX146" s="103">
        <v>18</v>
      </c>
      <c r="FY146" s="103">
        <v>61</v>
      </c>
      <c r="FZ146" s="103" t="s">
        <v>499</v>
      </c>
      <c r="GA146" s="103">
        <v>17</v>
      </c>
      <c r="GB146" s="103">
        <v>24</v>
      </c>
      <c r="GC146" s="103">
        <v>18</v>
      </c>
      <c r="GD146" s="103">
        <v>59</v>
      </c>
      <c r="GE146" s="103" t="s">
        <v>501</v>
      </c>
      <c r="GF146" s="103">
        <v>16</v>
      </c>
      <c r="GG146" s="103">
        <v>25</v>
      </c>
      <c r="GH146" s="103">
        <v>18</v>
      </c>
      <c r="GI146" s="103">
        <v>59</v>
      </c>
      <c r="GJ146" s="103" t="s">
        <v>501</v>
      </c>
      <c r="GK146" s="103">
        <v>15</v>
      </c>
      <c r="GL146" s="103">
        <v>25</v>
      </c>
      <c r="GM146" s="103">
        <v>18</v>
      </c>
      <c r="GN146" s="103">
        <v>58</v>
      </c>
      <c r="GO146" s="103" t="s">
        <v>501</v>
      </c>
      <c r="GP146" s="104">
        <v>16</v>
      </c>
      <c r="GQ146" s="104">
        <v>24</v>
      </c>
      <c r="GR146" s="104">
        <v>19</v>
      </c>
      <c r="GS146" s="104">
        <v>59</v>
      </c>
      <c r="GT146" s="104" t="s">
        <v>501</v>
      </c>
      <c r="GW146" s="116" t="s">
        <v>403</v>
      </c>
      <c r="GX146" s="116" t="s">
        <v>402</v>
      </c>
      <c r="GY146" s="122" t="s">
        <v>598</v>
      </c>
      <c r="GZ146" s="118">
        <v>66</v>
      </c>
      <c r="HA146" s="117">
        <v>28</v>
      </c>
      <c r="HB146" s="117">
        <v>4</v>
      </c>
      <c r="HC146" s="120">
        <v>3.08</v>
      </c>
      <c r="HD146" s="118">
        <v>60</v>
      </c>
      <c r="HE146" s="117">
        <v>36</v>
      </c>
      <c r="HF146" s="117">
        <v>4</v>
      </c>
      <c r="HG146" s="120">
        <v>8.32</v>
      </c>
      <c r="HH146" s="118"/>
      <c r="HJ146" s="120"/>
      <c r="HK146" s="118">
        <v>55</v>
      </c>
      <c r="HL146" s="117">
        <v>3</v>
      </c>
      <c r="HM146" s="120">
        <v>8.5</v>
      </c>
      <c r="HN146" s="118">
        <v>55</v>
      </c>
      <c r="HO146" s="117">
        <v>3</v>
      </c>
      <c r="HP146" s="120">
        <v>8.6199999999999992</v>
      </c>
      <c r="HQ146" s="118">
        <v>54</v>
      </c>
      <c r="HR146" s="117">
        <v>4</v>
      </c>
      <c r="HS146" s="120">
        <v>8.1999999999999993</v>
      </c>
      <c r="HT146" s="118">
        <v>52</v>
      </c>
      <c r="HU146" s="117">
        <v>4</v>
      </c>
      <c r="HV146" s="120">
        <v>8</v>
      </c>
    </row>
    <row r="147" spans="8:230" ht="15.6">
      <c r="H147" s="60"/>
      <c r="I147" s="68">
        <v>2016</v>
      </c>
      <c r="J147" s="69" t="s">
        <v>432</v>
      </c>
      <c r="K147" s="70" t="s">
        <v>433</v>
      </c>
      <c r="L147" s="71">
        <v>6.7167325641531033</v>
      </c>
      <c r="M147" s="72">
        <v>6.5261731390634079</v>
      </c>
      <c r="N147" s="73">
        <v>5.124943240974992</v>
      </c>
      <c r="O147" s="73">
        <v>8.8314147275995438</v>
      </c>
      <c r="P147" s="73">
        <v>6.3622929086738855</v>
      </c>
      <c r="Q147" s="74">
        <v>6.7388388044536898</v>
      </c>
      <c r="R147" s="54"/>
      <c r="U147" s="102" t="s">
        <v>381</v>
      </c>
      <c r="V147" s="103" t="s">
        <v>501</v>
      </c>
      <c r="W147" s="103" t="s">
        <v>501</v>
      </c>
      <c r="X147" s="103" t="s">
        <v>503</v>
      </c>
      <c r="Y147" s="103" t="s">
        <v>503</v>
      </c>
      <c r="Z147" s="103" t="s">
        <v>503</v>
      </c>
      <c r="AA147" s="103" t="s">
        <v>503</v>
      </c>
      <c r="AB147" s="103" t="s">
        <v>503</v>
      </c>
      <c r="AC147" s="103" t="s">
        <v>503</v>
      </c>
      <c r="AD147" s="103" t="s">
        <v>503</v>
      </c>
      <c r="AE147" s="103" t="s">
        <v>503</v>
      </c>
      <c r="AF147" s="103" t="s">
        <v>503</v>
      </c>
      <c r="AG147" s="103" t="s">
        <v>503</v>
      </c>
      <c r="AH147" s="103" t="s">
        <v>503</v>
      </c>
      <c r="AI147" s="103" t="s">
        <v>503</v>
      </c>
      <c r="AJ147" s="103" t="s">
        <v>503</v>
      </c>
      <c r="AK147" s="103" t="s">
        <v>503</v>
      </c>
      <c r="AL147" s="103" t="s">
        <v>503</v>
      </c>
      <c r="AM147" s="103" t="s">
        <v>503</v>
      </c>
      <c r="AN147" s="103" t="s">
        <v>501</v>
      </c>
      <c r="AO147" s="103" t="s">
        <v>501</v>
      </c>
      <c r="AP147" s="103" t="s">
        <v>501</v>
      </c>
      <c r="AQ147" s="103">
        <v>6</v>
      </c>
      <c r="AR147" s="103">
        <v>6</v>
      </c>
      <c r="AS147" s="103">
        <v>5</v>
      </c>
      <c r="AT147" s="103">
        <v>7</v>
      </c>
      <c r="AU147" s="103">
        <v>7</v>
      </c>
      <c r="AV147" s="103">
        <v>6</v>
      </c>
      <c r="AW147" s="103">
        <v>6</v>
      </c>
      <c r="AX147" s="103">
        <v>15</v>
      </c>
      <c r="AY147" s="103">
        <v>58</v>
      </c>
      <c r="AZ147" s="103" t="s">
        <v>501</v>
      </c>
      <c r="BA147" s="103">
        <v>5</v>
      </c>
      <c r="BB147" s="103">
        <v>5</v>
      </c>
      <c r="BC147" s="103">
        <v>8</v>
      </c>
      <c r="BD147" s="103">
        <v>8</v>
      </c>
      <c r="BE147" s="103">
        <v>3</v>
      </c>
      <c r="BF147" s="103">
        <v>8</v>
      </c>
      <c r="BG147" s="103">
        <v>8</v>
      </c>
      <c r="BH147" s="103">
        <v>12</v>
      </c>
      <c r="BI147" s="103">
        <v>57</v>
      </c>
      <c r="BJ147" s="103" t="s">
        <v>501</v>
      </c>
      <c r="BK147" s="103">
        <v>8</v>
      </c>
      <c r="BL147" s="103">
        <v>8</v>
      </c>
      <c r="BM147" s="103">
        <v>5</v>
      </c>
      <c r="BN147" s="103">
        <v>5</v>
      </c>
      <c r="BO147" s="103">
        <v>3</v>
      </c>
      <c r="BP147" s="103">
        <v>3</v>
      </c>
      <c r="BQ147" s="103">
        <v>18</v>
      </c>
      <c r="BR147" s="103">
        <v>10</v>
      </c>
      <c r="BS147" s="103">
        <v>60</v>
      </c>
      <c r="BT147" s="103" t="s">
        <v>501</v>
      </c>
      <c r="BU147" s="103">
        <v>12</v>
      </c>
      <c r="BV147" s="103">
        <v>12</v>
      </c>
      <c r="BW147" s="103">
        <v>8</v>
      </c>
      <c r="BX147" s="103">
        <v>8</v>
      </c>
      <c r="BY147" s="103">
        <v>5</v>
      </c>
      <c r="BZ147" s="103">
        <v>5</v>
      </c>
      <c r="CA147" s="103">
        <v>5</v>
      </c>
      <c r="CB147" s="103">
        <v>1</v>
      </c>
      <c r="CC147" s="103">
        <v>56</v>
      </c>
      <c r="CD147" s="103" t="s">
        <v>501</v>
      </c>
      <c r="CE147" s="103">
        <v>12</v>
      </c>
      <c r="CF147" s="103">
        <v>13</v>
      </c>
      <c r="CG147" s="103">
        <v>8</v>
      </c>
      <c r="CH147" s="103">
        <v>10</v>
      </c>
      <c r="CI147" s="103">
        <v>5</v>
      </c>
      <c r="CJ147" s="103">
        <v>5</v>
      </c>
      <c r="CK147" s="103">
        <v>1</v>
      </c>
      <c r="CL147" s="103">
        <v>5</v>
      </c>
      <c r="CM147" s="103">
        <v>59</v>
      </c>
      <c r="CN147" s="103" t="s">
        <v>501</v>
      </c>
      <c r="CO147" s="103">
        <v>12</v>
      </c>
      <c r="CP147" s="103">
        <v>13</v>
      </c>
      <c r="CQ147" s="103">
        <v>8</v>
      </c>
      <c r="CR147" s="103">
        <v>10</v>
      </c>
      <c r="CS147" s="103">
        <v>5</v>
      </c>
      <c r="CT147" s="103">
        <v>5</v>
      </c>
      <c r="CU147" s="103">
        <v>5</v>
      </c>
      <c r="CV147" s="103">
        <v>5</v>
      </c>
      <c r="CW147" s="103">
        <v>63</v>
      </c>
      <c r="CX147" s="103" t="s">
        <v>499</v>
      </c>
      <c r="CY147" s="103">
        <v>12</v>
      </c>
      <c r="CZ147" s="103">
        <v>13</v>
      </c>
      <c r="DA147" s="103">
        <v>10</v>
      </c>
      <c r="DB147" s="103">
        <v>12</v>
      </c>
      <c r="DC147" s="103">
        <v>5</v>
      </c>
      <c r="DD147" s="103">
        <v>5</v>
      </c>
      <c r="DE147" s="103">
        <v>5</v>
      </c>
      <c r="DF147" s="103">
        <v>5</v>
      </c>
      <c r="DG147" s="103">
        <v>67</v>
      </c>
      <c r="DH147" s="103" t="s">
        <v>499</v>
      </c>
      <c r="DI147" s="103">
        <v>10</v>
      </c>
      <c r="DJ147" s="103">
        <v>10</v>
      </c>
      <c r="DK147" s="103">
        <v>8</v>
      </c>
      <c r="DL147" s="103">
        <v>7</v>
      </c>
      <c r="DM147" s="103">
        <v>5</v>
      </c>
      <c r="DN147" s="103">
        <v>8</v>
      </c>
      <c r="DO147" s="103">
        <v>3</v>
      </c>
      <c r="DP147" s="103">
        <v>3</v>
      </c>
      <c r="DQ147" s="103">
        <v>54</v>
      </c>
      <c r="DR147" s="103" t="s">
        <v>501</v>
      </c>
      <c r="DS147" s="103">
        <v>8</v>
      </c>
      <c r="DT147" s="103">
        <v>13</v>
      </c>
      <c r="DU147" s="103">
        <v>9</v>
      </c>
      <c r="DV147" s="103">
        <v>30</v>
      </c>
      <c r="DW147" s="103" t="s">
        <v>503</v>
      </c>
      <c r="DX147" s="103">
        <v>9</v>
      </c>
      <c r="DY147" s="103">
        <v>17</v>
      </c>
      <c r="DZ147" s="103">
        <v>9</v>
      </c>
      <c r="EA147" s="103">
        <v>35</v>
      </c>
      <c r="EB147" s="103" t="s">
        <v>501</v>
      </c>
      <c r="EC147" s="103">
        <v>10</v>
      </c>
      <c r="ED147" s="103">
        <v>14</v>
      </c>
      <c r="EE147" s="103">
        <v>10</v>
      </c>
      <c r="EF147" s="103">
        <v>34</v>
      </c>
      <c r="EG147" s="103" t="s">
        <v>501</v>
      </c>
      <c r="EH147" s="103">
        <v>12</v>
      </c>
      <c r="EI147" s="103">
        <v>17</v>
      </c>
      <c r="EJ147" s="103">
        <v>11</v>
      </c>
      <c r="EK147" s="103">
        <v>40</v>
      </c>
      <c r="EL147" s="103" t="s">
        <v>501</v>
      </c>
      <c r="EM147" s="103">
        <v>11</v>
      </c>
      <c r="EN147" s="103">
        <v>17</v>
      </c>
      <c r="EO147" s="103">
        <v>11</v>
      </c>
      <c r="EP147" s="103">
        <v>39</v>
      </c>
      <c r="EQ147" s="103" t="s">
        <v>501</v>
      </c>
      <c r="ER147" s="103">
        <v>13</v>
      </c>
      <c r="ES147" s="103">
        <v>18</v>
      </c>
      <c r="ET147" s="103">
        <v>11</v>
      </c>
      <c r="EU147" s="103">
        <v>42</v>
      </c>
      <c r="EV147" s="103" t="s">
        <v>501</v>
      </c>
      <c r="EW147" s="103">
        <v>15</v>
      </c>
      <c r="EX147" s="103">
        <v>18</v>
      </c>
      <c r="EY147" s="103">
        <v>11</v>
      </c>
      <c r="EZ147" s="103">
        <v>44</v>
      </c>
      <c r="FA147" s="103" t="s">
        <v>501</v>
      </c>
      <c r="FB147" s="103">
        <v>14</v>
      </c>
      <c r="FC147" s="103">
        <v>19</v>
      </c>
      <c r="FD147" s="103">
        <v>11</v>
      </c>
      <c r="FE147" s="103">
        <v>44</v>
      </c>
      <c r="FF147" s="103" t="s">
        <v>501</v>
      </c>
      <c r="FG147" s="103">
        <v>14</v>
      </c>
      <c r="FH147" s="103">
        <v>19</v>
      </c>
      <c r="FI147" s="103">
        <v>11</v>
      </c>
      <c r="FJ147" s="103">
        <v>44</v>
      </c>
      <c r="FK147" s="103" t="s">
        <v>501</v>
      </c>
      <c r="FL147" s="103">
        <v>14</v>
      </c>
      <c r="FM147" s="103">
        <v>18</v>
      </c>
      <c r="FN147" s="103">
        <v>11</v>
      </c>
      <c r="FO147" s="103">
        <v>43</v>
      </c>
      <c r="FP147" s="103" t="s">
        <v>501</v>
      </c>
      <c r="FQ147" s="103">
        <v>14</v>
      </c>
      <c r="FR147" s="103">
        <v>19</v>
      </c>
      <c r="FS147" s="103">
        <v>11</v>
      </c>
      <c r="FT147" s="103">
        <v>44</v>
      </c>
      <c r="FU147" s="103" t="s">
        <v>501</v>
      </c>
      <c r="FV147" s="103">
        <v>14</v>
      </c>
      <c r="FW147" s="103">
        <v>18</v>
      </c>
      <c r="FX147" s="103">
        <v>11</v>
      </c>
      <c r="FY147" s="103">
        <v>43</v>
      </c>
      <c r="FZ147" s="103" t="s">
        <v>501</v>
      </c>
      <c r="GA147" s="103">
        <v>14</v>
      </c>
      <c r="GB147" s="103">
        <v>18</v>
      </c>
      <c r="GC147" s="103">
        <v>12</v>
      </c>
      <c r="GD147" s="103">
        <v>44</v>
      </c>
      <c r="GE147" s="103" t="s">
        <v>501</v>
      </c>
      <c r="GF147" s="103">
        <v>15</v>
      </c>
      <c r="GG147" s="103">
        <v>20</v>
      </c>
      <c r="GH147" s="103">
        <v>12</v>
      </c>
      <c r="GI147" s="103">
        <v>47</v>
      </c>
      <c r="GJ147" s="103" t="s">
        <v>501</v>
      </c>
      <c r="GK147" s="103">
        <v>15</v>
      </c>
      <c r="GL147" s="103">
        <v>19</v>
      </c>
      <c r="GM147" s="103">
        <v>12</v>
      </c>
      <c r="GN147" s="103">
        <v>46</v>
      </c>
      <c r="GO147" s="103" t="s">
        <v>501</v>
      </c>
      <c r="GP147" s="104">
        <v>14</v>
      </c>
      <c r="GQ147" s="104">
        <v>19</v>
      </c>
      <c r="GR147" s="104">
        <v>12</v>
      </c>
      <c r="GS147" s="104">
        <v>45</v>
      </c>
      <c r="GT147" s="104" t="s">
        <v>501</v>
      </c>
      <c r="GW147" s="116" t="s">
        <v>405</v>
      </c>
      <c r="GX147" s="116" t="s">
        <v>404</v>
      </c>
      <c r="GY147" s="122" t="s">
        <v>598</v>
      </c>
      <c r="GZ147" s="118">
        <v>30</v>
      </c>
      <c r="HA147" s="117">
        <v>129</v>
      </c>
      <c r="HB147" s="117">
        <v>9</v>
      </c>
      <c r="HC147" s="120">
        <v>2.17</v>
      </c>
      <c r="HD147" s="118">
        <v>30</v>
      </c>
      <c r="HE147" s="117">
        <v>130</v>
      </c>
      <c r="HF147" s="117">
        <v>9</v>
      </c>
      <c r="HG147" s="120">
        <v>1.95</v>
      </c>
      <c r="HH147" s="118">
        <v>30</v>
      </c>
      <c r="HI147" s="117">
        <v>8</v>
      </c>
      <c r="HJ147" s="120">
        <v>2.94</v>
      </c>
      <c r="HK147" s="118">
        <v>29</v>
      </c>
      <c r="HL147" s="117">
        <v>8</v>
      </c>
      <c r="HM147" s="120">
        <v>3.44</v>
      </c>
      <c r="HN147" s="118">
        <v>31</v>
      </c>
      <c r="HO147" s="117">
        <v>8</v>
      </c>
      <c r="HP147" s="120">
        <v>2.2999999999999998</v>
      </c>
      <c r="HQ147" s="118">
        <v>30</v>
      </c>
      <c r="HR147" s="117">
        <v>8</v>
      </c>
      <c r="HS147" s="120">
        <v>2.4</v>
      </c>
      <c r="HT147" s="118">
        <v>31</v>
      </c>
      <c r="HU147" s="117">
        <v>8</v>
      </c>
      <c r="HV147" s="120">
        <v>1.9</v>
      </c>
    </row>
    <row r="148" spans="8:230" ht="15.6">
      <c r="H148" s="60"/>
      <c r="I148" s="61">
        <v>2016</v>
      </c>
      <c r="J148" s="62" t="s">
        <v>434</v>
      </c>
      <c r="K148" s="63" t="s">
        <v>435</v>
      </c>
      <c r="L148" s="75">
        <v>6.930080248025658</v>
      </c>
      <c r="M148" s="76">
        <v>7.3147627358007146</v>
      </c>
      <c r="N148" s="77">
        <v>5.6598376890381852</v>
      </c>
      <c r="O148" s="77">
        <v>8.2214234694853694</v>
      </c>
      <c r="P148" s="77">
        <v>6.2063088999947267</v>
      </c>
      <c r="Q148" s="78">
        <v>7.2480684458092908</v>
      </c>
      <c r="R148" s="54"/>
      <c r="U148" s="102" t="s">
        <v>383</v>
      </c>
      <c r="V148" s="103" t="s">
        <v>501</v>
      </c>
      <c r="W148" s="103" t="s">
        <v>499</v>
      </c>
      <c r="X148" s="103" t="s">
        <v>501</v>
      </c>
      <c r="Y148" s="103" t="s">
        <v>499</v>
      </c>
      <c r="Z148" s="103" t="s">
        <v>501</v>
      </c>
      <c r="AA148" s="103" t="s">
        <v>499</v>
      </c>
      <c r="AB148" s="103" t="s">
        <v>501</v>
      </c>
      <c r="AC148" s="103" t="s">
        <v>499</v>
      </c>
      <c r="AD148" s="103" t="s">
        <v>501</v>
      </c>
      <c r="AE148" s="103" t="s">
        <v>499</v>
      </c>
      <c r="AF148" s="103" t="s">
        <v>501</v>
      </c>
      <c r="AG148" s="103" t="s">
        <v>501</v>
      </c>
      <c r="AH148" s="103" t="s">
        <v>503</v>
      </c>
      <c r="AI148" s="103" t="s">
        <v>503</v>
      </c>
      <c r="AJ148" s="103" t="s">
        <v>503</v>
      </c>
      <c r="AK148" s="103" t="s">
        <v>503</v>
      </c>
      <c r="AL148" s="103" t="s">
        <v>503</v>
      </c>
      <c r="AM148" s="103" t="s">
        <v>503</v>
      </c>
      <c r="AN148" s="103" t="s">
        <v>503</v>
      </c>
      <c r="AO148" s="103" t="s">
        <v>501</v>
      </c>
      <c r="AP148" s="103" t="s">
        <v>501</v>
      </c>
      <c r="AQ148" s="103">
        <v>2</v>
      </c>
      <c r="AR148" s="103">
        <v>2</v>
      </c>
      <c r="AS148" s="103">
        <v>6</v>
      </c>
      <c r="AT148" s="103">
        <v>5</v>
      </c>
      <c r="AU148" s="103">
        <v>10</v>
      </c>
      <c r="AV148" s="103">
        <v>10</v>
      </c>
      <c r="AW148" s="103">
        <v>12</v>
      </c>
      <c r="AX148" s="103">
        <v>8</v>
      </c>
      <c r="AY148" s="103">
        <v>55</v>
      </c>
      <c r="AZ148" s="103" t="s">
        <v>501</v>
      </c>
      <c r="BA148" s="103">
        <v>2</v>
      </c>
      <c r="BB148" s="103">
        <v>2</v>
      </c>
      <c r="BC148" s="103">
        <v>6</v>
      </c>
      <c r="BD148" s="103">
        <v>5</v>
      </c>
      <c r="BE148" s="103">
        <v>8</v>
      </c>
      <c r="BF148" s="103">
        <v>8</v>
      </c>
      <c r="BG148" s="103">
        <v>7</v>
      </c>
      <c r="BH148" s="103">
        <v>8</v>
      </c>
      <c r="BI148" s="103">
        <v>46</v>
      </c>
      <c r="BJ148" s="103" t="s">
        <v>501</v>
      </c>
      <c r="BK148" s="103">
        <v>5</v>
      </c>
      <c r="BL148" s="103">
        <v>5</v>
      </c>
      <c r="BM148" s="103">
        <v>7</v>
      </c>
      <c r="BN148" s="103">
        <v>7</v>
      </c>
      <c r="BO148" s="103">
        <v>8</v>
      </c>
      <c r="BP148" s="103">
        <v>8</v>
      </c>
      <c r="BQ148" s="103">
        <v>0</v>
      </c>
      <c r="BR148" s="103">
        <v>6</v>
      </c>
      <c r="BS148" s="103">
        <v>46</v>
      </c>
      <c r="BT148" s="103" t="s">
        <v>501</v>
      </c>
      <c r="BU148" s="103">
        <v>5</v>
      </c>
      <c r="BV148" s="103">
        <v>5</v>
      </c>
      <c r="BW148" s="103">
        <v>8</v>
      </c>
      <c r="BX148" s="103">
        <v>7</v>
      </c>
      <c r="BY148" s="103">
        <v>8</v>
      </c>
      <c r="BZ148" s="103">
        <v>9</v>
      </c>
      <c r="CA148" s="103">
        <v>2</v>
      </c>
      <c r="CB148" s="103">
        <v>2</v>
      </c>
      <c r="CC148" s="103">
        <v>46</v>
      </c>
      <c r="CD148" s="103" t="s">
        <v>501</v>
      </c>
      <c r="CE148" s="103">
        <v>5</v>
      </c>
      <c r="CF148" s="103">
        <v>5</v>
      </c>
      <c r="CG148" s="103">
        <v>7</v>
      </c>
      <c r="CH148" s="103">
        <v>3</v>
      </c>
      <c r="CI148" s="103">
        <v>4</v>
      </c>
      <c r="CJ148" s="103">
        <v>5</v>
      </c>
      <c r="CK148" s="103">
        <v>1</v>
      </c>
      <c r="CL148" s="103">
        <v>0</v>
      </c>
      <c r="CM148" s="103">
        <v>30</v>
      </c>
      <c r="CN148" s="103" t="s">
        <v>503</v>
      </c>
      <c r="CO148" s="103">
        <v>5</v>
      </c>
      <c r="CP148" s="103">
        <v>5</v>
      </c>
      <c r="CQ148" s="103">
        <v>7</v>
      </c>
      <c r="CR148" s="103">
        <v>3</v>
      </c>
      <c r="CS148" s="103">
        <v>3</v>
      </c>
      <c r="CT148" s="103">
        <v>5</v>
      </c>
      <c r="CU148" s="103">
        <v>2</v>
      </c>
      <c r="CV148" s="103">
        <v>0</v>
      </c>
      <c r="CW148" s="103">
        <v>30</v>
      </c>
      <c r="CX148" s="103" t="s">
        <v>503</v>
      </c>
      <c r="CY148" s="103">
        <v>5</v>
      </c>
      <c r="CZ148" s="103">
        <v>5</v>
      </c>
      <c r="DA148" s="103">
        <v>7</v>
      </c>
      <c r="DB148" s="103">
        <v>5</v>
      </c>
      <c r="DC148" s="103">
        <v>3</v>
      </c>
      <c r="DD148" s="103">
        <v>3</v>
      </c>
      <c r="DE148" s="103">
        <v>0</v>
      </c>
      <c r="DF148" s="103">
        <v>2</v>
      </c>
      <c r="DG148" s="103">
        <v>30</v>
      </c>
      <c r="DH148" s="103" t="s">
        <v>503</v>
      </c>
      <c r="DI148" s="103">
        <v>3</v>
      </c>
      <c r="DJ148" s="103">
        <v>3</v>
      </c>
      <c r="DK148" s="103">
        <v>7</v>
      </c>
      <c r="DL148" s="103">
        <v>5</v>
      </c>
      <c r="DM148" s="103">
        <v>3</v>
      </c>
      <c r="DN148" s="103">
        <v>4</v>
      </c>
      <c r="DO148" s="103">
        <v>2</v>
      </c>
      <c r="DP148" s="103">
        <v>3</v>
      </c>
      <c r="DQ148" s="103">
        <v>30</v>
      </c>
      <c r="DR148" s="103" t="s">
        <v>503</v>
      </c>
      <c r="DS148" s="103">
        <v>3</v>
      </c>
      <c r="DT148" s="103">
        <v>16</v>
      </c>
      <c r="DU148" s="103">
        <v>11</v>
      </c>
      <c r="DV148" s="103">
        <v>30</v>
      </c>
      <c r="DW148" s="103" t="s">
        <v>503</v>
      </c>
      <c r="DX148" s="103">
        <v>3</v>
      </c>
      <c r="DY148" s="103">
        <v>17</v>
      </c>
      <c r="DZ148" s="103">
        <v>10</v>
      </c>
      <c r="EA148" s="103">
        <v>30</v>
      </c>
      <c r="EB148" s="103" t="s">
        <v>503</v>
      </c>
      <c r="EC148" s="103">
        <v>6</v>
      </c>
      <c r="ED148" s="103">
        <v>19</v>
      </c>
      <c r="EE148" s="103">
        <v>9</v>
      </c>
      <c r="EF148" s="103">
        <v>34</v>
      </c>
      <c r="EG148" s="103" t="s">
        <v>501</v>
      </c>
      <c r="EH148" s="103">
        <v>6</v>
      </c>
      <c r="EI148" s="103">
        <v>19</v>
      </c>
      <c r="EJ148" s="103">
        <v>10</v>
      </c>
      <c r="EK148" s="103">
        <v>35</v>
      </c>
      <c r="EL148" s="103" t="s">
        <v>501</v>
      </c>
      <c r="EM148" s="103">
        <v>8</v>
      </c>
      <c r="EN148" s="103">
        <v>21</v>
      </c>
      <c r="EO148" s="103">
        <v>11</v>
      </c>
      <c r="EP148" s="103">
        <v>40</v>
      </c>
      <c r="EQ148" s="103" t="s">
        <v>501</v>
      </c>
      <c r="ER148" s="103">
        <v>11</v>
      </c>
      <c r="ES148" s="103">
        <v>24</v>
      </c>
      <c r="ET148" s="103">
        <v>11</v>
      </c>
      <c r="EU148" s="103">
        <v>46</v>
      </c>
      <c r="EV148" s="103" t="s">
        <v>501</v>
      </c>
      <c r="EW148" s="103">
        <v>11</v>
      </c>
      <c r="EX148" s="103">
        <v>23</v>
      </c>
      <c r="EY148" s="103">
        <v>11</v>
      </c>
      <c r="EZ148" s="103">
        <v>45</v>
      </c>
      <c r="FA148" s="103" t="s">
        <v>501</v>
      </c>
      <c r="FB148" s="103">
        <v>11</v>
      </c>
      <c r="FC148" s="103">
        <v>23</v>
      </c>
      <c r="FD148" s="103">
        <v>11</v>
      </c>
      <c r="FE148" s="103">
        <v>45</v>
      </c>
      <c r="FF148" s="103" t="s">
        <v>501</v>
      </c>
      <c r="FG148" s="103">
        <v>13</v>
      </c>
      <c r="FH148" s="103">
        <v>24</v>
      </c>
      <c r="FI148" s="103">
        <v>11</v>
      </c>
      <c r="FJ148" s="103">
        <v>48</v>
      </c>
      <c r="FK148" s="103" t="s">
        <v>501</v>
      </c>
      <c r="FL148" s="103">
        <v>13</v>
      </c>
      <c r="FM148" s="103">
        <v>22</v>
      </c>
      <c r="FN148" s="103">
        <v>11</v>
      </c>
      <c r="FO148" s="103">
        <v>46</v>
      </c>
      <c r="FP148" s="103" t="s">
        <v>501</v>
      </c>
      <c r="FQ148" s="103">
        <v>12</v>
      </c>
      <c r="FR148" s="103">
        <v>20</v>
      </c>
      <c r="FS148" s="103">
        <v>10</v>
      </c>
      <c r="FT148" s="103">
        <v>42</v>
      </c>
      <c r="FU148" s="103" t="s">
        <v>501</v>
      </c>
      <c r="FV148" s="103">
        <v>13</v>
      </c>
      <c r="FW148" s="103">
        <v>20</v>
      </c>
      <c r="FX148" s="103">
        <v>10</v>
      </c>
      <c r="FY148" s="103">
        <v>43</v>
      </c>
      <c r="FZ148" s="103" t="s">
        <v>501</v>
      </c>
      <c r="GA148" s="103">
        <v>13</v>
      </c>
      <c r="GB148" s="103">
        <v>21</v>
      </c>
      <c r="GC148" s="103">
        <v>10</v>
      </c>
      <c r="GD148" s="103">
        <v>44</v>
      </c>
      <c r="GE148" s="103" t="s">
        <v>501</v>
      </c>
      <c r="GF148" s="103">
        <v>14</v>
      </c>
      <c r="GG148" s="103">
        <v>20</v>
      </c>
      <c r="GH148" s="103">
        <v>10</v>
      </c>
      <c r="GI148" s="103">
        <v>44</v>
      </c>
      <c r="GJ148" s="103" t="s">
        <v>501</v>
      </c>
      <c r="GK148" s="103">
        <v>14</v>
      </c>
      <c r="GL148" s="103">
        <v>20</v>
      </c>
      <c r="GM148" s="103">
        <v>10</v>
      </c>
      <c r="GN148" s="103">
        <v>44</v>
      </c>
      <c r="GO148" s="103" t="s">
        <v>501</v>
      </c>
      <c r="GP148" s="104">
        <v>14</v>
      </c>
      <c r="GQ148" s="104">
        <v>20</v>
      </c>
      <c r="GR148" s="104">
        <v>10</v>
      </c>
      <c r="GS148" s="104">
        <v>44</v>
      </c>
      <c r="GT148" s="104" t="s">
        <v>501</v>
      </c>
      <c r="GW148" s="116" t="s">
        <v>407</v>
      </c>
      <c r="GX148" s="116" t="s">
        <v>406</v>
      </c>
      <c r="GY148" s="122" t="s">
        <v>593</v>
      </c>
      <c r="GZ148" s="118">
        <v>85</v>
      </c>
      <c r="HA148" s="117">
        <v>3</v>
      </c>
      <c r="HB148" s="117">
        <v>9</v>
      </c>
      <c r="HC148" s="120">
        <v>1.98</v>
      </c>
      <c r="HD148" s="118">
        <v>84</v>
      </c>
      <c r="HE148" s="117">
        <v>6</v>
      </c>
      <c r="HF148" s="117">
        <v>9</v>
      </c>
      <c r="HG148" s="120">
        <v>2.2599999999999998</v>
      </c>
      <c r="HH148" s="118">
        <v>84</v>
      </c>
      <c r="HI148" s="117">
        <v>8</v>
      </c>
      <c r="HJ148" s="120">
        <v>2.35</v>
      </c>
      <c r="HK148" s="118">
        <v>85</v>
      </c>
      <c r="HL148" s="117">
        <v>8</v>
      </c>
      <c r="HM148" s="120">
        <v>2.02</v>
      </c>
      <c r="HN148" s="118">
        <v>84</v>
      </c>
      <c r="HO148" s="117">
        <v>8</v>
      </c>
      <c r="HP148" s="120">
        <v>1.75</v>
      </c>
      <c r="HQ148" s="118">
        <v>86</v>
      </c>
      <c r="HR148" s="117">
        <v>9</v>
      </c>
      <c r="HS148" s="120">
        <v>2.2999999999999998</v>
      </c>
      <c r="HT148" s="118">
        <v>87</v>
      </c>
      <c r="HU148" s="117">
        <v>9</v>
      </c>
      <c r="HV148" s="120">
        <v>2.1</v>
      </c>
    </row>
    <row r="149" spans="8:230" ht="15.6">
      <c r="H149" s="60"/>
      <c r="I149" s="68">
        <v>2016</v>
      </c>
      <c r="J149" s="69" t="s">
        <v>436</v>
      </c>
      <c r="K149" s="70" t="s">
        <v>437</v>
      </c>
      <c r="L149" s="71">
        <v>6.8218248591449937</v>
      </c>
      <c r="M149" s="72">
        <v>6.6426456849434956</v>
      </c>
      <c r="N149" s="73">
        <v>4.7413936691138341</v>
      </c>
      <c r="O149" s="73">
        <v>8.6370975479928163</v>
      </c>
      <c r="P149" s="73">
        <v>7.1084918727674973</v>
      </c>
      <c r="Q149" s="74">
        <v>6.9794955209073217</v>
      </c>
      <c r="R149" s="54"/>
      <c r="U149" s="102" t="s">
        <v>385</v>
      </c>
      <c r="V149" s="103" t="s">
        <v>499</v>
      </c>
      <c r="W149" s="103" t="s">
        <v>499</v>
      </c>
      <c r="X149" s="103" t="s">
        <v>501</v>
      </c>
      <c r="Y149" s="103" t="s">
        <v>499</v>
      </c>
      <c r="Z149" s="103" t="s">
        <v>501</v>
      </c>
      <c r="AA149" s="103" t="s">
        <v>499</v>
      </c>
      <c r="AB149" s="103" t="s">
        <v>501</v>
      </c>
      <c r="AC149" s="103" t="s">
        <v>499</v>
      </c>
      <c r="AD149" s="103" t="s">
        <v>501</v>
      </c>
      <c r="AE149" s="103" t="s">
        <v>499</v>
      </c>
      <c r="AF149" s="103" t="s">
        <v>501</v>
      </c>
      <c r="AG149" s="103" t="s">
        <v>499</v>
      </c>
      <c r="AH149" s="103" t="s">
        <v>501</v>
      </c>
      <c r="AI149" s="103" t="s">
        <v>499</v>
      </c>
      <c r="AJ149" s="103" t="s">
        <v>501</v>
      </c>
      <c r="AK149" s="103" t="s">
        <v>499</v>
      </c>
      <c r="AL149" s="103" t="s">
        <v>499</v>
      </c>
      <c r="AM149" s="103" t="s">
        <v>501</v>
      </c>
      <c r="AN149" s="103" t="s">
        <v>503</v>
      </c>
      <c r="AO149" s="103" t="s">
        <v>503</v>
      </c>
      <c r="AP149" s="103" t="s">
        <v>503</v>
      </c>
      <c r="AQ149" s="103">
        <v>5</v>
      </c>
      <c r="AR149" s="103">
        <v>5</v>
      </c>
      <c r="AS149" s="103">
        <v>5</v>
      </c>
      <c r="AT149" s="103">
        <v>3</v>
      </c>
      <c r="AU149" s="103">
        <v>2</v>
      </c>
      <c r="AV149" s="103">
        <v>2</v>
      </c>
      <c r="AW149" s="103">
        <v>3</v>
      </c>
      <c r="AX149" s="103">
        <v>5</v>
      </c>
      <c r="AY149" s="103">
        <v>30</v>
      </c>
      <c r="AZ149" s="103" t="s">
        <v>503</v>
      </c>
      <c r="BA149" s="103">
        <v>5</v>
      </c>
      <c r="BB149" s="103">
        <v>4</v>
      </c>
      <c r="BC149" s="103">
        <v>5</v>
      </c>
      <c r="BD149" s="103">
        <v>3</v>
      </c>
      <c r="BE149" s="103">
        <v>2</v>
      </c>
      <c r="BF149" s="103">
        <v>2</v>
      </c>
      <c r="BG149" s="103">
        <v>3</v>
      </c>
      <c r="BH149" s="103">
        <v>5</v>
      </c>
      <c r="BI149" s="103">
        <v>29</v>
      </c>
      <c r="BJ149" s="103" t="s">
        <v>503</v>
      </c>
      <c r="BK149" s="103">
        <v>6</v>
      </c>
      <c r="BL149" s="103">
        <v>6</v>
      </c>
      <c r="BM149" s="103">
        <v>2</v>
      </c>
      <c r="BN149" s="103">
        <v>3</v>
      </c>
      <c r="BO149" s="103">
        <v>2</v>
      </c>
      <c r="BP149" s="103">
        <v>2</v>
      </c>
      <c r="BQ149" s="103">
        <v>0</v>
      </c>
      <c r="BR149" s="103">
        <v>0</v>
      </c>
      <c r="BS149" s="103">
        <v>21</v>
      </c>
      <c r="BT149" s="103" t="s">
        <v>503</v>
      </c>
      <c r="BU149" s="103">
        <v>6</v>
      </c>
      <c r="BV149" s="103">
        <v>4</v>
      </c>
      <c r="BW149" s="103">
        <v>7</v>
      </c>
      <c r="BX149" s="103">
        <v>4</v>
      </c>
      <c r="BY149" s="103">
        <v>2</v>
      </c>
      <c r="BZ149" s="103">
        <v>2</v>
      </c>
      <c r="CA149" s="103">
        <v>0</v>
      </c>
      <c r="CB149" s="103">
        <v>2</v>
      </c>
      <c r="CC149" s="103">
        <v>27</v>
      </c>
      <c r="CD149" s="103" t="s">
        <v>503</v>
      </c>
      <c r="CE149" s="103">
        <v>6</v>
      </c>
      <c r="CF149" s="103">
        <v>4</v>
      </c>
      <c r="CG149" s="103">
        <v>7</v>
      </c>
      <c r="CH149" s="103">
        <v>4</v>
      </c>
      <c r="CI149" s="103">
        <v>2</v>
      </c>
      <c r="CJ149" s="103">
        <v>2</v>
      </c>
      <c r="CK149" s="103">
        <v>0</v>
      </c>
      <c r="CL149" s="103">
        <v>0</v>
      </c>
      <c r="CM149" s="103">
        <v>25</v>
      </c>
      <c r="CN149" s="103" t="s">
        <v>503</v>
      </c>
      <c r="CO149" s="103">
        <v>6</v>
      </c>
      <c r="CP149" s="103">
        <v>4</v>
      </c>
      <c r="CQ149" s="103">
        <v>7</v>
      </c>
      <c r="CR149" s="103">
        <v>4</v>
      </c>
      <c r="CS149" s="103">
        <v>2</v>
      </c>
      <c r="CT149" s="103">
        <v>2</v>
      </c>
      <c r="CU149" s="103">
        <v>0</v>
      </c>
      <c r="CV149" s="103">
        <v>0</v>
      </c>
      <c r="CW149" s="103">
        <v>25</v>
      </c>
      <c r="CX149" s="103" t="s">
        <v>503</v>
      </c>
      <c r="CY149" s="103">
        <v>4</v>
      </c>
      <c r="CZ149" s="103">
        <v>4</v>
      </c>
      <c r="DA149" s="103">
        <v>3</v>
      </c>
      <c r="DB149" s="103">
        <v>4</v>
      </c>
      <c r="DC149" s="103">
        <v>2</v>
      </c>
      <c r="DD149" s="103">
        <v>2</v>
      </c>
      <c r="DE149" s="103">
        <v>0</v>
      </c>
      <c r="DF149" s="103">
        <v>0</v>
      </c>
      <c r="DG149" s="103">
        <v>19</v>
      </c>
      <c r="DH149" s="103" t="s">
        <v>503</v>
      </c>
      <c r="DI149" s="103">
        <v>4</v>
      </c>
      <c r="DJ149" s="103">
        <v>3</v>
      </c>
      <c r="DK149" s="103">
        <v>3</v>
      </c>
      <c r="DL149" s="103">
        <v>3</v>
      </c>
      <c r="DM149" s="103">
        <v>2</v>
      </c>
      <c r="DN149" s="103">
        <v>4</v>
      </c>
      <c r="DO149" s="103">
        <v>0</v>
      </c>
      <c r="DP149" s="103">
        <v>0</v>
      </c>
      <c r="DQ149" s="103">
        <v>19</v>
      </c>
      <c r="DR149" s="103" t="s">
        <v>503</v>
      </c>
      <c r="DS149" s="103">
        <v>6</v>
      </c>
      <c r="DT149" s="103">
        <v>6</v>
      </c>
      <c r="DU149" s="103">
        <v>6</v>
      </c>
      <c r="DV149" s="103">
        <v>18</v>
      </c>
      <c r="DW149" s="103" t="s">
        <v>503</v>
      </c>
      <c r="DX149" s="103">
        <v>6</v>
      </c>
      <c r="DY149" s="103">
        <v>5</v>
      </c>
      <c r="DZ149" s="103">
        <v>7</v>
      </c>
      <c r="EA149" s="103">
        <v>18</v>
      </c>
      <c r="EB149" s="103" t="s">
        <v>503</v>
      </c>
      <c r="EC149" s="103">
        <v>6</v>
      </c>
      <c r="ED149" s="103">
        <v>6</v>
      </c>
      <c r="EE149" s="103">
        <v>7</v>
      </c>
      <c r="EF149" s="103">
        <v>19</v>
      </c>
      <c r="EG149" s="103" t="s">
        <v>503</v>
      </c>
      <c r="EH149" s="103">
        <v>5</v>
      </c>
      <c r="EI149" s="103">
        <v>8</v>
      </c>
      <c r="EJ149" s="103">
        <v>7</v>
      </c>
      <c r="EK149" s="103">
        <v>20</v>
      </c>
      <c r="EL149" s="103" t="s">
        <v>503</v>
      </c>
      <c r="EM149" s="103">
        <v>6</v>
      </c>
      <c r="EN149" s="103">
        <v>8</v>
      </c>
      <c r="EO149" s="103">
        <v>7</v>
      </c>
      <c r="EP149" s="103">
        <v>21</v>
      </c>
      <c r="EQ149" s="103" t="s">
        <v>503</v>
      </c>
      <c r="ER149" s="103">
        <v>7</v>
      </c>
      <c r="ES149" s="103">
        <v>8</v>
      </c>
      <c r="ET149" s="103">
        <v>7</v>
      </c>
      <c r="EU149" s="103">
        <v>22</v>
      </c>
      <c r="EV149" s="103" t="s">
        <v>503</v>
      </c>
      <c r="EW149" s="103">
        <v>8</v>
      </c>
      <c r="EX149" s="103">
        <v>9</v>
      </c>
      <c r="EY149" s="103">
        <v>7</v>
      </c>
      <c r="EZ149" s="103">
        <v>24</v>
      </c>
      <c r="FA149" s="103" t="s">
        <v>503</v>
      </c>
      <c r="FB149" s="103">
        <v>8</v>
      </c>
      <c r="FC149" s="103">
        <v>9</v>
      </c>
      <c r="FD149" s="103">
        <v>7</v>
      </c>
      <c r="FE149" s="103">
        <v>24</v>
      </c>
      <c r="FF149" s="103" t="s">
        <v>503</v>
      </c>
      <c r="FG149" s="103">
        <v>8</v>
      </c>
      <c r="FH149" s="103">
        <v>9</v>
      </c>
      <c r="FI149" s="103">
        <v>7</v>
      </c>
      <c r="FJ149" s="103">
        <v>24</v>
      </c>
      <c r="FK149" s="103" t="s">
        <v>503</v>
      </c>
      <c r="FL149" s="103">
        <v>8</v>
      </c>
      <c r="FM149" s="103">
        <v>10</v>
      </c>
      <c r="FN149" s="103">
        <v>7</v>
      </c>
      <c r="FO149" s="103">
        <v>25</v>
      </c>
      <c r="FP149" s="103" t="s">
        <v>503</v>
      </c>
      <c r="FQ149" s="103">
        <v>8</v>
      </c>
      <c r="FR149" s="103">
        <v>10</v>
      </c>
      <c r="FS149" s="103">
        <v>7</v>
      </c>
      <c r="FT149" s="103">
        <v>25</v>
      </c>
      <c r="FU149" s="103" t="s">
        <v>503</v>
      </c>
      <c r="FV149" s="103">
        <v>9</v>
      </c>
      <c r="FW149" s="103">
        <v>10</v>
      </c>
      <c r="FX149" s="103">
        <v>7</v>
      </c>
      <c r="FY149" s="103">
        <v>26</v>
      </c>
      <c r="FZ149" s="103" t="s">
        <v>503</v>
      </c>
      <c r="GA149" s="103">
        <v>9</v>
      </c>
      <c r="GB149" s="103">
        <v>11</v>
      </c>
      <c r="GC149" s="103">
        <v>7</v>
      </c>
      <c r="GD149" s="103">
        <v>27</v>
      </c>
      <c r="GE149" s="103" t="s">
        <v>503</v>
      </c>
      <c r="GF149" s="103">
        <v>9</v>
      </c>
      <c r="GG149" s="103">
        <v>10</v>
      </c>
      <c r="GH149" s="103">
        <v>7</v>
      </c>
      <c r="GI149" s="103">
        <v>26</v>
      </c>
      <c r="GJ149" s="103" t="s">
        <v>503</v>
      </c>
      <c r="GK149" s="103">
        <v>9</v>
      </c>
      <c r="GL149" s="103">
        <v>11</v>
      </c>
      <c r="GM149" s="103">
        <v>8</v>
      </c>
      <c r="GN149" s="103">
        <v>28</v>
      </c>
      <c r="GO149" s="103" t="s">
        <v>503</v>
      </c>
      <c r="GP149" s="104">
        <v>11</v>
      </c>
      <c r="GQ149" s="104">
        <v>14</v>
      </c>
      <c r="GR149" s="104">
        <v>9</v>
      </c>
      <c r="GS149" s="104">
        <v>34</v>
      </c>
      <c r="GT149" s="104" t="s">
        <v>501</v>
      </c>
      <c r="GW149" s="116" t="s">
        <v>544</v>
      </c>
      <c r="GX149" s="116" t="s">
        <v>408</v>
      </c>
      <c r="GY149" s="122" t="s">
        <v>592</v>
      </c>
      <c r="GZ149" s="118">
        <v>50</v>
      </c>
      <c r="HA149" s="117">
        <v>57</v>
      </c>
      <c r="HB149" s="117">
        <v>9</v>
      </c>
      <c r="HC149" s="120">
        <v>4.1100000000000003</v>
      </c>
      <c r="HD149" s="118">
        <v>50</v>
      </c>
      <c r="HE149" s="117">
        <v>54</v>
      </c>
      <c r="HF149" s="117">
        <v>9</v>
      </c>
      <c r="HG149" s="120">
        <v>3.32</v>
      </c>
      <c r="HH149" s="118">
        <v>51</v>
      </c>
      <c r="HI149" s="117">
        <v>8</v>
      </c>
      <c r="HJ149" s="120">
        <v>3.09</v>
      </c>
      <c r="HK149" s="118">
        <v>51</v>
      </c>
      <c r="HL149" s="117">
        <v>8</v>
      </c>
      <c r="HM149" s="120">
        <v>3.63</v>
      </c>
      <c r="HN149" s="118">
        <v>50</v>
      </c>
      <c r="HO149" s="117">
        <v>8</v>
      </c>
      <c r="HP149" s="120">
        <v>4.07</v>
      </c>
      <c r="HQ149" s="118">
        <v>47</v>
      </c>
      <c r="HR149" s="117">
        <v>8</v>
      </c>
      <c r="HS149" s="120">
        <v>4.7</v>
      </c>
      <c r="HT149" s="118">
        <v>46</v>
      </c>
      <c r="HU149" s="117">
        <v>8</v>
      </c>
      <c r="HV149" s="120">
        <v>4.3</v>
      </c>
    </row>
    <row r="150" spans="8:230" ht="15.6">
      <c r="H150" s="60"/>
      <c r="I150" s="61">
        <v>2016</v>
      </c>
      <c r="J150" s="62" t="s">
        <v>438</v>
      </c>
      <c r="K150" s="63" t="s">
        <v>439</v>
      </c>
      <c r="L150" s="75">
        <v>6.5610402280352336</v>
      </c>
      <c r="M150" s="76">
        <v>6.119289276102946</v>
      </c>
      <c r="N150" s="77">
        <v>3.5415562957476809</v>
      </c>
      <c r="O150" s="77">
        <v>8.6691367914694872</v>
      </c>
      <c r="P150" s="77">
        <v>7.0414356917186431</v>
      </c>
      <c r="Q150" s="78">
        <v>7.4337830851374065</v>
      </c>
      <c r="R150" s="54"/>
      <c r="U150" s="102" t="s">
        <v>387</v>
      </c>
      <c r="V150" s="103" t="s">
        <v>503</v>
      </c>
      <c r="W150" s="103" t="s">
        <v>503</v>
      </c>
      <c r="X150" s="103" t="s">
        <v>503</v>
      </c>
      <c r="Y150" s="103" t="s">
        <v>503</v>
      </c>
      <c r="Z150" s="103" t="s">
        <v>503</v>
      </c>
      <c r="AA150" s="103" t="s">
        <v>503</v>
      </c>
      <c r="AB150" s="103" t="s">
        <v>503</v>
      </c>
      <c r="AC150" s="103" t="s">
        <v>503</v>
      </c>
      <c r="AD150" s="103" t="s">
        <v>503</v>
      </c>
      <c r="AE150" s="103" t="s">
        <v>503</v>
      </c>
      <c r="AF150" s="103" t="s">
        <v>503</v>
      </c>
      <c r="AG150" s="103" t="s">
        <v>503</v>
      </c>
      <c r="AH150" s="103" t="s">
        <v>503</v>
      </c>
      <c r="AI150" s="103" t="s">
        <v>503</v>
      </c>
      <c r="AJ150" s="103" t="s">
        <v>503</v>
      </c>
      <c r="AK150" s="103" t="s">
        <v>503</v>
      </c>
      <c r="AL150" s="103" t="s">
        <v>503</v>
      </c>
      <c r="AM150" s="103" t="s">
        <v>503</v>
      </c>
      <c r="AN150" s="103" t="s">
        <v>503</v>
      </c>
      <c r="AO150" s="103" t="s">
        <v>503</v>
      </c>
      <c r="AP150" s="103" t="s">
        <v>503</v>
      </c>
      <c r="AQ150" s="103">
        <v>1</v>
      </c>
      <c r="AR150" s="103">
        <v>1</v>
      </c>
      <c r="AS150" s="103">
        <v>6</v>
      </c>
      <c r="AT150" s="103">
        <v>2</v>
      </c>
      <c r="AU150" s="103">
        <v>1</v>
      </c>
      <c r="AV150" s="103">
        <v>5</v>
      </c>
      <c r="AW150" s="103">
        <v>1</v>
      </c>
      <c r="AX150" s="103">
        <v>1</v>
      </c>
      <c r="AY150" s="103">
        <v>18</v>
      </c>
      <c r="AZ150" s="103" t="s">
        <v>503</v>
      </c>
      <c r="BA150" s="103">
        <v>1</v>
      </c>
      <c r="BB150" s="103">
        <v>1</v>
      </c>
      <c r="BC150" s="103">
        <v>6</v>
      </c>
      <c r="BD150" s="103">
        <v>2</v>
      </c>
      <c r="BE150" s="103">
        <v>1</v>
      </c>
      <c r="BF150" s="103">
        <v>3</v>
      </c>
      <c r="BG150" s="103">
        <v>0</v>
      </c>
      <c r="BH150" s="103">
        <v>2</v>
      </c>
      <c r="BI150" s="103">
        <v>16</v>
      </c>
      <c r="BJ150" s="103" t="s">
        <v>503</v>
      </c>
      <c r="BK150" s="103">
        <v>5</v>
      </c>
      <c r="BL150" s="103">
        <v>4</v>
      </c>
      <c r="BM150" s="103">
        <v>2</v>
      </c>
      <c r="BN150" s="103">
        <v>2</v>
      </c>
      <c r="BO150" s="103">
        <v>2</v>
      </c>
      <c r="BP150" s="103">
        <v>2</v>
      </c>
      <c r="BQ150" s="103">
        <v>0</v>
      </c>
      <c r="BR150" s="103">
        <v>0</v>
      </c>
      <c r="BS150" s="103">
        <v>17</v>
      </c>
      <c r="BT150" s="103" t="s">
        <v>503</v>
      </c>
      <c r="BU150" s="103">
        <v>5</v>
      </c>
      <c r="BV150" s="103">
        <v>4</v>
      </c>
      <c r="BW150" s="103">
        <v>2</v>
      </c>
      <c r="BX150" s="103">
        <v>2</v>
      </c>
      <c r="BY150" s="103">
        <v>2</v>
      </c>
      <c r="BZ150" s="103">
        <v>2</v>
      </c>
      <c r="CA150" s="103">
        <v>0</v>
      </c>
      <c r="CB150" s="103">
        <v>0</v>
      </c>
      <c r="CC150" s="103">
        <v>17</v>
      </c>
      <c r="CD150" s="103" t="s">
        <v>503</v>
      </c>
      <c r="CE150" s="103">
        <v>5</v>
      </c>
      <c r="CF150" s="103">
        <v>4</v>
      </c>
      <c r="CG150" s="103">
        <v>2</v>
      </c>
      <c r="CH150" s="103">
        <v>2</v>
      </c>
      <c r="CI150" s="103">
        <v>2</v>
      </c>
      <c r="CJ150" s="103">
        <v>2</v>
      </c>
      <c r="CK150" s="103">
        <v>0</v>
      </c>
      <c r="CL150" s="103">
        <v>0</v>
      </c>
      <c r="CM150" s="103">
        <v>17</v>
      </c>
      <c r="CN150" s="103" t="s">
        <v>503</v>
      </c>
      <c r="CO150" s="103">
        <v>5</v>
      </c>
      <c r="CP150" s="103">
        <v>4</v>
      </c>
      <c r="CQ150" s="103">
        <v>2</v>
      </c>
      <c r="CR150" s="103">
        <v>2</v>
      </c>
      <c r="CS150" s="103">
        <v>2</v>
      </c>
      <c r="CT150" s="103">
        <v>2</v>
      </c>
      <c r="CU150" s="103">
        <v>0</v>
      </c>
      <c r="CV150" s="103">
        <v>0</v>
      </c>
      <c r="CW150" s="103">
        <v>17</v>
      </c>
      <c r="CX150" s="103" t="s">
        <v>503</v>
      </c>
      <c r="CY150" s="103">
        <v>5</v>
      </c>
      <c r="CZ150" s="103">
        <v>4</v>
      </c>
      <c r="DA150" s="103">
        <v>2</v>
      </c>
      <c r="DB150" s="103">
        <v>2</v>
      </c>
      <c r="DC150" s="103">
        <v>2</v>
      </c>
      <c r="DD150" s="103">
        <v>2</v>
      </c>
      <c r="DE150" s="103">
        <v>0</v>
      </c>
      <c r="DF150" s="103">
        <v>0</v>
      </c>
      <c r="DG150" s="103">
        <v>17</v>
      </c>
      <c r="DH150" s="103" t="s">
        <v>503</v>
      </c>
      <c r="DI150" s="103">
        <v>5</v>
      </c>
      <c r="DJ150" s="103">
        <v>4</v>
      </c>
      <c r="DK150" s="103">
        <v>2</v>
      </c>
      <c r="DL150" s="103">
        <v>2</v>
      </c>
      <c r="DM150" s="103">
        <v>2</v>
      </c>
      <c r="DN150" s="103">
        <v>2</v>
      </c>
      <c r="DO150" s="103">
        <v>0</v>
      </c>
      <c r="DP150" s="103">
        <v>0</v>
      </c>
      <c r="DQ150" s="103">
        <v>17</v>
      </c>
      <c r="DR150" s="103" t="s">
        <v>503</v>
      </c>
      <c r="DS150" s="103">
        <v>3</v>
      </c>
      <c r="DT150" s="103">
        <v>5</v>
      </c>
      <c r="DU150" s="103">
        <v>7</v>
      </c>
      <c r="DV150" s="103">
        <v>15</v>
      </c>
      <c r="DW150" s="103" t="s">
        <v>503</v>
      </c>
      <c r="DX150" s="103">
        <v>5</v>
      </c>
      <c r="DY150" s="103">
        <v>4</v>
      </c>
      <c r="DZ150" s="103">
        <v>6</v>
      </c>
      <c r="EA150" s="103">
        <v>15</v>
      </c>
      <c r="EB150" s="103" t="s">
        <v>503</v>
      </c>
      <c r="EC150" s="103">
        <v>2</v>
      </c>
      <c r="ED150" s="103">
        <v>5</v>
      </c>
      <c r="EE150" s="103">
        <v>7</v>
      </c>
      <c r="EF150" s="103">
        <v>14</v>
      </c>
      <c r="EG150" s="103" t="s">
        <v>503</v>
      </c>
      <c r="EH150" s="103">
        <v>2</v>
      </c>
      <c r="EI150" s="103">
        <v>6</v>
      </c>
      <c r="EJ150" s="103">
        <v>6</v>
      </c>
      <c r="EK150" s="103">
        <v>14</v>
      </c>
      <c r="EL150" s="103" t="s">
        <v>503</v>
      </c>
      <c r="EM150" s="103">
        <v>2</v>
      </c>
      <c r="EN150" s="103">
        <v>6</v>
      </c>
      <c r="EO150" s="103">
        <v>6</v>
      </c>
      <c r="EP150" s="103">
        <v>14</v>
      </c>
      <c r="EQ150" s="103" t="s">
        <v>503</v>
      </c>
      <c r="ER150" s="103">
        <v>2</v>
      </c>
      <c r="ES150" s="103">
        <v>6</v>
      </c>
      <c r="ET150" s="103">
        <v>6</v>
      </c>
      <c r="EU150" s="103">
        <v>14</v>
      </c>
      <c r="EV150" s="103" t="s">
        <v>503</v>
      </c>
      <c r="EW150" s="103">
        <v>4</v>
      </c>
      <c r="EX150" s="103">
        <v>6</v>
      </c>
      <c r="EY150" s="103">
        <v>6</v>
      </c>
      <c r="EZ150" s="103">
        <v>16</v>
      </c>
      <c r="FA150" s="103" t="s">
        <v>503</v>
      </c>
      <c r="FB150" s="103">
        <v>4</v>
      </c>
      <c r="FC150" s="103">
        <v>6</v>
      </c>
      <c r="FD150" s="103">
        <v>6</v>
      </c>
      <c r="FE150" s="103">
        <v>16</v>
      </c>
      <c r="FF150" s="103" t="s">
        <v>503</v>
      </c>
      <c r="FG150" s="103">
        <v>4</v>
      </c>
      <c r="FH150" s="103">
        <v>6</v>
      </c>
      <c r="FI150" s="103">
        <v>6</v>
      </c>
      <c r="FJ150" s="103">
        <v>16</v>
      </c>
      <c r="FK150" s="103" t="s">
        <v>503</v>
      </c>
      <c r="FL150" s="103">
        <v>5</v>
      </c>
      <c r="FM150" s="103">
        <v>6</v>
      </c>
      <c r="FN150" s="103">
        <v>6</v>
      </c>
      <c r="FO150" s="103">
        <v>17</v>
      </c>
      <c r="FP150" s="103" t="s">
        <v>503</v>
      </c>
      <c r="FQ150" s="103">
        <v>5</v>
      </c>
      <c r="FR150" s="103">
        <v>6</v>
      </c>
      <c r="FS150" s="103">
        <v>6</v>
      </c>
      <c r="FT150" s="103">
        <v>17</v>
      </c>
      <c r="FU150" s="103" t="s">
        <v>503</v>
      </c>
      <c r="FV150" s="103">
        <v>5</v>
      </c>
      <c r="FW150" s="103">
        <v>6</v>
      </c>
      <c r="FX150" s="103">
        <v>6</v>
      </c>
      <c r="FY150" s="103">
        <v>17</v>
      </c>
      <c r="FZ150" s="103" t="s">
        <v>503</v>
      </c>
      <c r="GA150" s="103">
        <v>5</v>
      </c>
      <c r="GB150" s="103">
        <v>7</v>
      </c>
      <c r="GC150" s="103">
        <v>6</v>
      </c>
      <c r="GD150" s="103">
        <v>18</v>
      </c>
      <c r="GE150" s="103" t="s">
        <v>503</v>
      </c>
      <c r="GF150" s="103">
        <v>5</v>
      </c>
      <c r="GG150" s="103">
        <v>7</v>
      </c>
      <c r="GH150" s="103">
        <v>6</v>
      </c>
      <c r="GI150" s="103">
        <v>18</v>
      </c>
      <c r="GJ150" s="103" t="s">
        <v>503</v>
      </c>
      <c r="GK150" s="103">
        <v>5</v>
      </c>
      <c r="GL150" s="103">
        <v>7</v>
      </c>
      <c r="GM150" s="103">
        <v>6</v>
      </c>
      <c r="GN150" s="103">
        <v>18</v>
      </c>
      <c r="GO150" s="103" t="s">
        <v>503</v>
      </c>
      <c r="GP150" s="104">
        <v>4</v>
      </c>
      <c r="GQ150" s="104">
        <v>7</v>
      </c>
      <c r="GR150" s="104">
        <v>6</v>
      </c>
      <c r="GS150" s="104">
        <v>17</v>
      </c>
      <c r="GT150" s="104" t="s">
        <v>503</v>
      </c>
      <c r="GW150" s="116" t="s">
        <v>411</v>
      </c>
      <c r="GX150" s="116" t="s">
        <v>410</v>
      </c>
      <c r="GY150" s="122" t="s">
        <v>592</v>
      </c>
      <c r="GZ150" s="118">
        <v>60</v>
      </c>
      <c r="HA150" s="117">
        <v>36</v>
      </c>
      <c r="HB150" s="117">
        <v>10</v>
      </c>
      <c r="HC150" s="120">
        <v>2.37</v>
      </c>
      <c r="HD150" s="118">
        <v>61</v>
      </c>
      <c r="HE150" s="117">
        <v>34</v>
      </c>
      <c r="HF150" s="117">
        <v>10</v>
      </c>
      <c r="HG150" s="120">
        <v>2.78</v>
      </c>
      <c r="HH150" s="118">
        <v>61</v>
      </c>
      <c r="HI150" s="117">
        <v>10</v>
      </c>
      <c r="HJ150" s="120">
        <v>2.44</v>
      </c>
      <c r="HK150" s="118">
        <v>60</v>
      </c>
      <c r="HL150" s="117">
        <v>9</v>
      </c>
      <c r="HM150" s="120">
        <v>2.93</v>
      </c>
      <c r="HN150" s="118">
        <v>58</v>
      </c>
      <c r="HO150" s="117">
        <v>9</v>
      </c>
      <c r="HP150" s="120">
        <v>3.03</v>
      </c>
      <c r="HQ150" s="118">
        <v>57</v>
      </c>
      <c r="HR150" s="117">
        <v>9</v>
      </c>
      <c r="HS150" s="120">
        <v>3.6</v>
      </c>
      <c r="HT150" s="118">
        <v>61</v>
      </c>
      <c r="HU150" s="117">
        <v>8</v>
      </c>
      <c r="HV150" s="120">
        <v>3.9</v>
      </c>
    </row>
    <row r="151" spans="8:230" ht="15.6">
      <c r="H151" s="60"/>
      <c r="I151" s="68">
        <v>2016</v>
      </c>
      <c r="J151" s="69" t="s">
        <v>440</v>
      </c>
      <c r="K151" s="70" t="s">
        <v>441</v>
      </c>
      <c r="L151" s="71">
        <v>5.7842023544982171</v>
      </c>
      <c r="M151" s="72">
        <v>6.7199038200695691</v>
      </c>
      <c r="N151" s="73">
        <v>3.6756377149215869</v>
      </c>
      <c r="O151" s="73">
        <v>7.0279289274528418</v>
      </c>
      <c r="P151" s="73">
        <v>5.4191457669705514</v>
      </c>
      <c r="Q151" s="74">
        <v>6.0783955430765344</v>
      </c>
      <c r="R151" s="54"/>
      <c r="U151" s="102" t="s">
        <v>389</v>
      </c>
      <c r="V151" s="103" t="s">
        <v>499</v>
      </c>
      <c r="W151" s="103" t="s">
        <v>499</v>
      </c>
      <c r="X151" s="103" t="s">
        <v>499</v>
      </c>
      <c r="Y151" s="103" t="s">
        <v>499</v>
      </c>
      <c r="Z151" s="103" t="s">
        <v>499</v>
      </c>
      <c r="AA151" s="103" t="s">
        <v>499</v>
      </c>
      <c r="AB151" s="103" t="s">
        <v>499</v>
      </c>
      <c r="AC151" s="103" t="s">
        <v>499</v>
      </c>
      <c r="AD151" s="103" t="s">
        <v>499</v>
      </c>
      <c r="AE151" s="103" t="s">
        <v>499</v>
      </c>
      <c r="AF151" s="103" t="s">
        <v>499</v>
      </c>
      <c r="AG151" s="103" t="s">
        <v>499</v>
      </c>
      <c r="AH151" s="103" t="s">
        <v>499</v>
      </c>
      <c r="AI151" s="103" t="s">
        <v>499</v>
      </c>
      <c r="AJ151" s="103" t="s">
        <v>499</v>
      </c>
      <c r="AK151" s="103" t="s">
        <v>499</v>
      </c>
      <c r="AL151" s="103" t="s">
        <v>499</v>
      </c>
      <c r="AM151" s="103" t="s">
        <v>499</v>
      </c>
      <c r="AN151" s="103" t="s">
        <v>499</v>
      </c>
      <c r="AO151" s="103" t="s">
        <v>499</v>
      </c>
      <c r="AP151" s="103" t="s">
        <v>499</v>
      </c>
      <c r="AQ151" s="103">
        <v>8</v>
      </c>
      <c r="AR151" s="103">
        <v>8</v>
      </c>
      <c r="AS151" s="103">
        <v>10</v>
      </c>
      <c r="AT151" s="103">
        <v>10</v>
      </c>
      <c r="AU151" s="103">
        <v>10</v>
      </c>
      <c r="AV151" s="103">
        <v>10</v>
      </c>
      <c r="AW151" s="103">
        <v>5</v>
      </c>
      <c r="AX151" s="103">
        <v>5</v>
      </c>
      <c r="AY151" s="103">
        <v>64</v>
      </c>
      <c r="AZ151" s="103" t="s">
        <v>499</v>
      </c>
      <c r="BA151" s="103">
        <v>8</v>
      </c>
      <c r="BB151" s="103">
        <v>8</v>
      </c>
      <c r="BC151" s="103">
        <v>10</v>
      </c>
      <c r="BD151" s="103">
        <v>10</v>
      </c>
      <c r="BE151" s="103">
        <v>10</v>
      </c>
      <c r="BF151" s="103">
        <v>10</v>
      </c>
      <c r="BG151" s="103">
        <v>4</v>
      </c>
      <c r="BH151" s="103">
        <v>4</v>
      </c>
      <c r="BI151" s="103">
        <v>64</v>
      </c>
      <c r="BJ151" s="103" t="s">
        <v>499</v>
      </c>
      <c r="BK151" s="103">
        <v>10</v>
      </c>
      <c r="BL151" s="103">
        <v>10</v>
      </c>
      <c r="BM151" s="103">
        <v>10</v>
      </c>
      <c r="BN151" s="103">
        <v>10</v>
      </c>
      <c r="BO151" s="103">
        <v>10</v>
      </c>
      <c r="BP151" s="103">
        <v>10</v>
      </c>
      <c r="BQ151" s="103">
        <v>0</v>
      </c>
      <c r="BR151" s="103">
        <v>2</v>
      </c>
      <c r="BS151" s="103">
        <v>62</v>
      </c>
      <c r="BT151" s="103" t="s">
        <v>499</v>
      </c>
      <c r="BU151" s="103">
        <v>8</v>
      </c>
      <c r="BV151" s="103">
        <v>8</v>
      </c>
      <c r="BW151" s="103">
        <v>8</v>
      </c>
      <c r="BX151" s="103">
        <v>8</v>
      </c>
      <c r="BY151" s="103">
        <v>10</v>
      </c>
      <c r="BZ151" s="103">
        <v>10</v>
      </c>
      <c r="CA151" s="103">
        <v>0</v>
      </c>
      <c r="CB151" s="103">
        <v>1</v>
      </c>
      <c r="CC151" s="103">
        <v>53</v>
      </c>
      <c r="CD151" s="103" t="s">
        <v>501</v>
      </c>
      <c r="CE151" s="103">
        <v>8</v>
      </c>
      <c r="CF151" s="103">
        <v>8</v>
      </c>
      <c r="CG151" s="103">
        <v>14</v>
      </c>
      <c r="CH151" s="103">
        <v>12</v>
      </c>
      <c r="CI151" s="103">
        <v>10</v>
      </c>
      <c r="CJ151" s="103">
        <v>10</v>
      </c>
      <c r="CK151" s="103">
        <v>0</v>
      </c>
      <c r="CL151" s="103">
        <v>0</v>
      </c>
      <c r="CM151" s="103">
        <v>62</v>
      </c>
      <c r="CN151" s="103" t="s">
        <v>499</v>
      </c>
      <c r="CO151" s="103">
        <v>8</v>
      </c>
      <c r="CP151" s="103">
        <v>8</v>
      </c>
      <c r="CQ151" s="103">
        <v>14</v>
      </c>
      <c r="CR151" s="103">
        <v>12</v>
      </c>
      <c r="CS151" s="103">
        <v>10</v>
      </c>
      <c r="CT151" s="103">
        <v>10</v>
      </c>
      <c r="CU151" s="103">
        <v>0</v>
      </c>
      <c r="CV151" s="103">
        <v>0</v>
      </c>
      <c r="CW151" s="103">
        <v>62</v>
      </c>
      <c r="CX151" s="103" t="s">
        <v>499</v>
      </c>
      <c r="CY151" s="103">
        <v>7</v>
      </c>
      <c r="CZ151" s="103">
        <v>8</v>
      </c>
      <c r="DA151" s="103">
        <v>13</v>
      </c>
      <c r="DB151" s="103">
        <v>14</v>
      </c>
      <c r="DC151" s="103">
        <v>10</v>
      </c>
      <c r="DD151" s="103">
        <v>10</v>
      </c>
      <c r="DE151" s="103">
        <v>0</v>
      </c>
      <c r="DF151" s="103">
        <v>0</v>
      </c>
      <c r="DG151" s="103">
        <v>62</v>
      </c>
      <c r="DH151" s="103" t="s">
        <v>499</v>
      </c>
      <c r="DI151" s="103">
        <v>7</v>
      </c>
      <c r="DJ151" s="103">
        <v>8</v>
      </c>
      <c r="DK151" s="103">
        <v>13</v>
      </c>
      <c r="DL151" s="103">
        <v>14</v>
      </c>
      <c r="DM151" s="103">
        <v>10</v>
      </c>
      <c r="DN151" s="103">
        <v>10</v>
      </c>
      <c r="DO151" s="103">
        <v>0</v>
      </c>
      <c r="DP151" s="103">
        <v>0</v>
      </c>
      <c r="DQ151" s="103">
        <v>62</v>
      </c>
      <c r="DR151" s="103" t="s">
        <v>499</v>
      </c>
      <c r="DS151" s="103">
        <v>14</v>
      </c>
      <c r="DT151" s="103">
        <v>24</v>
      </c>
      <c r="DU151" s="103">
        <v>24</v>
      </c>
      <c r="DV151" s="103">
        <v>62</v>
      </c>
      <c r="DW151" s="103" t="s">
        <v>499</v>
      </c>
      <c r="DX151" s="103">
        <v>16</v>
      </c>
      <c r="DY151" s="103">
        <v>24</v>
      </c>
      <c r="DZ151" s="103">
        <v>21</v>
      </c>
      <c r="EA151" s="103">
        <v>61</v>
      </c>
      <c r="EB151" s="103" t="s">
        <v>499</v>
      </c>
      <c r="EC151" s="103">
        <v>14</v>
      </c>
      <c r="ED151" s="103">
        <v>24</v>
      </c>
      <c r="EE151" s="103">
        <v>23</v>
      </c>
      <c r="EF151" s="103">
        <v>61</v>
      </c>
      <c r="EG151" s="103" t="s">
        <v>499</v>
      </c>
      <c r="EH151" s="103">
        <v>17</v>
      </c>
      <c r="EI151" s="103">
        <v>23</v>
      </c>
      <c r="EJ151" s="103">
        <v>22</v>
      </c>
      <c r="EK151" s="103">
        <v>62</v>
      </c>
      <c r="EL151" s="103" t="s">
        <v>499</v>
      </c>
      <c r="EM151" s="103">
        <v>18</v>
      </c>
      <c r="EN151" s="103">
        <v>23</v>
      </c>
      <c r="EO151" s="103">
        <v>20</v>
      </c>
      <c r="EP151" s="103">
        <v>61</v>
      </c>
      <c r="EQ151" s="103" t="s">
        <v>499</v>
      </c>
      <c r="ER151" s="103">
        <v>18</v>
      </c>
      <c r="ES151" s="103">
        <v>24</v>
      </c>
      <c r="ET151" s="103">
        <v>21</v>
      </c>
      <c r="EU151" s="103">
        <v>63</v>
      </c>
      <c r="EV151" s="103" t="s">
        <v>499</v>
      </c>
      <c r="EW151" s="103">
        <v>19</v>
      </c>
      <c r="EX151" s="103">
        <v>24</v>
      </c>
      <c r="EY151" s="103">
        <v>21</v>
      </c>
      <c r="EZ151" s="103">
        <v>64</v>
      </c>
      <c r="FA151" s="103" t="s">
        <v>499</v>
      </c>
      <c r="FB151" s="103">
        <v>19</v>
      </c>
      <c r="FC151" s="103">
        <v>24</v>
      </c>
      <c r="FD151" s="103">
        <v>22</v>
      </c>
      <c r="FE151" s="103">
        <v>65</v>
      </c>
      <c r="FF151" s="103" t="s">
        <v>499</v>
      </c>
      <c r="FG151" s="103">
        <v>20</v>
      </c>
      <c r="FH151" s="103">
        <v>24</v>
      </c>
      <c r="FI151" s="103">
        <v>22</v>
      </c>
      <c r="FJ151" s="103">
        <v>66</v>
      </c>
      <c r="FK151" s="103" t="s">
        <v>499</v>
      </c>
      <c r="FL151" s="103">
        <v>20</v>
      </c>
      <c r="FM151" s="103">
        <v>24</v>
      </c>
      <c r="FN151" s="103">
        <v>22</v>
      </c>
      <c r="FO151" s="103">
        <v>66</v>
      </c>
      <c r="FP151" s="103" t="s">
        <v>499</v>
      </c>
      <c r="FQ151" s="103">
        <v>20</v>
      </c>
      <c r="FR151" s="103">
        <v>25</v>
      </c>
      <c r="FS151" s="103">
        <v>22</v>
      </c>
      <c r="FT151" s="103">
        <v>67</v>
      </c>
      <c r="FU151" s="103" t="s">
        <v>499</v>
      </c>
      <c r="FV151" s="103">
        <v>20</v>
      </c>
      <c r="FW151" s="103">
        <v>25</v>
      </c>
      <c r="FX151" s="103">
        <v>22</v>
      </c>
      <c r="FY151" s="103">
        <v>67</v>
      </c>
      <c r="FZ151" s="103" t="s">
        <v>499</v>
      </c>
      <c r="GA151" s="103">
        <v>20</v>
      </c>
      <c r="GB151" s="103">
        <v>25</v>
      </c>
      <c r="GC151" s="103">
        <v>22</v>
      </c>
      <c r="GD151" s="103">
        <v>67</v>
      </c>
      <c r="GE151" s="103" t="s">
        <v>499</v>
      </c>
      <c r="GF151" s="103">
        <v>21</v>
      </c>
      <c r="GG151" s="103">
        <v>24</v>
      </c>
      <c r="GH151" s="103">
        <v>22</v>
      </c>
      <c r="GI151" s="103">
        <v>67</v>
      </c>
      <c r="GJ151" s="103" t="s">
        <v>499</v>
      </c>
      <c r="GK151" s="103">
        <v>21</v>
      </c>
      <c r="GL151" s="103">
        <v>26</v>
      </c>
      <c r="GM151" s="103">
        <v>22</v>
      </c>
      <c r="GN151" s="103">
        <v>69</v>
      </c>
      <c r="GO151" s="103" t="s">
        <v>499</v>
      </c>
      <c r="GP151" s="104">
        <v>21</v>
      </c>
      <c r="GQ151" s="104">
        <v>27</v>
      </c>
      <c r="GR151" s="104">
        <v>22</v>
      </c>
      <c r="GS151" s="104">
        <v>70</v>
      </c>
      <c r="GT151" s="104" t="s">
        <v>499</v>
      </c>
      <c r="GW151" s="116" t="s">
        <v>545</v>
      </c>
      <c r="GX151" s="116" t="s">
        <v>609</v>
      </c>
      <c r="GY151" s="122" t="s">
        <v>593</v>
      </c>
      <c r="GZ151" s="118">
        <v>44</v>
      </c>
      <c r="HA151" s="117">
        <v>70</v>
      </c>
      <c r="HB151" s="117">
        <v>3</v>
      </c>
      <c r="HC151" s="120">
        <v>7.38</v>
      </c>
      <c r="HD151" s="118">
        <v>39</v>
      </c>
      <c r="HE151" s="117">
        <v>85</v>
      </c>
      <c r="HF151" s="117">
        <v>3</v>
      </c>
      <c r="HG151" s="120">
        <v>3.71</v>
      </c>
      <c r="HH151" s="118">
        <v>42</v>
      </c>
      <c r="HI151" s="117">
        <v>3</v>
      </c>
      <c r="HJ151" s="120">
        <v>3.34</v>
      </c>
      <c r="HK151" s="118"/>
      <c r="HM151" s="120"/>
      <c r="HN151" s="118"/>
      <c r="HP151" s="120"/>
      <c r="HQ151" s="118"/>
      <c r="HS151" s="120"/>
      <c r="HT151" s="118"/>
      <c r="HV151" s="120"/>
    </row>
    <row r="152" spans="8:230" ht="15.6">
      <c r="H152" s="60"/>
      <c r="I152" s="61">
        <v>2016</v>
      </c>
      <c r="J152" s="62" t="s">
        <v>442</v>
      </c>
      <c r="K152" s="63" t="s">
        <v>443</v>
      </c>
      <c r="L152" s="75">
        <v>6.7416690826906542</v>
      </c>
      <c r="M152" s="76">
        <v>5.5952940288630977</v>
      </c>
      <c r="N152" s="77">
        <v>4.5425194587461615</v>
      </c>
      <c r="O152" s="77">
        <v>9.0512748033511912</v>
      </c>
      <c r="P152" s="77">
        <v>7.8411153337383563</v>
      </c>
      <c r="Q152" s="78">
        <v>6.678141788754469</v>
      </c>
      <c r="R152" s="54"/>
      <c r="U152" s="102" t="s">
        <v>391</v>
      </c>
      <c r="V152" s="103" t="s">
        <v>499</v>
      </c>
      <c r="W152" s="103" t="s">
        <v>499</v>
      </c>
      <c r="X152" s="103" t="s">
        <v>499</v>
      </c>
      <c r="Y152" s="103" t="s">
        <v>499</v>
      </c>
      <c r="Z152" s="103" t="s">
        <v>499</v>
      </c>
      <c r="AA152" s="103" t="s">
        <v>499</v>
      </c>
      <c r="AB152" s="103" t="s">
        <v>499</v>
      </c>
      <c r="AC152" s="103" t="s">
        <v>499</v>
      </c>
      <c r="AD152" s="103" t="s">
        <v>499</v>
      </c>
      <c r="AE152" s="103" t="s">
        <v>499</v>
      </c>
      <c r="AF152" s="103" t="s">
        <v>499</v>
      </c>
      <c r="AG152" s="103" t="s">
        <v>499</v>
      </c>
      <c r="AH152" s="103" t="s">
        <v>499</v>
      </c>
      <c r="AI152" s="103" t="s">
        <v>499</v>
      </c>
      <c r="AJ152" s="103" t="s">
        <v>499</v>
      </c>
      <c r="AK152" s="103" t="s">
        <v>499</v>
      </c>
      <c r="AL152" s="103" t="s">
        <v>499</v>
      </c>
      <c r="AM152" s="103" t="s">
        <v>499</v>
      </c>
      <c r="AN152" s="103" t="s">
        <v>499</v>
      </c>
      <c r="AO152" s="103" t="s">
        <v>501</v>
      </c>
      <c r="AP152" s="103" t="s">
        <v>503</v>
      </c>
      <c r="AQ152" s="103">
        <v>3</v>
      </c>
      <c r="AR152" s="103">
        <v>3</v>
      </c>
      <c r="AS152" s="103">
        <v>7</v>
      </c>
      <c r="AT152" s="103">
        <v>7</v>
      </c>
      <c r="AU152" s="103">
        <v>3</v>
      </c>
      <c r="AV152" s="103">
        <v>10</v>
      </c>
      <c r="AW152" s="103">
        <v>10</v>
      </c>
      <c r="AX152" s="103">
        <v>12</v>
      </c>
      <c r="AY152" s="103">
        <v>55</v>
      </c>
      <c r="AZ152" s="103" t="s">
        <v>501</v>
      </c>
      <c r="BA152" s="103">
        <v>3</v>
      </c>
      <c r="BB152" s="103">
        <v>3</v>
      </c>
      <c r="BC152" s="103">
        <v>7</v>
      </c>
      <c r="BD152" s="103">
        <v>7</v>
      </c>
      <c r="BE152" s="103">
        <v>7</v>
      </c>
      <c r="BF152" s="103">
        <v>10</v>
      </c>
      <c r="BG152" s="103">
        <v>7</v>
      </c>
      <c r="BH152" s="103">
        <v>6</v>
      </c>
      <c r="BI152" s="103">
        <v>50</v>
      </c>
      <c r="BJ152" s="103" t="s">
        <v>501</v>
      </c>
      <c r="BK152" s="103">
        <v>6</v>
      </c>
      <c r="BL152" s="103">
        <v>5</v>
      </c>
      <c r="BM152" s="103">
        <v>5</v>
      </c>
      <c r="BN152" s="103">
        <v>6</v>
      </c>
      <c r="BO152" s="103">
        <v>8</v>
      </c>
      <c r="BP152" s="103">
        <v>9</v>
      </c>
      <c r="BQ152" s="103">
        <v>4</v>
      </c>
      <c r="BR152" s="103">
        <v>6</v>
      </c>
      <c r="BS152" s="103">
        <v>49</v>
      </c>
      <c r="BT152" s="103" t="s">
        <v>501</v>
      </c>
      <c r="BU152" s="103">
        <v>6</v>
      </c>
      <c r="BV152" s="103">
        <v>4</v>
      </c>
      <c r="BW152" s="103">
        <v>7</v>
      </c>
      <c r="BX152" s="103">
        <v>7</v>
      </c>
      <c r="BY152" s="103">
        <v>7</v>
      </c>
      <c r="BZ152" s="103">
        <v>10</v>
      </c>
      <c r="CA152" s="103">
        <v>2</v>
      </c>
      <c r="CB152" s="103">
        <v>4</v>
      </c>
      <c r="CC152" s="103">
        <v>47</v>
      </c>
      <c r="CD152" s="103" t="s">
        <v>501</v>
      </c>
      <c r="CE152" s="103">
        <v>6</v>
      </c>
      <c r="CF152" s="103">
        <v>4</v>
      </c>
      <c r="CG152" s="103">
        <v>7</v>
      </c>
      <c r="CH152" s="103">
        <v>7</v>
      </c>
      <c r="CI152" s="103">
        <v>7</v>
      </c>
      <c r="CJ152" s="103">
        <v>8</v>
      </c>
      <c r="CK152" s="103">
        <v>0</v>
      </c>
      <c r="CL152" s="103">
        <v>0</v>
      </c>
      <c r="CM152" s="103">
        <v>39</v>
      </c>
      <c r="CN152" s="103" t="s">
        <v>501</v>
      </c>
      <c r="CO152" s="103">
        <v>6</v>
      </c>
      <c r="CP152" s="103">
        <v>4</v>
      </c>
      <c r="CQ152" s="103">
        <v>7</v>
      </c>
      <c r="CR152" s="103">
        <v>7</v>
      </c>
      <c r="CS152" s="103">
        <v>7</v>
      </c>
      <c r="CT152" s="103">
        <v>8</v>
      </c>
      <c r="CU152" s="103">
        <v>0</v>
      </c>
      <c r="CV152" s="103">
        <v>5</v>
      </c>
      <c r="CW152" s="103">
        <v>44</v>
      </c>
      <c r="CX152" s="103" t="s">
        <v>501</v>
      </c>
      <c r="CY152" s="103">
        <v>6</v>
      </c>
      <c r="CZ152" s="103">
        <v>4</v>
      </c>
      <c r="DA152" s="103">
        <v>7</v>
      </c>
      <c r="DB152" s="103">
        <v>7</v>
      </c>
      <c r="DC152" s="103">
        <v>7</v>
      </c>
      <c r="DD152" s="103">
        <v>8</v>
      </c>
      <c r="DE152" s="103">
        <v>1</v>
      </c>
      <c r="DF152" s="103">
        <v>4</v>
      </c>
      <c r="DG152" s="103">
        <v>44</v>
      </c>
      <c r="DH152" s="103" t="s">
        <v>501</v>
      </c>
      <c r="DI152" s="103">
        <v>6</v>
      </c>
      <c r="DJ152" s="103">
        <v>4</v>
      </c>
      <c r="DK152" s="103">
        <v>7</v>
      </c>
      <c r="DL152" s="103">
        <v>7</v>
      </c>
      <c r="DM152" s="103">
        <v>7</v>
      </c>
      <c r="DN152" s="103">
        <v>8</v>
      </c>
      <c r="DO152" s="103">
        <v>1</v>
      </c>
      <c r="DP152" s="103">
        <v>4</v>
      </c>
      <c r="DQ152" s="103">
        <v>44</v>
      </c>
      <c r="DR152" s="103" t="s">
        <v>501</v>
      </c>
      <c r="DS152" s="103">
        <v>11</v>
      </c>
      <c r="DT152" s="103">
        <v>14</v>
      </c>
      <c r="DU152" s="103">
        <v>10</v>
      </c>
      <c r="DV152" s="103">
        <v>35</v>
      </c>
      <c r="DW152" s="103" t="s">
        <v>501</v>
      </c>
      <c r="DX152" s="103">
        <v>12</v>
      </c>
      <c r="DY152" s="103">
        <v>14</v>
      </c>
      <c r="DZ152" s="103">
        <v>12</v>
      </c>
      <c r="EA152" s="103">
        <v>38</v>
      </c>
      <c r="EB152" s="103" t="s">
        <v>501</v>
      </c>
      <c r="EC152" s="103">
        <v>13</v>
      </c>
      <c r="ED152" s="103">
        <v>19</v>
      </c>
      <c r="EE152" s="103">
        <v>15</v>
      </c>
      <c r="EF152" s="103">
        <v>47</v>
      </c>
      <c r="EG152" s="103" t="s">
        <v>501</v>
      </c>
      <c r="EH152" s="103">
        <v>13</v>
      </c>
      <c r="EI152" s="103">
        <v>18</v>
      </c>
      <c r="EJ152" s="103">
        <v>16</v>
      </c>
      <c r="EK152" s="103">
        <v>47</v>
      </c>
      <c r="EL152" s="103" t="s">
        <v>501</v>
      </c>
      <c r="EM152" s="103">
        <v>13</v>
      </c>
      <c r="EN152" s="103">
        <v>16</v>
      </c>
      <c r="EO152" s="103">
        <v>15</v>
      </c>
      <c r="EP152" s="103">
        <v>44</v>
      </c>
      <c r="EQ152" s="103" t="s">
        <v>501</v>
      </c>
      <c r="ER152" s="103">
        <v>12</v>
      </c>
      <c r="ES152" s="103">
        <v>15</v>
      </c>
      <c r="ET152" s="103">
        <v>15</v>
      </c>
      <c r="EU152" s="103">
        <v>42</v>
      </c>
      <c r="EV152" s="103" t="s">
        <v>501</v>
      </c>
      <c r="EW152" s="103">
        <v>13</v>
      </c>
      <c r="EX152" s="103">
        <v>16</v>
      </c>
      <c r="EY152" s="103">
        <v>15</v>
      </c>
      <c r="EZ152" s="103">
        <v>44</v>
      </c>
      <c r="FA152" s="103" t="s">
        <v>501</v>
      </c>
      <c r="FB152" s="103">
        <v>13</v>
      </c>
      <c r="FC152" s="103">
        <v>16</v>
      </c>
      <c r="FD152" s="103">
        <v>15</v>
      </c>
      <c r="FE152" s="103">
        <v>44</v>
      </c>
      <c r="FF152" s="103" t="s">
        <v>501</v>
      </c>
      <c r="FG152" s="103">
        <v>13</v>
      </c>
      <c r="FH152" s="103">
        <v>15</v>
      </c>
      <c r="FI152" s="103">
        <v>15</v>
      </c>
      <c r="FJ152" s="103">
        <v>43</v>
      </c>
      <c r="FK152" s="103" t="s">
        <v>501</v>
      </c>
      <c r="FL152" s="103">
        <v>13</v>
      </c>
      <c r="FM152" s="103">
        <v>15</v>
      </c>
      <c r="FN152" s="103">
        <v>14</v>
      </c>
      <c r="FO152" s="103">
        <v>42</v>
      </c>
      <c r="FP152" s="103" t="s">
        <v>501</v>
      </c>
      <c r="FQ152" s="103">
        <v>12</v>
      </c>
      <c r="FR152" s="103">
        <v>15</v>
      </c>
      <c r="FS152" s="103">
        <v>14</v>
      </c>
      <c r="FT152" s="103">
        <v>41</v>
      </c>
      <c r="FU152" s="103" t="s">
        <v>501</v>
      </c>
      <c r="FV152" s="103">
        <v>12</v>
      </c>
      <c r="FW152" s="103">
        <v>16</v>
      </c>
      <c r="FX152" s="103">
        <v>14</v>
      </c>
      <c r="FY152" s="103">
        <v>42</v>
      </c>
      <c r="FZ152" s="103" t="s">
        <v>501</v>
      </c>
      <c r="GA152" s="103">
        <v>12</v>
      </c>
      <c r="GB152" s="103">
        <v>15</v>
      </c>
      <c r="GC152" s="103">
        <v>14</v>
      </c>
      <c r="GD152" s="103">
        <v>41</v>
      </c>
      <c r="GE152" s="103" t="s">
        <v>501</v>
      </c>
      <c r="GF152" s="103">
        <v>12</v>
      </c>
      <c r="GG152" s="103">
        <v>15</v>
      </c>
      <c r="GH152" s="103">
        <v>15</v>
      </c>
      <c r="GI152" s="103">
        <v>42</v>
      </c>
      <c r="GJ152" s="103" t="s">
        <v>501</v>
      </c>
      <c r="GK152" s="103">
        <v>9</v>
      </c>
      <c r="GL152" s="103">
        <v>16</v>
      </c>
      <c r="GM152" s="103">
        <v>13</v>
      </c>
      <c r="GN152" s="103">
        <v>38</v>
      </c>
      <c r="GO152" s="103" t="s">
        <v>501</v>
      </c>
      <c r="GP152" s="104">
        <v>9</v>
      </c>
      <c r="GQ152" s="104">
        <v>16</v>
      </c>
      <c r="GR152" s="104">
        <v>13</v>
      </c>
      <c r="GS152" s="104">
        <v>38</v>
      </c>
      <c r="GT152" s="104" t="s">
        <v>501</v>
      </c>
      <c r="GW152" s="116" t="s">
        <v>546</v>
      </c>
      <c r="GX152" s="116" t="s">
        <v>626</v>
      </c>
      <c r="GY152" s="122" t="s">
        <v>598</v>
      </c>
      <c r="GZ152" s="118">
        <v>10</v>
      </c>
      <c r="HA152" s="117">
        <v>180</v>
      </c>
      <c r="HB152" s="117">
        <v>6</v>
      </c>
      <c r="HC152" s="120">
        <v>3.08</v>
      </c>
      <c r="HD152" s="118">
        <v>9</v>
      </c>
      <c r="HE152" s="117">
        <v>180</v>
      </c>
      <c r="HF152" s="117">
        <v>5</v>
      </c>
      <c r="HG152" s="120">
        <v>2.2599999999999998</v>
      </c>
      <c r="HH152" s="118">
        <v>10</v>
      </c>
      <c r="HI152" s="117">
        <v>5</v>
      </c>
      <c r="HJ152" s="120">
        <v>2.98</v>
      </c>
      <c r="HK152" s="118">
        <v>8</v>
      </c>
      <c r="HL152" s="117">
        <v>4</v>
      </c>
      <c r="HM152" s="120">
        <v>2.3199999999999998</v>
      </c>
      <c r="HN152" s="118">
        <v>8</v>
      </c>
      <c r="HO152" s="117">
        <v>4</v>
      </c>
      <c r="HP152" s="120">
        <v>2.34</v>
      </c>
      <c r="HQ152" s="118">
        <v>8</v>
      </c>
      <c r="HR152" s="117">
        <v>4</v>
      </c>
      <c r="HS152" s="120">
        <v>1.9</v>
      </c>
      <c r="HT152" s="118">
        <v>8</v>
      </c>
      <c r="HU152" s="117">
        <v>4</v>
      </c>
      <c r="HV152" s="120">
        <v>2.2999999999999998</v>
      </c>
    </row>
    <row r="153" spans="8:230" ht="15.6">
      <c r="H153" s="60"/>
      <c r="I153" s="68">
        <v>2016</v>
      </c>
      <c r="J153" s="69" t="s">
        <v>444</v>
      </c>
      <c r="K153" s="70" t="s">
        <v>445</v>
      </c>
      <c r="L153" s="71">
        <v>6.2764337166333171</v>
      </c>
      <c r="M153" s="72">
        <v>5.8057292036719366</v>
      </c>
      <c r="N153" s="73">
        <v>5.2760377036440458</v>
      </c>
      <c r="O153" s="73">
        <v>7.06183300176491</v>
      </c>
      <c r="P153" s="73">
        <v>6.9117217620162963</v>
      </c>
      <c r="Q153" s="74">
        <v>6.3268469120693993</v>
      </c>
      <c r="R153" s="54"/>
      <c r="U153" s="102" t="s">
        <v>393</v>
      </c>
      <c r="V153" s="103" t="s">
        <v>500</v>
      </c>
      <c r="W153" s="103" t="s">
        <v>500</v>
      </c>
      <c r="X153" s="103" t="s">
        <v>500</v>
      </c>
      <c r="Y153" s="103" t="s">
        <v>500</v>
      </c>
      <c r="Z153" s="103" t="s">
        <v>500</v>
      </c>
      <c r="AA153" s="103" t="s">
        <v>500</v>
      </c>
      <c r="AB153" s="103" t="s">
        <v>500</v>
      </c>
      <c r="AC153" s="103" t="s">
        <v>500</v>
      </c>
      <c r="AD153" s="103" t="s">
        <v>500</v>
      </c>
      <c r="AE153" s="103" t="s">
        <v>500</v>
      </c>
      <c r="AF153" s="103" t="s">
        <v>500</v>
      </c>
      <c r="AG153" s="103" t="s">
        <v>500</v>
      </c>
      <c r="AH153" s="103" t="s">
        <v>500</v>
      </c>
      <c r="AI153" s="103" t="s">
        <v>500</v>
      </c>
      <c r="AJ153" s="103" t="s">
        <v>500</v>
      </c>
      <c r="AK153" s="103" t="s">
        <v>500</v>
      </c>
      <c r="AL153" s="103" t="s">
        <v>500</v>
      </c>
      <c r="AM153" s="103" t="s">
        <v>500</v>
      </c>
      <c r="AN153" s="103" t="s">
        <v>500</v>
      </c>
      <c r="AO153" s="103" t="s">
        <v>500</v>
      </c>
      <c r="AP153" s="103" t="s">
        <v>501</v>
      </c>
      <c r="AQ153" s="103">
        <v>3</v>
      </c>
      <c r="AR153" s="103">
        <v>2</v>
      </c>
      <c r="AS153" s="103">
        <v>7</v>
      </c>
      <c r="AT153" s="103">
        <v>2</v>
      </c>
      <c r="AU153" s="103">
        <v>3</v>
      </c>
      <c r="AV153" s="103">
        <v>10</v>
      </c>
      <c r="AW153" s="103">
        <v>3</v>
      </c>
      <c r="AX153" s="103">
        <v>10</v>
      </c>
      <c r="AY153" s="103">
        <v>40</v>
      </c>
      <c r="AZ153" s="103" t="s">
        <v>501</v>
      </c>
      <c r="BA153" s="103">
        <v>3</v>
      </c>
      <c r="BB153" s="103">
        <v>2</v>
      </c>
      <c r="BC153" s="103">
        <v>7</v>
      </c>
      <c r="BD153" s="103">
        <v>4</v>
      </c>
      <c r="BE153" s="103">
        <v>3</v>
      </c>
      <c r="BF153" s="103">
        <v>6</v>
      </c>
      <c r="BG153" s="103">
        <v>10</v>
      </c>
      <c r="BH153" s="103">
        <v>20</v>
      </c>
      <c r="BI153" s="103">
        <v>55</v>
      </c>
      <c r="BJ153" s="103" t="s">
        <v>501</v>
      </c>
      <c r="BK153" s="103">
        <v>3</v>
      </c>
      <c r="BL153" s="103">
        <v>2</v>
      </c>
      <c r="BM153" s="103">
        <v>7</v>
      </c>
      <c r="BN153" s="103">
        <v>4</v>
      </c>
      <c r="BO153" s="103">
        <v>5</v>
      </c>
      <c r="BP153" s="103">
        <v>5</v>
      </c>
      <c r="BQ153" s="103">
        <v>12</v>
      </c>
      <c r="BR153" s="103">
        <v>20</v>
      </c>
      <c r="BS153" s="103">
        <v>58</v>
      </c>
      <c r="BT153" s="103" t="s">
        <v>501</v>
      </c>
      <c r="BU153" s="103">
        <v>5</v>
      </c>
      <c r="BV153" s="103">
        <v>3</v>
      </c>
      <c r="BW153" s="103">
        <v>12</v>
      </c>
      <c r="BX153" s="103">
        <v>11</v>
      </c>
      <c r="BY153" s="103">
        <v>5</v>
      </c>
      <c r="BZ153" s="103">
        <v>7</v>
      </c>
      <c r="CA153" s="103">
        <v>5</v>
      </c>
      <c r="CB153" s="103">
        <v>5</v>
      </c>
      <c r="CC153" s="103">
        <v>53</v>
      </c>
      <c r="CD153" s="103" t="s">
        <v>501</v>
      </c>
      <c r="CE153" s="103">
        <v>5</v>
      </c>
      <c r="CF153" s="103">
        <v>3</v>
      </c>
      <c r="CG153" s="103">
        <v>12</v>
      </c>
      <c r="CH153" s="103">
        <v>11</v>
      </c>
      <c r="CI153" s="103">
        <v>5</v>
      </c>
      <c r="CJ153" s="103">
        <v>7</v>
      </c>
      <c r="CK153" s="103">
        <v>5</v>
      </c>
      <c r="CL153" s="103">
        <v>5</v>
      </c>
      <c r="CM153" s="103">
        <v>53</v>
      </c>
      <c r="CN153" s="103" t="s">
        <v>501</v>
      </c>
      <c r="CO153" s="103">
        <v>5</v>
      </c>
      <c r="CP153" s="103">
        <v>3</v>
      </c>
      <c r="CQ153" s="103">
        <v>12</v>
      </c>
      <c r="CR153" s="103">
        <v>11</v>
      </c>
      <c r="CS153" s="103">
        <v>8</v>
      </c>
      <c r="CT153" s="103">
        <v>10</v>
      </c>
      <c r="CU153" s="103">
        <v>5</v>
      </c>
      <c r="CV153" s="103">
        <v>5</v>
      </c>
      <c r="CW153" s="103">
        <v>59</v>
      </c>
      <c r="CX153" s="103" t="s">
        <v>501</v>
      </c>
      <c r="CY153" s="103">
        <v>6</v>
      </c>
      <c r="CZ153" s="103">
        <v>6</v>
      </c>
      <c r="DA153" s="103">
        <v>10</v>
      </c>
      <c r="DB153" s="103">
        <v>10</v>
      </c>
      <c r="DC153" s="103">
        <v>8</v>
      </c>
      <c r="DD153" s="103">
        <v>10</v>
      </c>
      <c r="DE153" s="103">
        <v>5</v>
      </c>
      <c r="DF153" s="103">
        <v>5</v>
      </c>
      <c r="DG153" s="103">
        <v>60</v>
      </c>
      <c r="DH153" s="103" t="s">
        <v>501</v>
      </c>
      <c r="DI153" s="103">
        <v>7</v>
      </c>
      <c r="DJ153" s="103">
        <v>7</v>
      </c>
      <c r="DK153" s="103">
        <v>10</v>
      </c>
      <c r="DL153" s="103">
        <v>8</v>
      </c>
      <c r="DM153" s="103">
        <v>8</v>
      </c>
      <c r="DN153" s="103">
        <v>10</v>
      </c>
      <c r="DO153" s="103">
        <v>5</v>
      </c>
      <c r="DP153" s="103">
        <v>5</v>
      </c>
      <c r="DQ153" s="103">
        <v>60</v>
      </c>
      <c r="DR153" s="103" t="s">
        <v>501</v>
      </c>
      <c r="DS153" s="103">
        <v>13</v>
      </c>
      <c r="DT153" s="103">
        <v>30</v>
      </c>
      <c r="DU153" s="103">
        <v>17</v>
      </c>
      <c r="DV153" s="103">
        <v>60</v>
      </c>
      <c r="DW153" s="103" t="s">
        <v>501</v>
      </c>
      <c r="DX153" s="103">
        <v>14</v>
      </c>
      <c r="DY153" s="103">
        <v>30</v>
      </c>
      <c r="DZ153" s="103">
        <v>22</v>
      </c>
      <c r="EA153" s="103">
        <v>66</v>
      </c>
      <c r="EB153" s="103" t="s">
        <v>499</v>
      </c>
      <c r="EC153" s="103">
        <v>14</v>
      </c>
      <c r="ED153" s="103">
        <v>30</v>
      </c>
      <c r="EE153" s="103">
        <v>23</v>
      </c>
      <c r="EF153" s="103">
        <v>67</v>
      </c>
      <c r="EG153" s="103" t="s">
        <v>499</v>
      </c>
      <c r="EH153" s="103">
        <v>14</v>
      </c>
      <c r="EI153" s="103">
        <v>31</v>
      </c>
      <c r="EJ153" s="103">
        <v>23</v>
      </c>
      <c r="EK153" s="103">
        <v>68</v>
      </c>
      <c r="EL153" s="103" t="s">
        <v>499</v>
      </c>
      <c r="EM153" s="103">
        <v>16</v>
      </c>
      <c r="EN153" s="103">
        <v>32</v>
      </c>
      <c r="EO153" s="103">
        <v>24</v>
      </c>
      <c r="EP153" s="103">
        <v>72</v>
      </c>
      <c r="EQ153" s="103" t="s">
        <v>499</v>
      </c>
      <c r="ER153" s="103">
        <v>18</v>
      </c>
      <c r="ES153" s="103">
        <v>33</v>
      </c>
      <c r="ET153" s="103">
        <v>24</v>
      </c>
      <c r="EU153" s="103">
        <v>75</v>
      </c>
      <c r="EV153" s="103" t="s">
        <v>499</v>
      </c>
      <c r="EW153" s="103">
        <v>21</v>
      </c>
      <c r="EX153" s="103">
        <v>33</v>
      </c>
      <c r="EY153" s="103">
        <v>24</v>
      </c>
      <c r="EZ153" s="103">
        <v>78</v>
      </c>
      <c r="FA153" s="103" t="s">
        <v>499</v>
      </c>
      <c r="FB153" s="103">
        <v>23</v>
      </c>
      <c r="FC153" s="103">
        <v>33</v>
      </c>
      <c r="FD153" s="103">
        <v>24</v>
      </c>
      <c r="FE153" s="103">
        <v>80</v>
      </c>
      <c r="FF153" s="103" t="s">
        <v>499</v>
      </c>
      <c r="FG153" s="103">
        <v>24</v>
      </c>
      <c r="FH153" s="103">
        <v>33</v>
      </c>
      <c r="FI153" s="103">
        <v>24</v>
      </c>
      <c r="FJ153" s="103">
        <v>81</v>
      </c>
      <c r="FK153" s="103" t="s">
        <v>499</v>
      </c>
      <c r="FL153" s="103">
        <v>24</v>
      </c>
      <c r="FM153" s="103">
        <v>33</v>
      </c>
      <c r="FN153" s="103">
        <v>24</v>
      </c>
      <c r="FO153" s="103">
        <v>81</v>
      </c>
      <c r="FP153" s="103" t="s">
        <v>499</v>
      </c>
      <c r="FQ153" s="103">
        <v>24</v>
      </c>
      <c r="FR153" s="103">
        <v>32</v>
      </c>
      <c r="FS153" s="103">
        <v>24</v>
      </c>
      <c r="FT153" s="103">
        <v>80</v>
      </c>
      <c r="FU153" s="103" t="s">
        <v>499</v>
      </c>
      <c r="FV153" s="103">
        <v>25</v>
      </c>
      <c r="FW153" s="103">
        <v>32</v>
      </c>
      <c r="FX153" s="103">
        <v>24</v>
      </c>
      <c r="FY153" s="103">
        <v>81</v>
      </c>
      <c r="FZ153" s="103" t="s">
        <v>499</v>
      </c>
      <c r="GA153" s="103">
        <v>25</v>
      </c>
      <c r="GB153" s="103">
        <v>32</v>
      </c>
      <c r="GC153" s="103">
        <v>24</v>
      </c>
      <c r="GD153" s="103">
        <v>81</v>
      </c>
      <c r="GE153" s="103" t="s">
        <v>499</v>
      </c>
      <c r="GF153" s="103">
        <v>25</v>
      </c>
      <c r="GG153" s="103">
        <v>34</v>
      </c>
      <c r="GH153" s="103">
        <v>24</v>
      </c>
      <c r="GI153" s="103">
        <v>83</v>
      </c>
      <c r="GJ153" s="103" t="s">
        <v>499</v>
      </c>
      <c r="GK153" s="103">
        <v>25</v>
      </c>
      <c r="GL153" s="103">
        <v>34</v>
      </c>
      <c r="GM153" s="103">
        <v>24</v>
      </c>
      <c r="GN153" s="103">
        <v>83</v>
      </c>
      <c r="GO153" s="103" t="s">
        <v>499</v>
      </c>
      <c r="GP153" s="104">
        <v>25</v>
      </c>
      <c r="GQ153" s="104">
        <v>34</v>
      </c>
      <c r="GR153" s="104">
        <v>24</v>
      </c>
      <c r="GS153" s="104">
        <v>83</v>
      </c>
      <c r="GT153" s="104" t="s">
        <v>499</v>
      </c>
      <c r="GW153" s="116" t="s">
        <v>413</v>
      </c>
      <c r="GX153" s="116" t="s">
        <v>412</v>
      </c>
      <c r="GY153" s="122" t="s">
        <v>598</v>
      </c>
      <c r="GZ153" s="118">
        <v>43</v>
      </c>
      <c r="HA153" s="117">
        <v>73</v>
      </c>
      <c r="HB153" s="117">
        <v>8</v>
      </c>
      <c r="HC153" s="120">
        <v>3.8</v>
      </c>
      <c r="HD153" s="118">
        <v>43</v>
      </c>
      <c r="HE153" s="117">
        <v>71</v>
      </c>
      <c r="HF153" s="117">
        <v>8</v>
      </c>
      <c r="HG153" s="120">
        <v>3.98</v>
      </c>
      <c r="HH153" s="118">
        <v>45</v>
      </c>
      <c r="HI153" s="117">
        <v>7</v>
      </c>
      <c r="HJ153" s="120">
        <v>2.5499999999999998</v>
      </c>
      <c r="HK153" s="118">
        <v>44</v>
      </c>
      <c r="HL153" s="117">
        <v>7</v>
      </c>
      <c r="HM153" s="120">
        <v>2.61</v>
      </c>
      <c r="HN153" s="118">
        <v>44</v>
      </c>
      <c r="HO153" s="117">
        <v>7</v>
      </c>
      <c r="HP153" s="120">
        <v>2.41</v>
      </c>
      <c r="HQ153" s="118">
        <v>42</v>
      </c>
      <c r="HR153" s="117">
        <v>9</v>
      </c>
      <c r="HS153" s="120">
        <v>2.8</v>
      </c>
      <c r="HT153" s="118">
        <v>43</v>
      </c>
      <c r="HU153" s="117">
        <v>9</v>
      </c>
      <c r="HV153" s="120">
        <v>2.5</v>
      </c>
    </row>
    <row r="154" spans="8:230" ht="15.6">
      <c r="H154" s="60"/>
      <c r="I154" s="61">
        <v>2016</v>
      </c>
      <c r="J154" s="62" t="s">
        <v>446</v>
      </c>
      <c r="K154" s="63" t="s">
        <v>447</v>
      </c>
      <c r="L154" s="75">
        <v>6.8212428932360751</v>
      </c>
      <c r="M154" s="76">
        <v>6.5764299669341941</v>
      </c>
      <c r="N154" s="77">
        <v>4.7787386450088469</v>
      </c>
      <c r="O154" s="77">
        <v>9.012961525460554</v>
      </c>
      <c r="P154" s="77">
        <v>7.2178327568948246</v>
      </c>
      <c r="Q154" s="78">
        <v>6.5202515718819569</v>
      </c>
      <c r="R154" s="54"/>
      <c r="U154" s="102" t="s">
        <v>395</v>
      </c>
      <c r="V154" s="103" t="s">
        <v>500</v>
      </c>
      <c r="W154" s="103" t="s">
        <v>500</v>
      </c>
      <c r="X154" s="103" t="s">
        <v>500</v>
      </c>
      <c r="Y154" s="103" t="s">
        <v>500</v>
      </c>
      <c r="Z154" s="103" t="s">
        <v>500</v>
      </c>
      <c r="AA154" s="103" t="s">
        <v>500</v>
      </c>
      <c r="AB154" s="103" t="s">
        <v>500</v>
      </c>
      <c r="AC154" s="103" t="s">
        <v>500</v>
      </c>
      <c r="AD154" s="103" t="s">
        <v>500</v>
      </c>
      <c r="AE154" s="103" t="s">
        <v>500</v>
      </c>
      <c r="AF154" s="103" t="s">
        <v>500</v>
      </c>
      <c r="AG154" s="103" t="s">
        <v>500</v>
      </c>
      <c r="AH154" s="103" t="s">
        <v>500</v>
      </c>
      <c r="AI154" s="103" t="s">
        <v>500</v>
      </c>
      <c r="AJ154" s="103" t="s">
        <v>500</v>
      </c>
      <c r="AK154" s="103" t="s">
        <v>500</v>
      </c>
      <c r="AL154" s="103" t="s">
        <v>500</v>
      </c>
      <c r="AM154" s="103" t="s">
        <v>500</v>
      </c>
      <c r="AN154" s="103" t="s">
        <v>500</v>
      </c>
      <c r="AO154" s="103" t="s">
        <v>499</v>
      </c>
      <c r="AP154" s="103" t="s">
        <v>499</v>
      </c>
      <c r="AQ154" s="103">
        <v>10</v>
      </c>
      <c r="AR154" s="103">
        <v>8</v>
      </c>
      <c r="AS154" s="103">
        <v>7</v>
      </c>
      <c r="AT154" s="103">
        <v>8</v>
      </c>
      <c r="AU154" s="103">
        <v>7</v>
      </c>
      <c r="AV154" s="103">
        <v>7</v>
      </c>
      <c r="AW154" s="103">
        <v>5</v>
      </c>
      <c r="AX154" s="103">
        <v>10</v>
      </c>
      <c r="AY154" s="103">
        <v>63</v>
      </c>
      <c r="AZ154" s="103" t="s">
        <v>499</v>
      </c>
      <c r="BA154" s="103" t="s">
        <v>500</v>
      </c>
      <c r="BB154" s="103" t="s">
        <v>500</v>
      </c>
      <c r="BC154" s="103" t="s">
        <v>500</v>
      </c>
      <c r="BD154" s="103" t="s">
        <v>500</v>
      </c>
      <c r="BE154" s="103" t="s">
        <v>500</v>
      </c>
      <c r="BF154" s="103" t="s">
        <v>500</v>
      </c>
      <c r="BG154" s="103" t="s">
        <v>500</v>
      </c>
      <c r="BH154" s="103" t="s">
        <v>500</v>
      </c>
      <c r="BI154" s="103" t="s">
        <v>500</v>
      </c>
      <c r="BJ154" s="103" t="s">
        <v>499</v>
      </c>
      <c r="BK154" s="103">
        <v>10</v>
      </c>
      <c r="BL154" s="103">
        <v>8</v>
      </c>
      <c r="BM154" s="103">
        <v>10</v>
      </c>
      <c r="BN154" s="103">
        <v>9</v>
      </c>
      <c r="BO154" s="103">
        <v>10</v>
      </c>
      <c r="BP154" s="103">
        <v>9</v>
      </c>
      <c r="BQ154" s="103">
        <v>2</v>
      </c>
      <c r="BR154" s="103">
        <v>16</v>
      </c>
      <c r="BS154" s="103">
        <v>74</v>
      </c>
      <c r="BT154" s="103" t="s">
        <v>499</v>
      </c>
      <c r="BU154" s="103">
        <v>14</v>
      </c>
      <c r="BV154" s="103">
        <v>11</v>
      </c>
      <c r="BW154" s="103">
        <v>15</v>
      </c>
      <c r="BX154" s="103">
        <v>15</v>
      </c>
      <c r="BY154" s="103">
        <v>6</v>
      </c>
      <c r="BZ154" s="103">
        <v>7</v>
      </c>
      <c r="CA154" s="103">
        <v>3</v>
      </c>
      <c r="CB154" s="103">
        <v>3</v>
      </c>
      <c r="CC154" s="103">
        <v>74</v>
      </c>
      <c r="CD154" s="103" t="s">
        <v>499</v>
      </c>
      <c r="CE154" s="103">
        <v>14</v>
      </c>
      <c r="CF154" s="103">
        <v>11</v>
      </c>
      <c r="CG154" s="103">
        <v>15</v>
      </c>
      <c r="CH154" s="103">
        <v>15</v>
      </c>
      <c r="CI154" s="103">
        <v>6</v>
      </c>
      <c r="CJ154" s="103">
        <v>10</v>
      </c>
      <c r="CK154" s="103">
        <v>0</v>
      </c>
      <c r="CL154" s="103">
        <v>0</v>
      </c>
      <c r="CM154" s="103">
        <v>71</v>
      </c>
      <c r="CN154" s="103" t="s">
        <v>499</v>
      </c>
      <c r="CO154" s="103">
        <v>14</v>
      </c>
      <c r="CP154" s="103">
        <v>11</v>
      </c>
      <c r="CQ154" s="103">
        <v>15</v>
      </c>
      <c r="CR154" s="103">
        <v>15</v>
      </c>
      <c r="CS154" s="103">
        <v>6</v>
      </c>
      <c r="CT154" s="103">
        <v>10</v>
      </c>
      <c r="CU154" s="103">
        <v>0</v>
      </c>
      <c r="CV154" s="103">
        <v>1</v>
      </c>
      <c r="CW154" s="103">
        <v>72</v>
      </c>
      <c r="CX154" s="103" t="s">
        <v>499</v>
      </c>
      <c r="CY154" s="103">
        <v>14</v>
      </c>
      <c r="CZ154" s="103">
        <v>11</v>
      </c>
      <c r="DA154" s="103">
        <v>15</v>
      </c>
      <c r="DB154" s="103">
        <v>15</v>
      </c>
      <c r="DC154" s="103">
        <v>6</v>
      </c>
      <c r="DD154" s="103">
        <v>10</v>
      </c>
      <c r="DE154" s="103">
        <v>0</v>
      </c>
      <c r="DF154" s="103">
        <v>1</v>
      </c>
      <c r="DG154" s="103">
        <v>72</v>
      </c>
      <c r="DH154" s="103" t="s">
        <v>499</v>
      </c>
      <c r="DI154" s="103">
        <v>14</v>
      </c>
      <c r="DJ154" s="103">
        <v>11</v>
      </c>
      <c r="DK154" s="103">
        <v>15</v>
      </c>
      <c r="DL154" s="103">
        <v>13</v>
      </c>
      <c r="DM154" s="103">
        <v>7</v>
      </c>
      <c r="DN154" s="103">
        <v>12</v>
      </c>
      <c r="DO154" s="103">
        <v>0</v>
      </c>
      <c r="DP154" s="103">
        <v>0</v>
      </c>
      <c r="DQ154" s="103">
        <v>72</v>
      </c>
      <c r="DR154" s="103" t="s">
        <v>499</v>
      </c>
      <c r="DS154" s="103">
        <v>26</v>
      </c>
      <c r="DT154" s="103">
        <v>37</v>
      </c>
      <c r="DU154" s="103">
        <v>24</v>
      </c>
      <c r="DV154" s="103">
        <v>87</v>
      </c>
      <c r="DW154" s="103" t="s">
        <v>499</v>
      </c>
      <c r="DX154" s="103">
        <v>24</v>
      </c>
      <c r="DY154" s="103">
        <v>33</v>
      </c>
      <c r="DZ154" s="103">
        <v>23</v>
      </c>
      <c r="EA154" s="103">
        <v>80</v>
      </c>
      <c r="EB154" s="103" t="s">
        <v>499</v>
      </c>
      <c r="EC154" s="103">
        <v>24</v>
      </c>
      <c r="ED154" s="103">
        <v>33</v>
      </c>
      <c r="EE154" s="103">
        <v>25</v>
      </c>
      <c r="EF154" s="103">
        <v>82</v>
      </c>
      <c r="EG154" s="103" t="s">
        <v>499</v>
      </c>
      <c r="EH154" s="103">
        <v>24</v>
      </c>
      <c r="EI154" s="103">
        <v>34</v>
      </c>
      <c r="EJ154" s="103">
        <v>26</v>
      </c>
      <c r="EK154" s="103">
        <v>84</v>
      </c>
      <c r="EL154" s="103" t="s">
        <v>499</v>
      </c>
      <c r="EM154" s="103">
        <v>24</v>
      </c>
      <c r="EN154" s="103">
        <v>35</v>
      </c>
      <c r="EO154" s="103">
        <v>26</v>
      </c>
      <c r="EP154" s="103">
        <v>85</v>
      </c>
      <c r="EQ154" s="103" t="s">
        <v>499</v>
      </c>
      <c r="ER154" s="103">
        <v>24</v>
      </c>
      <c r="ES154" s="103">
        <v>34</v>
      </c>
      <c r="ET154" s="103">
        <v>26</v>
      </c>
      <c r="EU154" s="103">
        <v>84</v>
      </c>
      <c r="EV154" s="103" t="s">
        <v>499</v>
      </c>
      <c r="EW154" s="103">
        <v>24</v>
      </c>
      <c r="EX154" s="103">
        <v>34</v>
      </c>
      <c r="EY154" s="103">
        <v>26</v>
      </c>
      <c r="EZ154" s="103">
        <v>84</v>
      </c>
      <c r="FA154" s="103" t="s">
        <v>499</v>
      </c>
      <c r="FB154" s="103">
        <v>25</v>
      </c>
      <c r="FC154" s="103">
        <v>34</v>
      </c>
      <c r="FD154" s="103">
        <v>26</v>
      </c>
      <c r="FE154" s="103">
        <v>85</v>
      </c>
      <c r="FF154" s="103" t="s">
        <v>499</v>
      </c>
      <c r="FG154" s="103">
        <v>26</v>
      </c>
      <c r="FH154" s="103">
        <v>33</v>
      </c>
      <c r="FI154" s="103">
        <v>24</v>
      </c>
      <c r="FJ154" s="103">
        <v>83</v>
      </c>
      <c r="FK154" s="103" t="s">
        <v>499</v>
      </c>
      <c r="FL154" s="103">
        <v>26</v>
      </c>
      <c r="FM154" s="103">
        <v>34</v>
      </c>
      <c r="FN154" s="103">
        <v>24</v>
      </c>
      <c r="FO154" s="103">
        <v>84</v>
      </c>
      <c r="FP154" s="103" t="s">
        <v>499</v>
      </c>
      <c r="FQ154" s="103">
        <v>26</v>
      </c>
      <c r="FR154" s="103">
        <v>32</v>
      </c>
      <c r="FS154" s="103">
        <v>24</v>
      </c>
      <c r="FT154" s="103">
        <v>82</v>
      </c>
      <c r="FU154" s="103" t="s">
        <v>499</v>
      </c>
      <c r="FV154" s="103">
        <v>24</v>
      </c>
      <c r="FW154" s="103">
        <v>32</v>
      </c>
      <c r="FX154" s="103">
        <v>24</v>
      </c>
      <c r="FY154" s="103">
        <v>80</v>
      </c>
      <c r="FZ154" s="103" t="s">
        <v>499</v>
      </c>
      <c r="GA154" s="103">
        <v>22</v>
      </c>
      <c r="GB154" s="103">
        <v>33</v>
      </c>
      <c r="GC154" s="103">
        <v>24</v>
      </c>
      <c r="GD154" s="103">
        <v>79</v>
      </c>
      <c r="GE154" s="103" t="s">
        <v>499</v>
      </c>
      <c r="GF154" s="103">
        <v>22</v>
      </c>
      <c r="GG154" s="103">
        <v>34</v>
      </c>
      <c r="GH154" s="103">
        <v>23</v>
      </c>
      <c r="GI154" s="103">
        <v>79</v>
      </c>
      <c r="GJ154" s="103" t="s">
        <v>499</v>
      </c>
      <c r="GK154" s="103">
        <v>23</v>
      </c>
      <c r="GL154" s="103">
        <v>34</v>
      </c>
      <c r="GM154" s="103">
        <v>22</v>
      </c>
      <c r="GN154" s="103">
        <v>79</v>
      </c>
      <c r="GO154" s="103" t="s">
        <v>499</v>
      </c>
      <c r="GP154" s="104">
        <v>23</v>
      </c>
      <c r="GQ154" s="104">
        <v>34</v>
      </c>
      <c r="GR154" s="104">
        <v>22</v>
      </c>
      <c r="GS154" s="104">
        <v>79</v>
      </c>
      <c r="GT154" s="104" t="s">
        <v>499</v>
      </c>
      <c r="GW154" s="116" t="s">
        <v>549</v>
      </c>
      <c r="GX154" s="116" t="s">
        <v>625</v>
      </c>
      <c r="GY154" s="122" t="s">
        <v>598</v>
      </c>
      <c r="GZ154" s="118">
        <v>13</v>
      </c>
      <c r="HA154" s="117">
        <v>178</v>
      </c>
      <c r="HB154" s="117">
        <v>5</v>
      </c>
      <c r="HC154" s="120">
        <v>1.86</v>
      </c>
      <c r="HD154" s="118">
        <v>12</v>
      </c>
      <c r="HE154" s="117">
        <v>179</v>
      </c>
      <c r="HF154" s="117">
        <v>5</v>
      </c>
      <c r="HG154" s="120">
        <v>1.56</v>
      </c>
      <c r="HH154" s="118">
        <v>11</v>
      </c>
      <c r="HI154" s="117">
        <v>5</v>
      </c>
      <c r="HJ154" s="120">
        <v>3.21</v>
      </c>
      <c r="HK154" s="118">
        <v>15</v>
      </c>
      <c r="HL154" s="117">
        <v>3</v>
      </c>
      <c r="HM154" s="120">
        <v>1.45</v>
      </c>
      <c r="HN154" s="118">
        <v>15</v>
      </c>
      <c r="HO154" s="117">
        <v>3</v>
      </c>
      <c r="HP154" s="120">
        <v>2.35</v>
      </c>
      <c r="HQ154" s="118">
        <v>14</v>
      </c>
      <c r="HR154" s="117">
        <v>3</v>
      </c>
      <c r="HS154" s="120">
        <v>1.6</v>
      </c>
      <c r="HT154" s="118"/>
      <c r="HV154" s="120"/>
    </row>
    <row r="155" spans="8:230" ht="15.6">
      <c r="H155" s="60"/>
      <c r="I155" s="68">
        <v>2016</v>
      </c>
      <c r="J155" s="69" t="s">
        <v>448</v>
      </c>
      <c r="K155" s="70" t="s">
        <v>449</v>
      </c>
      <c r="L155" s="71">
        <v>7.4385088602715381</v>
      </c>
      <c r="M155" s="72">
        <v>8.2874999999999996</v>
      </c>
      <c r="N155" s="73">
        <v>4.7303999083757207</v>
      </c>
      <c r="O155" s="73">
        <v>8.6472571013988162</v>
      </c>
      <c r="P155" s="73">
        <v>7.4537164676005014</v>
      </c>
      <c r="Q155" s="74">
        <v>8.0736708239826527</v>
      </c>
      <c r="R155" s="54"/>
      <c r="U155" s="102" t="s">
        <v>537</v>
      </c>
      <c r="V155" s="103" t="s">
        <v>500</v>
      </c>
      <c r="W155" s="103" t="s">
        <v>500</v>
      </c>
      <c r="X155" s="103" t="s">
        <v>500</v>
      </c>
      <c r="Y155" s="103" t="s">
        <v>500</v>
      </c>
      <c r="Z155" s="103" t="s">
        <v>500</v>
      </c>
      <c r="AA155" s="103" t="s">
        <v>500</v>
      </c>
      <c r="AB155" s="103" t="s">
        <v>500</v>
      </c>
      <c r="AC155" s="103" t="s">
        <v>500</v>
      </c>
      <c r="AD155" s="103" t="s">
        <v>503</v>
      </c>
      <c r="AE155" s="103" t="s">
        <v>503</v>
      </c>
      <c r="AF155" s="103" t="s">
        <v>503</v>
      </c>
      <c r="AG155" s="103" t="s">
        <v>503</v>
      </c>
      <c r="AH155" s="103" t="s">
        <v>503</v>
      </c>
      <c r="AI155" s="103" t="s">
        <v>503</v>
      </c>
      <c r="AJ155" s="103" t="s">
        <v>503</v>
      </c>
      <c r="AK155" s="103" t="s">
        <v>503</v>
      </c>
      <c r="AL155" s="103" t="s">
        <v>503</v>
      </c>
      <c r="AM155" s="103" t="s">
        <v>503</v>
      </c>
      <c r="AN155" s="103" t="s">
        <v>503</v>
      </c>
      <c r="AO155" s="103" t="s">
        <v>503</v>
      </c>
      <c r="AP155" s="103" t="s">
        <v>503</v>
      </c>
      <c r="AQ155" s="103">
        <v>2</v>
      </c>
      <c r="AR155" s="103">
        <v>2</v>
      </c>
      <c r="AS155" s="103">
        <v>5</v>
      </c>
      <c r="AT155" s="103">
        <v>3</v>
      </c>
      <c r="AU155" s="103">
        <v>2</v>
      </c>
      <c r="AV155" s="103">
        <v>3</v>
      </c>
      <c r="AW155" s="103">
        <v>2</v>
      </c>
      <c r="AX155" s="103">
        <v>2</v>
      </c>
      <c r="AY155" s="103">
        <v>21</v>
      </c>
      <c r="AZ155" s="103" t="s">
        <v>503</v>
      </c>
      <c r="BA155" s="103">
        <v>2</v>
      </c>
      <c r="BB155" s="103">
        <v>2</v>
      </c>
      <c r="BC155" s="103">
        <v>5</v>
      </c>
      <c r="BD155" s="103">
        <v>3</v>
      </c>
      <c r="BE155" s="103">
        <v>2</v>
      </c>
      <c r="BF155" s="103">
        <v>3</v>
      </c>
      <c r="BG155" s="103">
        <v>0</v>
      </c>
      <c r="BH155" s="103">
        <v>2</v>
      </c>
      <c r="BI155" s="103">
        <v>19</v>
      </c>
      <c r="BJ155" s="103" t="s">
        <v>503</v>
      </c>
      <c r="BK155" s="103">
        <v>7</v>
      </c>
      <c r="BL155" s="103">
        <v>5</v>
      </c>
      <c r="BM155" s="103">
        <v>3</v>
      </c>
      <c r="BN155" s="103">
        <v>1</v>
      </c>
      <c r="BO155" s="103">
        <v>0</v>
      </c>
      <c r="BP155" s="103">
        <v>2</v>
      </c>
      <c r="BQ155" s="103">
        <v>0</v>
      </c>
      <c r="BR155" s="103">
        <v>0</v>
      </c>
      <c r="BS155" s="103">
        <v>18</v>
      </c>
      <c r="BT155" s="103" t="s">
        <v>503</v>
      </c>
      <c r="BU155" s="103">
        <v>7</v>
      </c>
      <c r="BV155" s="103">
        <v>5</v>
      </c>
      <c r="BW155" s="103">
        <v>3</v>
      </c>
      <c r="BX155" s="103">
        <v>1</v>
      </c>
      <c r="BY155" s="103">
        <v>0</v>
      </c>
      <c r="BZ155" s="103">
        <v>2</v>
      </c>
      <c r="CA155" s="103">
        <v>0</v>
      </c>
      <c r="CB155" s="103">
        <v>0</v>
      </c>
      <c r="CC155" s="103">
        <v>18</v>
      </c>
      <c r="CD155" s="103" t="s">
        <v>503</v>
      </c>
      <c r="CE155" s="103">
        <v>7</v>
      </c>
      <c r="CF155" s="103">
        <v>5</v>
      </c>
      <c r="CG155" s="103">
        <v>3</v>
      </c>
      <c r="CH155" s="103">
        <v>1</v>
      </c>
      <c r="CI155" s="103">
        <v>0</v>
      </c>
      <c r="CJ155" s="103">
        <v>2</v>
      </c>
      <c r="CK155" s="103">
        <v>0</v>
      </c>
      <c r="CL155" s="103">
        <v>0</v>
      </c>
      <c r="CM155" s="103">
        <v>18</v>
      </c>
      <c r="CN155" s="103" t="s">
        <v>503</v>
      </c>
      <c r="CO155" s="103">
        <v>7</v>
      </c>
      <c r="CP155" s="103">
        <v>5</v>
      </c>
      <c r="CQ155" s="103">
        <v>3</v>
      </c>
      <c r="CR155" s="103">
        <v>1</v>
      </c>
      <c r="CS155" s="103">
        <v>0</v>
      </c>
      <c r="CT155" s="103">
        <v>2</v>
      </c>
      <c r="CU155" s="103">
        <v>0</v>
      </c>
      <c r="CV155" s="103">
        <v>0</v>
      </c>
      <c r="CW155" s="103">
        <v>18</v>
      </c>
      <c r="CX155" s="103" t="s">
        <v>503</v>
      </c>
      <c r="CY155" s="103">
        <v>7</v>
      </c>
      <c r="CZ155" s="103">
        <v>5</v>
      </c>
      <c r="DA155" s="103">
        <v>3</v>
      </c>
      <c r="DB155" s="103">
        <v>1</v>
      </c>
      <c r="DC155" s="103">
        <v>0</v>
      </c>
      <c r="DD155" s="103">
        <v>2</v>
      </c>
      <c r="DE155" s="103">
        <v>0</v>
      </c>
      <c r="DF155" s="103">
        <v>0</v>
      </c>
      <c r="DG155" s="103">
        <v>18</v>
      </c>
      <c r="DH155" s="103" t="s">
        <v>503</v>
      </c>
      <c r="DI155" s="103">
        <v>7</v>
      </c>
      <c r="DJ155" s="103">
        <v>5</v>
      </c>
      <c r="DK155" s="103">
        <v>3</v>
      </c>
      <c r="DL155" s="103">
        <v>1</v>
      </c>
      <c r="DM155" s="103">
        <v>0</v>
      </c>
      <c r="DN155" s="103">
        <v>2</v>
      </c>
      <c r="DO155" s="103">
        <v>0</v>
      </c>
      <c r="DP155" s="103">
        <v>0</v>
      </c>
      <c r="DQ155" s="103">
        <v>18</v>
      </c>
      <c r="DR155" s="103" t="s">
        <v>503</v>
      </c>
      <c r="DS155" s="103">
        <v>4</v>
      </c>
      <c r="DT155" s="103">
        <v>6</v>
      </c>
      <c r="DU155" s="103">
        <v>8</v>
      </c>
      <c r="DV155" s="103">
        <v>18</v>
      </c>
      <c r="DW155" s="103" t="s">
        <v>503</v>
      </c>
      <c r="DX155" s="103">
        <v>4</v>
      </c>
      <c r="DY155" s="103">
        <v>7</v>
      </c>
      <c r="DZ155" s="103">
        <v>7</v>
      </c>
      <c r="EA155" s="103">
        <v>18</v>
      </c>
      <c r="EB155" s="103" t="s">
        <v>503</v>
      </c>
      <c r="EC155" s="103">
        <v>2</v>
      </c>
      <c r="ED155" s="103">
        <v>9</v>
      </c>
      <c r="EE155" s="103">
        <v>10</v>
      </c>
      <c r="EF155" s="103">
        <v>21</v>
      </c>
      <c r="EG155" s="103" t="s">
        <v>503</v>
      </c>
      <c r="EH155" s="103">
        <v>6</v>
      </c>
      <c r="EI155" s="103">
        <v>8</v>
      </c>
      <c r="EJ155" s="103">
        <v>9</v>
      </c>
      <c r="EK155" s="103">
        <v>23</v>
      </c>
      <c r="EL155" s="103" t="s">
        <v>503</v>
      </c>
      <c r="EM155" s="103">
        <v>4</v>
      </c>
      <c r="EN155" s="103">
        <v>9</v>
      </c>
      <c r="EO155" s="103">
        <v>8</v>
      </c>
      <c r="EP155" s="103">
        <v>21</v>
      </c>
      <c r="EQ155" s="103" t="s">
        <v>503</v>
      </c>
      <c r="ER155" s="103">
        <v>4</v>
      </c>
      <c r="ES155" s="103">
        <v>8</v>
      </c>
      <c r="ET155" s="103">
        <v>8</v>
      </c>
      <c r="EU155" s="103">
        <v>20</v>
      </c>
      <c r="EV155" s="103" t="s">
        <v>503</v>
      </c>
      <c r="EW155" s="103">
        <v>4</v>
      </c>
      <c r="EX155" s="103">
        <v>8</v>
      </c>
      <c r="EY155" s="103">
        <v>7</v>
      </c>
      <c r="EZ155" s="103">
        <v>19</v>
      </c>
      <c r="FA155" s="103" t="s">
        <v>503</v>
      </c>
      <c r="FB155" s="103">
        <v>4</v>
      </c>
      <c r="FC155" s="103">
        <v>8</v>
      </c>
      <c r="FD155" s="103">
        <v>7</v>
      </c>
      <c r="FE155" s="103">
        <v>19</v>
      </c>
      <c r="FF155" s="103" t="s">
        <v>503</v>
      </c>
      <c r="FG155" s="103">
        <v>4</v>
      </c>
      <c r="FH155" s="103">
        <v>9</v>
      </c>
      <c r="FI155" s="103">
        <v>7</v>
      </c>
      <c r="FJ155" s="103">
        <v>20</v>
      </c>
      <c r="FK155" s="103" t="s">
        <v>503</v>
      </c>
      <c r="FL155" s="103">
        <v>4</v>
      </c>
      <c r="FM155" s="103">
        <v>9</v>
      </c>
      <c r="FN155" s="103">
        <v>7</v>
      </c>
      <c r="FO155" s="103">
        <v>20</v>
      </c>
      <c r="FP155" s="103" t="s">
        <v>503</v>
      </c>
      <c r="FQ155" s="103">
        <v>4</v>
      </c>
      <c r="FR155" s="103">
        <v>9</v>
      </c>
      <c r="FS155" s="103">
        <v>7</v>
      </c>
      <c r="FT155" s="103">
        <v>20</v>
      </c>
      <c r="FU155" s="103" t="s">
        <v>503</v>
      </c>
      <c r="FV155" s="103">
        <v>4</v>
      </c>
      <c r="FW155" s="103">
        <v>9</v>
      </c>
      <c r="FX155" s="103">
        <v>7</v>
      </c>
      <c r="FY155" s="103">
        <v>20</v>
      </c>
      <c r="FZ155" s="103" t="s">
        <v>503</v>
      </c>
      <c r="GA155" s="103">
        <v>4</v>
      </c>
      <c r="GB155" s="103">
        <v>9</v>
      </c>
      <c r="GC155" s="103">
        <v>7</v>
      </c>
      <c r="GD155" s="103">
        <v>20</v>
      </c>
      <c r="GE155" s="103" t="s">
        <v>503</v>
      </c>
      <c r="GF155" s="103">
        <v>4</v>
      </c>
      <c r="GG155" s="103">
        <v>9</v>
      </c>
      <c r="GH155" s="103">
        <v>7</v>
      </c>
      <c r="GI155" s="103">
        <v>20</v>
      </c>
      <c r="GJ155" s="103" t="s">
        <v>503</v>
      </c>
      <c r="GK155" s="103">
        <v>4</v>
      </c>
      <c r="GL155" s="103">
        <v>9</v>
      </c>
      <c r="GM155" s="103">
        <v>7</v>
      </c>
      <c r="GN155" s="103">
        <v>20</v>
      </c>
      <c r="GO155" s="103" t="s">
        <v>503</v>
      </c>
      <c r="GP155" s="104">
        <v>4</v>
      </c>
      <c r="GQ155" s="104">
        <v>10</v>
      </c>
      <c r="GR155" s="104">
        <v>7</v>
      </c>
      <c r="GS155" s="104">
        <v>21</v>
      </c>
      <c r="GT155" s="104" t="s">
        <v>503</v>
      </c>
      <c r="GW155" s="116" t="s">
        <v>415</v>
      </c>
      <c r="GX155" s="116" t="s">
        <v>414</v>
      </c>
      <c r="GY155" s="122" t="s">
        <v>592</v>
      </c>
      <c r="GZ155" s="118">
        <v>58</v>
      </c>
      <c r="HA155" s="117">
        <v>41</v>
      </c>
      <c r="HB155" s="117">
        <v>8</v>
      </c>
      <c r="HC155" s="120">
        <v>4.33</v>
      </c>
      <c r="HD155" s="118">
        <v>57</v>
      </c>
      <c r="HE155" s="117">
        <v>42</v>
      </c>
      <c r="HF155" s="117">
        <v>8</v>
      </c>
      <c r="HG155" s="120">
        <v>3.78</v>
      </c>
      <c r="HH155" s="118">
        <v>58</v>
      </c>
      <c r="HI155" s="117">
        <v>7</v>
      </c>
      <c r="HJ155" s="120">
        <v>4.09</v>
      </c>
      <c r="HK155" s="118">
        <v>58</v>
      </c>
      <c r="HL155" s="117">
        <v>7</v>
      </c>
      <c r="HM155" s="120">
        <v>4.07</v>
      </c>
      <c r="HN155" s="118">
        <v>60</v>
      </c>
      <c r="HO155" s="117">
        <v>7</v>
      </c>
      <c r="HP155" s="120">
        <v>3.75</v>
      </c>
      <c r="HQ155" s="118">
        <v>59</v>
      </c>
      <c r="HR155" s="117">
        <v>7</v>
      </c>
      <c r="HS155" s="120">
        <v>4.9000000000000004</v>
      </c>
      <c r="HT155" s="118">
        <v>65</v>
      </c>
      <c r="HU155" s="117">
        <v>7</v>
      </c>
      <c r="HV155" s="120">
        <v>2.9</v>
      </c>
    </row>
    <row r="156" spans="8:230" ht="15.6">
      <c r="H156" s="60"/>
      <c r="I156" s="61">
        <v>2016</v>
      </c>
      <c r="J156" s="62" t="s">
        <v>450</v>
      </c>
      <c r="K156" s="63" t="s">
        <v>451</v>
      </c>
      <c r="L156" s="75">
        <v>5.9692976716161983</v>
      </c>
      <c r="M156" s="76">
        <v>7.085854562367123</v>
      </c>
      <c r="N156" s="77">
        <v>4.5192919875127657</v>
      </c>
      <c r="O156" s="77">
        <v>4.8809773211254619</v>
      </c>
      <c r="P156" s="77">
        <v>6.558300938780345</v>
      </c>
      <c r="Q156" s="78">
        <v>6.8020635482952976</v>
      </c>
      <c r="R156" s="54"/>
      <c r="U156" s="102" t="s">
        <v>538</v>
      </c>
      <c r="V156" s="103" t="s">
        <v>503</v>
      </c>
      <c r="W156" s="103" t="s">
        <v>503</v>
      </c>
      <c r="X156" s="103" t="s">
        <v>503</v>
      </c>
      <c r="Y156" s="103" t="s">
        <v>503</v>
      </c>
      <c r="Z156" s="103" t="s">
        <v>503</v>
      </c>
      <c r="AA156" s="103" t="s">
        <v>503</v>
      </c>
      <c r="AB156" s="103" t="s">
        <v>503</v>
      </c>
      <c r="AC156" s="103" t="s">
        <v>503</v>
      </c>
      <c r="AD156" s="103" t="s">
        <v>503</v>
      </c>
      <c r="AE156" s="103" t="s">
        <v>503</v>
      </c>
      <c r="AF156" s="103" t="s">
        <v>503</v>
      </c>
      <c r="AG156" s="103" t="s">
        <v>503</v>
      </c>
      <c r="AH156" s="103" t="s">
        <v>503</v>
      </c>
      <c r="AI156" s="103" t="s">
        <v>503</v>
      </c>
      <c r="AJ156" s="103" t="s">
        <v>503</v>
      </c>
      <c r="AK156" s="103" t="s">
        <v>503</v>
      </c>
      <c r="AL156" s="103" t="s">
        <v>503</v>
      </c>
      <c r="AM156" s="103" t="s">
        <v>503</v>
      </c>
      <c r="AN156" s="103" t="s">
        <v>503</v>
      </c>
      <c r="AO156" s="103" t="s">
        <v>503</v>
      </c>
      <c r="AP156" s="103" t="s">
        <v>503</v>
      </c>
      <c r="AQ156" s="103">
        <v>1</v>
      </c>
      <c r="AR156" s="103">
        <v>1</v>
      </c>
      <c r="AS156" s="103">
        <v>2</v>
      </c>
      <c r="AT156" s="103">
        <v>2</v>
      </c>
      <c r="AU156" s="103">
        <v>2</v>
      </c>
      <c r="AV156" s="103">
        <v>3</v>
      </c>
      <c r="AW156" s="103">
        <v>1</v>
      </c>
      <c r="AX156" s="103">
        <v>1</v>
      </c>
      <c r="AY156" s="103">
        <v>13</v>
      </c>
      <c r="AZ156" s="103" t="s">
        <v>503</v>
      </c>
      <c r="BA156" s="103">
        <v>1</v>
      </c>
      <c r="BB156" s="103">
        <v>1</v>
      </c>
      <c r="BC156" s="103">
        <v>2</v>
      </c>
      <c r="BD156" s="103">
        <v>2</v>
      </c>
      <c r="BE156" s="103">
        <v>3</v>
      </c>
      <c r="BF156" s="103">
        <v>3</v>
      </c>
      <c r="BG156" s="103">
        <v>1</v>
      </c>
      <c r="BH156" s="103">
        <v>0</v>
      </c>
      <c r="BI156" s="103">
        <v>13</v>
      </c>
      <c r="BJ156" s="103" t="s">
        <v>503</v>
      </c>
      <c r="BK156" s="103">
        <v>3</v>
      </c>
      <c r="BL156" s="103">
        <v>3</v>
      </c>
      <c r="BM156" s="103">
        <v>3</v>
      </c>
      <c r="BN156" s="103">
        <v>2</v>
      </c>
      <c r="BO156" s="103">
        <v>0</v>
      </c>
      <c r="BP156" s="103">
        <v>2</v>
      </c>
      <c r="BQ156" s="103">
        <v>0</v>
      </c>
      <c r="BR156" s="103">
        <v>0</v>
      </c>
      <c r="BS156" s="103">
        <v>13</v>
      </c>
      <c r="BT156" s="103" t="s">
        <v>503</v>
      </c>
      <c r="BU156" s="103">
        <v>3</v>
      </c>
      <c r="BV156" s="103">
        <v>3</v>
      </c>
      <c r="BW156" s="103">
        <v>3</v>
      </c>
      <c r="BX156" s="103">
        <v>2</v>
      </c>
      <c r="BY156" s="103">
        <v>0</v>
      </c>
      <c r="BZ156" s="103">
        <v>2</v>
      </c>
      <c r="CA156" s="103">
        <v>0</v>
      </c>
      <c r="CB156" s="103">
        <v>0</v>
      </c>
      <c r="CC156" s="103">
        <v>13</v>
      </c>
      <c r="CD156" s="103" t="s">
        <v>503</v>
      </c>
      <c r="CE156" s="103">
        <v>3</v>
      </c>
      <c r="CF156" s="103">
        <v>3</v>
      </c>
      <c r="CG156" s="103">
        <v>3</v>
      </c>
      <c r="CH156" s="103">
        <v>2</v>
      </c>
      <c r="CI156" s="103">
        <v>0</v>
      </c>
      <c r="CJ156" s="103">
        <v>2</v>
      </c>
      <c r="CK156" s="103">
        <v>0</v>
      </c>
      <c r="CL156" s="103">
        <v>0</v>
      </c>
      <c r="CM156" s="103">
        <v>13</v>
      </c>
      <c r="CN156" s="103" t="s">
        <v>503</v>
      </c>
      <c r="CO156" s="103">
        <v>3</v>
      </c>
      <c r="CP156" s="103">
        <v>3</v>
      </c>
      <c r="CQ156" s="103">
        <v>3</v>
      </c>
      <c r="CR156" s="103">
        <v>2</v>
      </c>
      <c r="CS156" s="103">
        <v>0</v>
      </c>
      <c r="CT156" s="103">
        <v>2</v>
      </c>
      <c r="CU156" s="103">
        <v>0</v>
      </c>
      <c r="CV156" s="103">
        <v>0</v>
      </c>
      <c r="CW156" s="103">
        <v>13</v>
      </c>
      <c r="CX156" s="103" t="s">
        <v>503</v>
      </c>
      <c r="CY156" s="103">
        <v>3</v>
      </c>
      <c r="CZ156" s="103">
        <v>3</v>
      </c>
      <c r="DA156" s="103">
        <v>3</v>
      </c>
      <c r="DB156" s="103">
        <v>2</v>
      </c>
      <c r="DC156" s="103">
        <v>0</v>
      </c>
      <c r="DD156" s="103">
        <v>2</v>
      </c>
      <c r="DE156" s="103">
        <v>0</v>
      </c>
      <c r="DF156" s="103">
        <v>0</v>
      </c>
      <c r="DG156" s="103">
        <v>13</v>
      </c>
      <c r="DH156" s="103" t="s">
        <v>503</v>
      </c>
      <c r="DI156" s="103">
        <v>3</v>
      </c>
      <c r="DJ156" s="103">
        <v>3</v>
      </c>
      <c r="DK156" s="103">
        <v>3</v>
      </c>
      <c r="DL156" s="103">
        <v>2</v>
      </c>
      <c r="DM156" s="103">
        <v>0</v>
      </c>
      <c r="DN156" s="103">
        <v>2</v>
      </c>
      <c r="DO156" s="103">
        <v>0</v>
      </c>
      <c r="DP156" s="103">
        <v>0</v>
      </c>
      <c r="DQ156" s="103">
        <v>13</v>
      </c>
      <c r="DR156" s="103" t="s">
        <v>503</v>
      </c>
      <c r="DS156" s="103">
        <v>0</v>
      </c>
      <c r="DT156" s="103">
        <v>4</v>
      </c>
      <c r="DU156" s="103">
        <v>7</v>
      </c>
      <c r="DV156" s="103">
        <v>11</v>
      </c>
      <c r="DW156" s="103" t="s">
        <v>503</v>
      </c>
      <c r="DX156" s="103">
        <v>0</v>
      </c>
      <c r="DY156" s="103">
        <v>4</v>
      </c>
      <c r="DZ156" s="103">
        <v>4</v>
      </c>
      <c r="EA156" s="103">
        <v>8</v>
      </c>
      <c r="EB156" s="103" t="s">
        <v>503</v>
      </c>
      <c r="EC156" s="103">
        <v>4</v>
      </c>
      <c r="ED156" s="103">
        <v>3</v>
      </c>
      <c r="EE156" s="103">
        <v>4</v>
      </c>
      <c r="EF156" s="103">
        <v>11</v>
      </c>
      <c r="EG156" s="103" t="s">
        <v>503</v>
      </c>
      <c r="EH156" s="103">
        <v>6</v>
      </c>
      <c r="EI156" s="103">
        <v>5</v>
      </c>
      <c r="EJ156" s="103">
        <v>5</v>
      </c>
      <c r="EK156" s="103">
        <v>16</v>
      </c>
      <c r="EL156" s="103" t="s">
        <v>503</v>
      </c>
      <c r="EM156" s="103">
        <v>6</v>
      </c>
      <c r="EN156" s="103">
        <v>7</v>
      </c>
      <c r="EO156" s="103">
        <v>5</v>
      </c>
      <c r="EP156" s="103">
        <v>18</v>
      </c>
      <c r="EQ156" s="103" t="s">
        <v>503</v>
      </c>
      <c r="ER156" s="103">
        <v>4</v>
      </c>
      <c r="ES156" s="103">
        <v>7</v>
      </c>
      <c r="ET156" s="103">
        <v>5</v>
      </c>
      <c r="EU156" s="103">
        <v>16</v>
      </c>
      <c r="EV156" s="103" t="s">
        <v>503</v>
      </c>
      <c r="EW156" s="103">
        <v>3</v>
      </c>
      <c r="EX156" s="103">
        <v>9</v>
      </c>
      <c r="EY156" s="103">
        <v>4</v>
      </c>
      <c r="EZ156" s="103">
        <v>16</v>
      </c>
      <c r="FA156" s="103" t="s">
        <v>503</v>
      </c>
      <c r="FB156" s="103">
        <v>2</v>
      </c>
      <c r="FC156" s="103">
        <v>9</v>
      </c>
      <c r="FD156" s="103">
        <v>4</v>
      </c>
      <c r="FE156" s="103">
        <v>15</v>
      </c>
      <c r="FF156" s="103" t="s">
        <v>503</v>
      </c>
      <c r="FG156" s="103">
        <v>2</v>
      </c>
      <c r="FH156" s="103">
        <v>9</v>
      </c>
      <c r="FI156" s="103">
        <v>4</v>
      </c>
      <c r="FJ156" s="103">
        <v>15</v>
      </c>
      <c r="FK156" s="103" t="s">
        <v>503</v>
      </c>
      <c r="FL156" s="103">
        <v>2</v>
      </c>
      <c r="FM156" s="103">
        <v>9</v>
      </c>
      <c r="FN156" s="103">
        <v>4</v>
      </c>
      <c r="FO156" s="103">
        <v>15</v>
      </c>
      <c r="FP156" s="103" t="s">
        <v>503</v>
      </c>
      <c r="FQ156" s="103">
        <v>2</v>
      </c>
      <c r="FR156" s="103">
        <v>9</v>
      </c>
      <c r="FS156" s="103">
        <v>4</v>
      </c>
      <c r="FT156" s="103">
        <v>15</v>
      </c>
      <c r="FU156" s="103" t="s">
        <v>503</v>
      </c>
      <c r="FV156" s="103">
        <v>3</v>
      </c>
      <c r="FW156" s="103">
        <v>8</v>
      </c>
      <c r="FX156" s="103">
        <v>4</v>
      </c>
      <c r="FY156" s="103">
        <v>15</v>
      </c>
      <c r="FZ156" s="103" t="s">
        <v>503</v>
      </c>
      <c r="GA156" s="103">
        <v>3</v>
      </c>
      <c r="GB156" s="103">
        <v>8</v>
      </c>
      <c r="GC156" s="103">
        <v>4</v>
      </c>
      <c r="GD156" s="103">
        <v>15</v>
      </c>
      <c r="GE156" s="103" t="s">
        <v>503</v>
      </c>
      <c r="GF156" s="103">
        <v>3</v>
      </c>
      <c r="GG156" s="103">
        <v>8</v>
      </c>
      <c r="GH156" s="103">
        <v>4</v>
      </c>
      <c r="GI156" s="103">
        <v>15</v>
      </c>
      <c r="GJ156" s="103" t="s">
        <v>503</v>
      </c>
      <c r="GK156" s="103">
        <v>3</v>
      </c>
      <c r="GL156" s="103">
        <v>8</v>
      </c>
      <c r="GM156" s="103">
        <v>4</v>
      </c>
      <c r="GN156" s="103">
        <v>15</v>
      </c>
      <c r="GO156" s="103" t="s">
        <v>503</v>
      </c>
      <c r="GP156" s="104">
        <v>3</v>
      </c>
      <c r="GQ156" s="104">
        <v>10</v>
      </c>
      <c r="GR156" s="104">
        <v>4</v>
      </c>
      <c r="GS156" s="104">
        <v>17</v>
      </c>
      <c r="GT156" s="104" t="s">
        <v>503</v>
      </c>
      <c r="GW156" s="116" t="s">
        <v>417</v>
      </c>
      <c r="GX156" s="116" t="s">
        <v>416</v>
      </c>
      <c r="GY156" s="122" t="s">
        <v>593</v>
      </c>
      <c r="GZ156" s="118">
        <v>38</v>
      </c>
      <c r="HA156" s="117">
        <v>89</v>
      </c>
      <c r="HB156" s="117">
        <v>7</v>
      </c>
      <c r="HC156" s="120">
        <v>1.85</v>
      </c>
      <c r="HD156" s="118">
        <v>38</v>
      </c>
      <c r="HE156" s="117">
        <v>91</v>
      </c>
      <c r="HF156" s="117">
        <v>7</v>
      </c>
      <c r="HG156" s="120">
        <v>1.82</v>
      </c>
      <c r="HH156" s="118">
        <v>36</v>
      </c>
      <c r="HI156" s="117">
        <v>7</v>
      </c>
      <c r="HJ156" s="120">
        <v>1.64</v>
      </c>
      <c r="HK156" s="118">
        <v>37</v>
      </c>
      <c r="HL156" s="117">
        <v>7</v>
      </c>
      <c r="HM156" s="120">
        <v>2.09</v>
      </c>
      <c r="HN156" s="118">
        <v>38</v>
      </c>
      <c r="HO156" s="117">
        <v>7</v>
      </c>
      <c r="HP156" s="120">
        <v>2.1800000000000002</v>
      </c>
      <c r="HQ156" s="118">
        <v>37</v>
      </c>
      <c r="HR156" s="117">
        <v>7</v>
      </c>
      <c r="HS156" s="120">
        <v>2.1</v>
      </c>
      <c r="HT156" s="118">
        <v>40</v>
      </c>
      <c r="HU156" s="117">
        <v>7</v>
      </c>
      <c r="HV156" s="120">
        <v>1.3</v>
      </c>
    </row>
    <row r="157" spans="8:230" ht="15.6">
      <c r="H157" s="60"/>
      <c r="I157" s="68">
        <v>2016</v>
      </c>
      <c r="J157" s="69" t="s">
        <v>452</v>
      </c>
      <c r="K157" s="70" t="s">
        <v>453</v>
      </c>
      <c r="L157" s="71">
        <v>7.4854045679966932</v>
      </c>
      <c r="M157" s="72">
        <v>6.7226025866576409</v>
      </c>
      <c r="N157" s="73">
        <v>6.0571116089900068</v>
      </c>
      <c r="O157" s="73">
        <v>9.103967523877877</v>
      </c>
      <c r="P157" s="73">
        <v>8.2312470094676247</v>
      </c>
      <c r="Q157" s="74">
        <v>7.3120941109903184</v>
      </c>
      <c r="R157" s="54"/>
      <c r="U157" s="102" t="s">
        <v>539</v>
      </c>
      <c r="V157" s="103" t="s">
        <v>503</v>
      </c>
      <c r="W157" s="103" t="s">
        <v>501</v>
      </c>
      <c r="X157" s="103" t="s">
        <v>503</v>
      </c>
      <c r="Y157" s="103" t="s">
        <v>501</v>
      </c>
      <c r="Z157" s="103" t="s">
        <v>503</v>
      </c>
      <c r="AA157" s="103" t="s">
        <v>501</v>
      </c>
      <c r="AB157" s="103" t="s">
        <v>503</v>
      </c>
      <c r="AC157" s="103" t="s">
        <v>501</v>
      </c>
      <c r="AD157" s="103" t="s">
        <v>503</v>
      </c>
      <c r="AE157" s="103" t="s">
        <v>501</v>
      </c>
      <c r="AF157" s="103" t="s">
        <v>503</v>
      </c>
      <c r="AG157" s="103" t="s">
        <v>501</v>
      </c>
      <c r="AH157" s="103" t="s">
        <v>503</v>
      </c>
      <c r="AI157" s="103" t="s">
        <v>501</v>
      </c>
      <c r="AJ157" s="103" t="s">
        <v>503</v>
      </c>
      <c r="AK157" s="103" t="s">
        <v>501</v>
      </c>
      <c r="AL157" s="103" t="s">
        <v>503</v>
      </c>
      <c r="AM157" s="103" t="s">
        <v>503</v>
      </c>
      <c r="AN157" s="103" t="s">
        <v>503</v>
      </c>
      <c r="AO157" s="103" t="s">
        <v>503</v>
      </c>
      <c r="AP157" s="103" t="s">
        <v>503</v>
      </c>
      <c r="AQ157" s="103">
        <v>2</v>
      </c>
      <c r="AR157" s="103">
        <v>2</v>
      </c>
      <c r="AS157" s="103">
        <v>5</v>
      </c>
      <c r="AT157" s="103">
        <v>3</v>
      </c>
      <c r="AU157" s="103">
        <v>2</v>
      </c>
      <c r="AV157" s="103">
        <v>4</v>
      </c>
      <c r="AW157" s="103">
        <v>3</v>
      </c>
      <c r="AX157" s="103">
        <v>1</v>
      </c>
      <c r="AY157" s="103">
        <v>22</v>
      </c>
      <c r="AZ157" s="103" t="s">
        <v>503</v>
      </c>
      <c r="BA157" s="103">
        <v>1</v>
      </c>
      <c r="BB157" s="103">
        <v>1</v>
      </c>
      <c r="BC157" s="103">
        <v>1</v>
      </c>
      <c r="BD157" s="103">
        <v>3</v>
      </c>
      <c r="BE157" s="103">
        <v>2</v>
      </c>
      <c r="BF157" s="103">
        <v>4</v>
      </c>
      <c r="BG157" s="103">
        <v>0</v>
      </c>
      <c r="BH157" s="103">
        <v>0</v>
      </c>
      <c r="BI157" s="103">
        <v>12</v>
      </c>
      <c r="BJ157" s="103" t="s">
        <v>503</v>
      </c>
      <c r="BK157" s="103">
        <v>3</v>
      </c>
      <c r="BL157" s="103">
        <v>3</v>
      </c>
      <c r="BM157" s="103">
        <v>5</v>
      </c>
      <c r="BN157" s="103">
        <v>3</v>
      </c>
      <c r="BO157" s="103">
        <v>0</v>
      </c>
      <c r="BP157" s="103">
        <v>2</v>
      </c>
      <c r="BQ157" s="103">
        <v>0</v>
      </c>
      <c r="BR157" s="103">
        <v>0</v>
      </c>
      <c r="BS157" s="103">
        <v>16</v>
      </c>
      <c r="BT157" s="103" t="s">
        <v>503</v>
      </c>
      <c r="BU157" s="103">
        <v>3</v>
      </c>
      <c r="BV157" s="103">
        <v>3</v>
      </c>
      <c r="BW157" s="103">
        <v>5</v>
      </c>
      <c r="BX157" s="103">
        <v>3</v>
      </c>
      <c r="BY157" s="103">
        <v>0</v>
      </c>
      <c r="BZ157" s="103">
        <v>2</v>
      </c>
      <c r="CA157" s="103">
        <v>0</v>
      </c>
      <c r="CB157" s="103">
        <v>0</v>
      </c>
      <c r="CC157" s="103">
        <v>16</v>
      </c>
      <c r="CD157" s="103" t="s">
        <v>503</v>
      </c>
      <c r="CE157" s="103">
        <v>3</v>
      </c>
      <c r="CF157" s="103">
        <v>3</v>
      </c>
      <c r="CG157" s="103">
        <v>5</v>
      </c>
      <c r="CH157" s="103">
        <v>3</v>
      </c>
      <c r="CI157" s="103">
        <v>0</v>
      </c>
      <c r="CJ157" s="103">
        <v>2</v>
      </c>
      <c r="CK157" s="103">
        <v>0</v>
      </c>
      <c r="CL157" s="103">
        <v>0</v>
      </c>
      <c r="CM157" s="103">
        <v>16</v>
      </c>
      <c r="CN157" s="103" t="s">
        <v>503</v>
      </c>
      <c r="CO157" s="103">
        <v>3</v>
      </c>
      <c r="CP157" s="103">
        <v>3</v>
      </c>
      <c r="CQ157" s="103">
        <v>5</v>
      </c>
      <c r="CR157" s="103">
        <v>3</v>
      </c>
      <c r="CS157" s="103">
        <v>0</v>
      </c>
      <c r="CT157" s="103">
        <v>2</v>
      </c>
      <c r="CU157" s="103">
        <v>0</v>
      </c>
      <c r="CV157" s="103">
        <v>0</v>
      </c>
      <c r="CW157" s="103">
        <v>16</v>
      </c>
      <c r="CX157" s="103" t="s">
        <v>503</v>
      </c>
      <c r="CY157" s="103">
        <v>3</v>
      </c>
      <c r="CZ157" s="103">
        <v>3</v>
      </c>
      <c r="DA157" s="103">
        <v>5</v>
      </c>
      <c r="DB157" s="103">
        <v>3</v>
      </c>
      <c r="DC157" s="103">
        <v>0</v>
      </c>
      <c r="DD157" s="103">
        <v>2</v>
      </c>
      <c r="DE157" s="103">
        <v>0</v>
      </c>
      <c r="DF157" s="103">
        <v>0</v>
      </c>
      <c r="DG157" s="103">
        <v>16</v>
      </c>
      <c r="DH157" s="103" t="s">
        <v>503</v>
      </c>
      <c r="DI157" s="103">
        <v>3</v>
      </c>
      <c r="DJ157" s="103">
        <v>3</v>
      </c>
      <c r="DK157" s="103">
        <v>5</v>
      </c>
      <c r="DL157" s="103">
        <v>3</v>
      </c>
      <c r="DM157" s="103">
        <v>0</v>
      </c>
      <c r="DN157" s="103">
        <v>2</v>
      </c>
      <c r="DO157" s="103">
        <v>0</v>
      </c>
      <c r="DP157" s="103">
        <v>0</v>
      </c>
      <c r="DQ157" s="103">
        <v>16</v>
      </c>
      <c r="DR157" s="103" t="s">
        <v>503</v>
      </c>
      <c r="DS157" s="103">
        <v>2</v>
      </c>
      <c r="DT157" s="103">
        <v>7</v>
      </c>
      <c r="DU157" s="103">
        <v>7</v>
      </c>
      <c r="DV157" s="103">
        <v>16</v>
      </c>
      <c r="DW157" s="103" t="s">
        <v>503</v>
      </c>
      <c r="DX157" s="103">
        <v>2</v>
      </c>
      <c r="DY157" s="103">
        <v>8</v>
      </c>
      <c r="DZ157" s="103">
        <v>7</v>
      </c>
      <c r="EA157" s="103">
        <v>17</v>
      </c>
      <c r="EB157" s="103" t="s">
        <v>503</v>
      </c>
      <c r="EC157" s="103">
        <v>1</v>
      </c>
      <c r="ED157" s="103">
        <v>5</v>
      </c>
      <c r="EE157" s="103">
        <v>8</v>
      </c>
      <c r="EF157" s="103">
        <v>14</v>
      </c>
      <c r="EG157" s="103" t="s">
        <v>503</v>
      </c>
      <c r="EH157" s="103">
        <v>2</v>
      </c>
      <c r="EI157" s="103">
        <v>5</v>
      </c>
      <c r="EJ157" s="103">
        <v>9</v>
      </c>
      <c r="EK157" s="103">
        <v>16</v>
      </c>
      <c r="EL157" s="103" t="s">
        <v>503</v>
      </c>
      <c r="EM157" s="103">
        <v>3</v>
      </c>
      <c r="EN157" s="103">
        <v>6</v>
      </c>
      <c r="EO157" s="103">
        <v>7</v>
      </c>
      <c r="EP157" s="103">
        <v>16</v>
      </c>
      <c r="EQ157" s="103" t="s">
        <v>503</v>
      </c>
      <c r="ER157" s="103">
        <v>4</v>
      </c>
      <c r="ES157" s="103">
        <v>7</v>
      </c>
      <c r="ET157" s="103">
        <v>6</v>
      </c>
      <c r="EU157" s="103">
        <v>17</v>
      </c>
      <c r="EV157" s="103" t="s">
        <v>503</v>
      </c>
      <c r="EW157" s="103">
        <v>4</v>
      </c>
      <c r="EX157" s="103">
        <v>7</v>
      </c>
      <c r="EY157" s="103">
        <v>6</v>
      </c>
      <c r="EZ157" s="103">
        <v>17</v>
      </c>
      <c r="FA157" s="103" t="s">
        <v>503</v>
      </c>
      <c r="FB157" s="103">
        <v>4</v>
      </c>
      <c r="FC157" s="103">
        <v>7</v>
      </c>
      <c r="FD157" s="103">
        <v>6</v>
      </c>
      <c r="FE157" s="103">
        <v>17</v>
      </c>
      <c r="FF157" s="103" t="s">
        <v>503</v>
      </c>
      <c r="FG157" s="103">
        <v>4</v>
      </c>
      <c r="FH157" s="103">
        <v>7</v>
      </c>
      <c r="FI157" s="103">
        <v>6</v>
      </c>
      <c r="FJ157" s="103">
        <v>17</v>
      </c>
      <c r="FK157" s="103" t="s">
        <v>503</v>
      </c>
      <c r="FL157" s="103">
        <v>4</v>
      </c>
      <c r="FM157" s="103">
        <v>7</v>
      </c>
      <c r="FN157" s="103">
        <v>6</v>
      </c>
      <c r="FO157" s="103">
        <v>17</v>
      </c>
      <c r="FP157" s="103" t="s">
        <v>503</v>
      </c>
      <c r="FQ157" s="103">
        <v>4</v>
      </c>
      <c r="FR157" s="103">
        <v>7</v>
      </c>
      <c r="FS157" s="103">
        <v>6</v>
      </c>
      <c r="FT157" s="103">
        <v>17</v>
      </c>
      <c r="FU157" s="103" t="s">
        <v>503</v>
      </c>
      <c r="FV157" s="103">
        <v>4</v>
      </c>
      <c r="FW157" s="103">
        <v>7</v>
      </c>
      <c r="FX157" s="103">
        <v>6</v>
      </c>
      <c r="FY157" s="103">
        <v>17</v>
      </c>
      <c r="FZ157" s="103" t="s">
        <v>503</v>
      </c>
      <c r="GA157" s="103">
        <v>4</v>
      </c>
      <c r="GB157" s="103">
        <v>7</v>
      </c>
      <c r="GC157" s="103">
        <v>6</v>
      </c>
      <c r="GD157" s="103">
        <v>17</v>
      </c>
      <c r="GE157" s="103" t="s">
        <v>503</v>
      </c>
      <c r="GF157" s="103">
        <v>4</v>
      </c>
      <c r="GG157" s="103">
        <v>7</v>
      </c>
      <c r="GH157" s="103">
        <v>6</v>
      </c>
      <c r="GI157" s="103">
        <v>17</v>
      </c>
      <c r="GJ157" s="103" t="s">
        <v>503</v>
      </c>
      <c r="GK157" s="103">
        <v>4</v>
      </c>
      <c r="GL157" s="103">
        <v>7</v>
      </c>
      <c r="GM157" s="103">
        <v>6</v>
      </c>
      <c r="GN157" s="103">
        <v>17</v>
      </c>
      <c r="GO157" s="103" t="s">
        <v>503</v>
      </c>
      <c r="GP157" s="104">
        <v>5</v>
      </c>
      <c r="GQ157" s="104">
        <v>9</v>
      </c>
      <c r="GR157" s="104">
        <v>7</v>
      </c>
      <c r="GS157" s="104">
        <v>21</v>
      </c>
      <c r="GT157" s="104" t="s">
        <v>503</v>
      </c>
      <c r="GW157" s="116" t="s">
        <v>419</v>
      </c>
      <c r="GX157" s="116" t="s">
        <v>418</v>
      </c>
      <c r="GY157" s="122" t="s">
        <v>598</v>
      </c>
      <c r="GZ157" s="118">
        <v>16</v>
      </c>
      <c r="HA157" s="117">
        <v>172</v>
      </c>
      <c r="HB157" s="117">
        <v>7</v>
      </c>
      <c r="HC157" s="120">
        <v>2.5099999999999998</v>
      </c>
      <c r="HD157" s="118">
        <v>16</v>
      </c>
      <c r="HE157" s="117">
        <v>175</v>
      </c>
      <c r="HF157" s="117">
        <v>7</v>
      </c>
      <c r="HG157" s="120">
        <v>2.31</v>
      </c>
      <c r="HH157" s="118">
        <v>14</v>
      </c>
      <c r="HI157" s="117">
        <v>7</v>
      </c>
      <c r="HJ157" s="120">
        <v>2.99</v>
      </c>
      <c r="HK157" s="118">
        <v>12</v>
      </c>
      <c r="HL157" s="117">
        <v>6</v>
      </c>
      <c r="HM157" s="120">
        <v>3.64</v>
      </c>
      <c r="HN157" s="118">
        <v>11</v>
      </c>
      <c r="HO157" s="117">
        <v>6</v>
      </c>
      <c r="HP157" s="120">
        <v>3.55</v>
      </c>
      <c r="HQ157" s="118">
        <v>11</v>
      </c>
      <c r="HR157" s="117">
        <v>6</v>
      </c>
      <c r="HS157" s="120">
        <v>3.5</v>
      </c>
      <c r="HT157" s="118">
        <v>13</v>
      </c>
      <c r="HU157" s="117">
        <v>6</v>
      </c>
      <c r="HV157" s="120">
        <v>2.9</v>
      </c>
    </row>
    <row r="158" spans="8:230" ht="15.6">
      <c r="H158" s="60"/>
      <c r="I158" s="61">
        <v>2016</v>
      </c>
      <c r="J158" s="62" t="s">
        <v>454</v>
      </c>
      <c r="K158" s="63" t="s">
        <v>455</v>
      </c>
      <c r="L158" s="75">
        <v>8.0071571259441452</v>
      </c>
      <c r="M158" s="76">
        <v>5.6643864727343853</v>
      </c>
      <c r="N158" s="77">
        <v>7.849331942726808</v>
      </c>
      <c r="O158" s="77">
        <v>9.843565028349115</v>
      </c>
      <c r="P158" s="77">
        <v>8.4390803309376174</v>
      </c>
      <c r="Q158" s="78">
        <v>8.2394218549727984</v>
      </c>
      <c r="R158" s="54"/>
      <c r="U158" s="102" t="s">
        <v>540</v>
      </c>
      <c r="V158" s="103" t="s">
        <v>500</v>
      </c>
      <c r="W158" s="103" t="s">
        <v>500</v>
      </c>
      <c r="X158" s="103" t="s">
        <v>500</v>
      </c>
      <c r="Y158" s="103" t="s">
        <v>500</v>
      </c>
      <c r="Z158" s="103" t="s">
        <v>500</v>
      </c>
      <c r="AA158" s="103" t="s">
        <v>500</v>
      </c>
      <c r="AB158" s="103" t="s">
        <v>500</v>
      </c>
      <c r="AC158" s="103" t="s">
        <v>500</v>
      </c>
      <c r="AD158" s="103" t="s">
        <v>500</v>
      </c>
      <c r="AE158" s="103" t="s">
        <v>500</v>
      </c>
      <c r="AF158" s="103" t="s">
        <v>500</v>
      </c>
      <c r="AG158" s="103" t="s">
        <v>500</v>
      </c>
      <c r="AH158" s="103" t="s">
        <v>500</v>
      </c>
      <c r="AI158" s="103" t="s">
        <v>500</v>
      </c>
      <c r="AJ158" s="103" t="s">
        <v>500</v>
      </c>
      <c r="AK158" s="103" t="s">
        <v>500</v>
      </c>
      <c r="AL158" s="103" t="s">
        <v>500</v>
      </c>
      <c r="AM158" s="103" t="s">
        <v>500</v>
      </c>
      <c r="AN158" s="103" t="s">
        <v>500</v>
      </c>
      <c r="AO158" s="103" t="s">
        <v>500</v>
      </c>
      <c r="AP158" s="103" t="s">
        <v>500</v>
      </c>
      <c r="AQ158" s="103">
        <v>2</v>
      </c>
      <c r="AR158" s="103">
        <v>6</v>
      </c>
      <c r="AS158" s="103">
        <v>10</v>
      </c>
      <c r="AT158" s="103">
        <v>2</v>
      </c>
      <c r="AU158" s="103">
        <v>5</v>
      </c>
      <c r="AV158" s="103">
        <v>3</v>
      </c>
      <c r="AW158" s="103">
        <v>1</v>
      </c>
      <c r="AX158" s="103">
        <v>1</v>
      </c>
      <c r="AY158" s="103">
        <v>30</v>
      </c>
      <c r="AZ158" s="103" t="s">
        <v>503</v>
      </c>
      <c r="BA158" s="103">
        <v>3</v>
      </c>
      <c r="BB158" s="103">
        <v>4</v>
      </c>
      <c r="BC158" s="103">
        <v>6</v>
      </c>
      <c r="BD158" s="103">
        <v>5</v>
      </c>
      <c r="BE158" s="103">
        <v>5</v>
      </c>
      <c r="BF158" s="103">
        <v>5</v>
      </c>
      <c r="BG158" s="103">
        <v>0</v>
      </c>
      <c r="BH158" s="103">
        <v>1</v>
      </c>
      <c r="BI158" s="103">
        <v>29</v>
      </c>
      <c r="BJ158" s="103" t="s">
        <v>503</v>
      </c>
      <c r="BK158" s="103">
        <v>3</v>
      </c>
      <c r="BL158" s="103">
        <v>4</v>
      </c>
      <c r="BM158" s="103">
        <v>6</v>
      </c>
      <c r="BN158" s="103">
        <v>5</v>
      </c>
      <c r="BO158" s="103">
        <v>5</v>
      </c>
      <c r="BP158" s="103">
        <v>5</v>
      </c>
      <c r="BQ158" s="103">
        <v>0</v>
      </c>
      <c r="BR158" s="103">
        <v>0</v>
      </c>
      <c r="BS158" s="103">
        <v>28</v>
      </c>
      <c r="BT158" s="103" t="s">
        <v>503</v>
      </c>
      <c r="BU158" s="103">
        <v>3</v>
      </c>
      <c r="BV158" s="103">
        <v>4</v>
      </c>
      <c r="BW158" s="103">
        <v>6</v>
      </c>
      <c r="BX158" s="103">
        <v>5</v>
      </c>
      <c r="BY158" s="103">
        <v>5</v>
      </c>
      <c r="BZ158" s="103">
        <v>5</v>
      </c>
      <c r="CA158" s="103">
        <v>0</v>
      </c>
      <c r="CB158" s="103">
        <v>0</v>
      </c>
      <c r="CC158" s="103">
        <v>28</v>
      </c>
      <c r="CD158" s="103" t="s">
        <v>503</v>
      </c>
      <c r="CE158" s="103">
        <v>3</v>
      </c>
      <c r="CF158" s="103">
        <v>4</v>
      </c>
      <c r="CG158" s="103">
        <v>6</v>
      </c>
      <c r="CH158" s="103">
        <v>5</v>
      </c>
      <c r="CI158" s="103">
        <v>5</v>
      </c>
      <c r="CJ158" s="103">
        <v>5</v>
      </c>
      <c r="CK158" s="103">
        <v>0</v>
      </c>
      <c r="CL158" s="103">
        <v>0</v>
      </c>
      <c r="CM158" s="103">
        <v>28</v>
      </c>
      <c r="CN158" s="103" t="s">
        <v>503</v>
      </c>
      <c r="CO158" s="103">
        <v>3</v>
      </c>
      <c r="CP158" s="103">
        <v>4</v>
      </c>
      <c r="CQ158" s="103">
        <v>6</v>
      </c>
      <c r="CR158" s="103">
        <v>6</v>
      </c>
      <c r="CS158" s="103">
        <v>5</v>
      </c>
      <c r="CT158" s="103">
        <v>5</v>
      </c>
      <c r="CU158" s="103">
        <v>0</v>
      </c>
      <c r="CV158" s="103">
        <v>2</v>
      </c>
      <c r="CW158" s="103">
        <v>31</v>
      </c>
      <c r="CX158" s="103" t="s">
        <v>501</v>
      </c>
      <c r="CY158" s="103">
        <v>3</v>
      </c>
      <c r="CZ158" s="103">
        <v>4</v>
      </c>
      <c r="DA158" s="103">
        <v>6</v>
      </c>
      <c r="DB158" s="103">
        <v>6</v>
      </c>
      <c r="DC158" s="103">
        <v>5</v>
      </c>
      <c r="DD158" s="103">
        <v>5</v>
      </c>
      <c r="DE158" s="103">
        <v>0</v>
      </c>
      <c r="DF158" s="103">
        <v>5</v>
      </c>
      <c r="DG158" s="103">
        <v>34</v>
      </c>
      <c r="DH158" s="103" t="s">
        <v>501</v>
      </c>
      <c r="DI158" s="103">
        <v>2</v>
      </c>
      <c r="DJ158" s="103">
        <v>2</v>
      </c>
      <c r="DK158" s="103">
        <v>3</v>
      </c>
      <c r="DL158" s="103">
        <v>3</v>
      </c>
      <c r="DM158" s="103">
        <v>5</v>
      </c>
      <c r="DN158" s="103">
        <v>6</v>
      </c>
      <c r="DO158" s="103">
        <v>0</v>
      </c>
      <c r="DP158" s="103">
        <v>0</v>
      </c>
      <c r="DQ158" s="103">
        <v>21</v>
      </c>
      <c r="DR158" s="103" t="s">
        <v>503</v>
      </c>
      <c r="DS158" s="103">
        <v>4</v>
      </c>
      <c r="DT158" s="103">
        <v>5</v>
      </c>
      <c r="DU158" s="103">
        <v>14</v>
      </c>
      <c r="DV158" s="103">
        <v>23</v>
      </c>
      <c r="DW158" s="103" t="s">
        <v>503</v>
      </c>
      <c r="DX158" s="103">
        <v>4</v>
      </c>
      <c r="DY158" s="103">
        <v>4</v>
      </c>
      <c r="DZ158" s="103">
        <v>16</v>
      </c>
      <c r="EA158" s="103">
        <v>24</v>
      </c>
      <c r="EB158" s="103" t="s">
        <v>503</v>
      </c>
      <c r="EC158" s="103">
        <v>4</v>
      </c>
      <c r="ED158" s="103">
        <v>8</v>
      </c>
      <c r="EE158" s="103">
        <v>12</v>
      </c>
      <c r="EF158" s="103">
        <v>24</v>
      </c>
      <c r="EG158" s="103" t="s">
        <v>503</v>
      </c>
      <c r="EH158" s="103">
        <v>4</v>
      </c>
      <c r="EI158" s="103">
        <v>9</v>
      </c>
      <c r="EJ158" s="103">
        <v>12</v>
      </c>
      <c r="EK158" s="103">
        <v>25</v>
      </c>
      <c r="EL158" s="103" t="s">
        <v>503</v>
      </c>
      <c r="EM158" s="103">
        <v>6</v>
      </c>
      <c r="EN158" s="103">
        <v>12</v>
      </c>
      <c r="EO158" s="103">
        <v>11</v>
      </c>
      <c r="EP158" s="103">
        <v>29</v>
      </c>
      <c r="EQ158" s="103" t="s">
        <v>503</v>
      </c>
      <c r="ER158" s="103">
        <v>7</v>
      </c>
      <c r="ES158" s="103">
        <v>12</v>
      </c>
      <c r="ET158" s="103">
        <v>11</v>
      </c>
      <c r="EU158" s="103">
        <v>30</v>
      </c>
      <c r="EV158" s="103" t="s">
        <v>503</v>
      </c>
      <c r="EW158" s="103">
        <v>7</v>
      </c>
      <c r="EX158" s="103">
        <v>12</v>
      </c>
      <c r="EY158" s="103">
        <v>10</v>
      </c>
      <c r="EZ158" s="103">
        <v>29</v>
      </c>
      <c r="FA158" s="103" t="s">
        <v>503</v>
      </c>
      <c r="FB158" s="103">
        <v>7</v>
      </c>
      <c r="FC158" s="103">
        <v>13</v>
      </c>
      <c r="FD158" s="103">
        <v>9</v>
      </c>
      <c r="FE158" s="103">
        <v>29</v>
      </c>
      <c r="FF158" s="103" t="s">
        <v>503</v>
      </c>
      <c r="FG158" s="103">
        <v>7</v>
      </c>
      <c r="FH158" s="103">
        <v>13</v>
      </c>
      <c r="FI158" s="103">
        <v>9</v>
      </c>
      <c r="FJ158" s="103">
        <v>29</v>
      </c>
      <c r="FK158" s="103" t="s">
        <v>503</v>
      </c>
      <c r="FL158" s="103">
        <v>7</v>
      </c>
      <c r="FM158" s="103">
        <v>14</v>
      </c>
      <c r="FN158" s="103">
        <v>9</v>
      </c>
      <c r="FO158" s="103">
        <v>30</v>
      </c>
      <c r="FP158" s="103" t="s">
        <v>503</v>
      </c>
      <c r="FQ158" s="103">
        <v>7</v>
      </c>
      <c r="FR158" s="103">
        <v>13</v>
      </c>
      <c r="FS158" s="103">
        <v>9</v>
      </c>
      <c r="FT158" s="103">
        <v>29</v>
      </c>
      <c r="FU158" s="103" t="s">
        <v>503</v>
      </c>
      <c r="FV158" s="103">
        <v>7</v>
      </c>
      <c r="FW158" s="103">
        <v>13</v>
      </c>
      <c r="FX158" s="103">
        <v>9</v>
      </c>
      <c r="FY158" s="103">
        <v>29</v>
      </c>
      <c r="FZ158" s="103" t="s">
        <v>503</v>
      </c>
      <c r="GA158" s="103">
        <v>7</v>
      </c>
      <c r="GB158" s="103">
        <v>13</v>
      </c>
      <c r="GC158" s="103">
        <v>9</v>
      </c>
      <c r="GD158" s="103">
        <v>29</v>
      </c>
      <c r="GE158" s="103" t="s">
        <v>503</v>
      </c>
      <c r="GF158" s="103">
        <v>8</v>
      </c>
      <c r="GG158" s="103">
        <v>13</v>
      </c>
      <c r="GH158" s="103">
        <v>9</v>
      </c>
      <c r="GI158" s="103">
        <v>30</v>
      </c>
      <c r="GJ158" s="103" t="s">
        <v>503</v>
      </c>
      <c r="GK158" s="103">
        <v>7</v>
      </c>
      <c r="GL158" s="103">
        <v>13</v>
      </c>
      <c r="GM158" s="103">
        <v>9</v>
      </c>
      <c r="GN158" s="103">
        <v>29</v>
      </c>
      <c r="GO158" s="103" t="s">
        <v>503</v>
      </c>
      <c r="GP158" s="104">
        <v>7</v>
      </c>
      <c r="GQ158" s="104">
        <v>13</v>
      </c>
      <c r="GR158" s="104">
        <v>9</v>
      </c>
      <c r="GS158" s="104">
        <v>29</v>
      </c>
      <c r="GT158" s="104" t="s">
        <v>503</v>
      </c>
      <c r="GW158" s="116" t="s">
        <v>421</v>
      </c>
      <c r="GX158" s="116" t="s">
        <v>420</v>
      </c>
      <c r="GY158" s="122" t="s">
        <v>594</v>
      </c>
      <c r="GZ158" s="118">
        <v>43</v>
      </c>
      <c r="HA158" s="117">
        <v>73</v>
      </c>
      <c r="HB158" s="117">
        <v>4</v>
      </c>
      <c r="HC158" s="120">
        <v>3.22</v>
      </c>
      <c r="HD158" s="118">
        <v>41</v>
      </c>
      <c r="HE158" s="117">
        <v>77</v>
      </c>
      <c r="HF158" s="117">
        <v>4</v>
      </c>
      <c r="HG158" s="120">
        <v>4.08</v>
      </c>
      <c r="HH158" s="118">
        <v>45</v>
      </c>
      <c r="HI158" s="117">
        <v>4</v>
      </c>
      <c r="HJ158" s="120">
        <v>7.53</v>
      </c>
      <c r="HK158" s="118">
        <v>36</v>
      </c>
      <c r="HL158" s="117">
        <v>3</v>
      </c>
      <c r="HM158" s="120">
        <v>3.21</v>
      </c>
      <c r="HN158" s="118">
        <v>36</v>
      </c>
      <c r="HO158" s="117">
        <v>3</v>
      </c>
      <c r="HP158" s="120">
        <v>3.25</v>
      </c>
      <c r="HQ158" s="118">
        <v>36</v>
      </c>
      <c r="HR158" s="117">
        <v>3</v>
      </c>
      <c r="HS158" s="120">
        <v>3.2</v>
      </c>
      <c r="HT158" s="118">
        <v>37</v>
      </c>
      <c r="HU158" s="117">
        <v>3</v>
      </c>
      <c r="HV158" s="120">
        <v>3.2</v>
      </c>
    </row>
    <row r="159" spans="8:230" ht="15.6">
      <c r="H159" s="60"/>
      <c r="I159" s="68">
        <v>2016</v>
      </c>
      <c r="J159" s="69" t="s">
        <v>456</v>
      </c>
      <c r="K159" s="70" t="s">
        <v>457</v>
      </c>
      <c r="L159" s="71">
        <v>8.0409924657188547</v>
      </c>
      <c r="M159" s="72">
        <v>6.426333681643138</v>
      </c>
      <c r="N159" s="73">
        <v>7.3962090065234101</v>
      </c>
      <c r="O159" s="73">
        <v>9.8478742496153568</v>
      </c>
      <c r="P159" s="73">
        <v>7.6533283541840902</v>
      </c>
      <c r="Q159" s="74">
        <v>8.8812170366282768</v>
      </c>
      <c r="R159" s="54"/>
      <c r="U159" s="102" t="s">
        <v>541</v>
      </c>
      <c r="V159" s="103" t="s">
        <v>500</v>
      </c>
      <c r="W159" s="103" t="s">
        <v>500</v>
      </c>
      <c r="X159" s="103" t="s">
        <v>500</v>
      </c>
      <c r="Y159" s="103" t="s">
        <v>500</v>
      </c>
      <c r="Z159" s="103" t="s">
        <v>500</v>
      </c>
      <c r="AA159" s="103" t="s">
        <v>500</v>
      </c>
      <c r="AB159" s="103" t="s">
        <v>500</v>
      </c>
      <c r="AC159" s="103" t="s">
        <v>500</v>
      </c>
      <c r="AD159" s="103" t="s">
        <v>500</v>
      </c>
      <c r="AE159" s="103" t="s">
        <v>500</v>
      </c>
      <c r="AF159" s="103" t="s">
        <v>500</v>
      </c>
      <c r="AG159" s="103" t="s">
        <v>500</v>
      </c>
      <c r="AH159" s="103" t="s">
        <v>500</v>
      </c>
      <c r="AI159" s="103" t="s">
        <v>500</v>
      </c>
      <c r="AJ159" s="103" t="s">
        <v>500</v>
      </c>
      <c r="AK159" s="103" t="s">
        <v>500</v>
      </c>
      <c r="AL159" s="103" t="s">
        <v>500</v>
      </c>
      <c r="AM159" s="103" t="s">
        <v>500</v>
      </c>
      <c r="AN159" s="103" t="s">
        <v>500</v>
      </c>
      <c r="AO159" s="103" t="s">
        <v>500</v>
      </c>
      <c r="AP159" s="103" t="s">
        <v>500</v>
      </c>
      <c r="AQ159" s="103" t="s">
        <v>500</v>
      </c>
      <c r="AR159" s="103" t="s">
        <v>500</v>
      </c>
      <c r="AS159" s="103" t="s">
        <v>500</v>
      </c>
      <c r="AT159" s="103" t="s">
        <v>500</v>
      </c>
      <c r="AU159" s="103" t="s">
        <v>500</v>
      </c>
      <c r="AV159" s="103" t="s">
        <v>500</v>
      </c>
      <c r="AW159" s="103" t="s">
        <v>500</v>
      </c>
      <c r="AX159" s="103" t="s">
        <v>500</v>
      </c>
      <c r="AY159" s="103" t="s">
        <v>500</v>
      </c>
      <c r="AZ159" s="103" t="s">
        <v>500</v>
      </c>
      <c r="BA159" s="103" t="s">
        <v>500</v>
      </c>
      <c r="BB159" s="103" t="s">
        <v>500</v>
      </c>
      <c r="BC159" s="103" t="s">
        <v>500</v>
      </c>
      <c r="BD159" s="103" t="s">
        <v>500</v>
      </c>
      <c r="BE159" s="103" t="s">
        <v>500</v>
      </c>
      <c r="BF159" s="103" t="s">
        <v>500</v>
      </c>
      <c r="BG159" s="103" t="s">
        <v>500</v>
      </c>
      <c r="BH159" s="103" t="s">
        <v>500</v>
      </c>
      <c r="BI159" s="103" t="s">
        <v>500</v>
      </c>
      <c r="BJ159" s="103" t="s">
        <v>500</v>
      </c>
      <c r="BK159" s="103" t="s">
        <v>500</v>
      </c>
      <c r="BL159" s="103" t="s">
        <v>500</v>
      </c>
      <c r="BM159" s="103" t="s">
        <v>500</v>
      </c>
      <c r="BN159" s="103" t="s">
        <v>500</v>
      </c>
      <c r="BO159" s="103" t="s">
        <v>500</v>
      </c>
      <c r="BP159" s="103" t="s">
        <v>500</v>
      </c>
      <c r="BQ159" s="103" t="s">
        <v>500</v>
      </c>
      <c r="BR159" s="103" t="s">
        <v>500</v>
      </c>
      <c r="BS159" s="103" t="s">
        <v>500</v>
      </c>
      <c r="BT159" s="103" t="s">
        <v>500</v>
      </c>
      <c r="BU159" s="103" t="s">
        <v>500</v>
      </c>
      <c r="BV159" s="103" t="s">
        <v>500</v>
      </c>
      <c r="BW159" s="103" t="s">
        <v>500</v>
      </c>
      <c r="BX159" s="103" t="s">
        <v>500</v>
      </c>
      <c r="BY159" s="103" t="s">
        <v>500</v>
      </c>
      <c r="BZ159" s="103" t="s">
        <v>500</v>
      </c>
      <c r="CA159" s="103" t="s">
        <v>500</v>
      </c>
      <c r="CB159" s="103" t="s">
        <v>500</v>
      </c>
      <c r="CC159" s="103" t="s">
        <v>500</v>
      </c>
      <c r="CD159" s="103" t="s">
        <v>500</v>
      </c>
      <c r="CE159" s="103" t="s">
        <v>500</v>
      </c>
      <c r="CF159" s="103" t="s">
        <v>500</v>
      </c>
      <c r="CG159" s="103" t="s">
        <v>500</v>
      </c>
      <c r="CH159" s="103" t="s">
        <v>500</v>
      </c>
      <c r="CI159" s="103" t="s">
        <v>500</v>
      </c>
      <c r="CJ159" s="103" t="s">
        <v>500</v>
      </c>
      <c r="CK159" s="103" t="s">
        <v>500</v>
      </c>
      <c r="CL159" s="103" t="s">
        <v>500</v>
      </c>
      <c r="CM159" s="103" t="s">
        <v>500</v>
      </c>
      <c r="CN159" s="103" t="s">
        <v>500</v>
      </c>
      <c r="CO159" s="103" t="s">
        <v>500</v>
      </c>
      <c r="CP159" s="103" t="s">
        <v>500</v>
      </c>
      <c r="CQ159" s="103" t="s">
        <v>500</v>
      </c>
      <c r="CR159" s="103" t="s">
        <v>500</v>
      </c>
      <c r="CS159" s="103" t="s">
        <v>500</v>
      </c>
      <c r="CT159" s="103" t="s">
        <v>500</v>
      </c>
      <c r="CU159" s="103" t="s">
        <v>500</v>
      </c>
      <c r="CV159" s="103" t="s">
        <v>500</v>
      </c>
      <c r="CW159" s="103" t="s">
        <v>500</v>
      </c>
      <c r="CX159" s="103" t="s">
        <v>500</v>
      </c>
      <c r="CY159" s="103" t="s">
        <v>500</v>
      </c>
      <c r="CZ159" s="103" t="s">
        <v>500</v>
      </c>
      <c r="DA159" s="103" t="s">
        <v>500</v>
      </c>
      <c r="DB159" s="103" t="s">
        <v>500</v>
      </c>
      <c r="DC159" s="103" t="s">
        <v>500</v>
      </c>
      <c r="DD159" s="103" t="s">
        <v>500</v>
      </c>
      <c r="DE159" s="103" t="s">
        <v>500</v>
      </c>
      <c r="DF159" s="103" t="s">
        <v>500</v>
      </c>
      <c r="DG159" s="103" t="s">
        <v>500</v>
      </c>
      <c r="DH159" s="103" t="s">
        <v>500</v>
      </c>
      <c r="DI159" s="103" t="s">
        <v>500</v>
      </c>
      <c r="DJ159" s="103" t="s">
        <v>500</v>
      </c>
      <c r="DK159" s="103" t="s">
        <v>500</v>
      </c>
      <c r="DL159" s="103" t="s">
        <v>500</v>
      </c>
      <c r="DM159" s="103" t="s">
        <v>500</v>
      </c>
      <c r="DN159" s="103" t="s">
        <v>500</v>
      </c>
      <c r="DO159" s="103" t="s">
        <v>500</v>
      </c>
      <c r="DP159" s="103" t="s">
        <v>500</v>
      </c>
      <c r="DQ159" s="103" t="s">
        <v>500</v>
      </c>
      <c r="DR159" s="103" t="s">
        <v>500</v>
      </c>
      <c r="DS159" s="103" t="s">
        <v>500</v>
      </c>
      <c r="DT159" s="103" t="s">
        <v>500</v>
      </c>
      <c r="DU159" s="103" t="s">
        <v>500</v>
      </c>
      <c r="DV159" s="103" t="s">
        <v>500</v>
      </c>
      <c r="DW159" s="103" t="s">
        <v>500</v>
      </c>
      <c r="DX159" s="103">
        <v>1</v>
      </c>
      <c r="DY159" s="103">
        <v>3</v>
      </c>
      <c r="DZ159" s="103">
        <v>5</v>
      </c>
      <c r="EA159" s="103">
        <v>9</v>
      </c>
      <c r="EB159" s="103" t="s">
        <v>503</v>
      </c>
      <c r="EC159" s="103">
        <v>1</v>
      </c>
      <c r="ED159" s="103">
        <v>7</v>
      </c>
      <c r="EE159" s="103">
        <v>6</v>
      </c>
      <c r="EF159" s="103">
        <v>14</v>
      </c>
      <c r="EG159" s="103" t="s">
        <v>503</v>
      </c>
      <c r="EH159" s="103">
        <v>1</v>
      </c>
      <c r="EI159" s="103">
        <v>8</v>
      </c>
      <c r="EJ159" s="103">
        <v>7</v>
      </c>
      <c r="EK159" s="103">
        <v>16</v>
      </c>
      <c r="EL159" s="103" t="s">
        <v>503</v>
      </c>
      <c r="EM159" s="103">
        <v>4</v>
      </c>
      <c r="EN159" s="103">
        <v>6</v>
      </c>
      <c r="EO159" s="103">
        <v>7</v>
      </c>
      <c r="EP159" s="103">
        <v>17</v>
      </c>
      <c r="EQ159" s="103" t="s">
        <v>503</v>
      </c>
      <c r="ER159" s="103">
        <v>4</v>
      </c>
      <c r="ES159" s="103">
        <v>6</v>
      </c>
      <c r="ET159" s="103">
        <v>7</v>
      </c>
      <c r="EU159" s="103">
        <v>17</v>
      </c>
      <c r="EV159" s="103" t="s">
        <v>503</v>
      </c>
      <c r="EW159" s="103">
        <v>4</v>
      </c>
      <c r="EX159" s="103">
        <v>6</v>
      </c>
      <c r="EY159" s="103">
        <v>7</v>
      </c>
      <c r="EZ159" s="103">
        <v>17</v>
      </c>
      <c r="FA159" s="103" t="s">
        <v>503</v>
      </c>
      <c r="FB159" s="103">
        <v>4</v>
      </c>
      <c r="FC159" s="103">
        <v>6</v>
      </c>
      <c r="FD159" s="103">
        <v>7</v>
      </c>
      <c r="FE159" s="103">
        <v>17</v>
      </c>
      <c r="FF159" s="103" t="s">
        <v>503</v>
      </c>
      <c r="FG159" s="103">
        <v>4</v>
      </c>
      <c r="FH159" s="103">
        <v>6</v>
      </c>
      <c r="FI159" s="103">
        <v>7</v>
      </c>
      <c r="FJ159" s="103">
        <v>17</v>
      </c>
      <c r="FK159" s="103" t="s">
        <v>503</v>
      </c>
      <c r="FL159" s="103">
        <v>4</v>
      </c>
      <c r="FM159" s="103">
        <v>6</v>
      </c>
      <c r="FN159" s="103">
        <v>7</v>
      </c>
      <c r="FO159" s="103">
        <v>17</v>
      </c>
      <c r="FP159" s="103" t="s">
        <v>503</v>
      </c>
      <c r="FQ159" s="103">
        <v>4</v>
      </c>
      <c r="FR159" s="103">
        <v>6</v>
      </c>
      <c r="FS159" s="103">
        <v>7</v>
      </c>
      <c r="FT159" s="103">
        <v>17</v>
      </c>
      <c r="FU159" s="103" t="s">
        <v>503</v>
      </c>
      <c r="FV159" s="103">
        <v>4</v>
      </c>
      <c r="FW159" s="103">
        <v>5</v>
      </c>
      <c r="FX159" s="103">
        <v>7</v>
      </c>
      <c r="FY159" s="103">
        <v>16</v>
      </c>
      <c r="FZ159" s="103" t="s">
        <v>503</v>
      </c>
      <c r="GA159" s="103">
        <v>4</v>
      </c>
      <c r="GB159" s="103">
        <v>5</v>
      </c>
      <c r="GC159" s="103">
        <v>7</v>
      </c>
      <c r="GD159" s="103">
        <v>16</v>
      </c>
      <c r="GE159" s="103" t="s">
        <v>503</v>
      </c>
      <c r="GF159" s="103">
        <v>4</v>
      </c>
      <c r="GG159" s="103">
        <v>5</v>
      </c>
      <c r="GH159" s="103">
        <v>7</v>
      </c>
      <c r="GI159" s="103">
        <v>16</v>
      </c>
      <c r="GJ159" s="103" t="s">
        <v>503</v>
      </c>
      <c r="GK159" s="103">
        <v>4</v>
      </c>
      <c r="GL159" s="103">
        <v>5</v>
      </c>
      <c r="GM159" s="103">
        <v>7</v>
      </c>
      <c r="GN159" s="103">
        <v>16</v>
      </c>
      <c r="GO159" s="103" t="s">
        <v>503</v>
      </c>
      <c r="GP159" s="104">
        <v>4</v>
      </c>
      <c r="GQ159" s="104">
        <v>6</v>
      </c>
      <c r="GR159" s="104">
        <v>7</v>
      </c>
      <c r="GS159" s="104">
        <v>17</v>
      </c>
      <c r="GT159" s="104" t="s">
        <v>503</v>
      </c>
      <c r="GW159" s="116" t="s">
        <v>423</v>
      </c>
      <c r="GX159" s="116" t="s">
        <v>422</v>
      </c>
      <c r="GY159" s="122" t="s">
        <v>598</v>
      </c>
      <c r="GZ159" s="118">
        <v>38</v>
      </c>
      <c r="HA159" s="117">
        <v>89</v>
      </c>
      <c r="HB159" s="117">
        <v>3</v>
      </c>
      <c r="HC159" s="120">
        <v>4.4800000000000004</v>
      </c>
      <c r="HD159" s="118">
        <v>39</v>
      </c>
      <c r="HE159" s="117">
        <v>85</v>
      </c>
      <c r="HF159" s="117">
        <v>3</v>
      </c>
      <c r="HG159" s="120">
        <v>5.81</v>
      </c>
      <c r="HH159" s="118"/>
      <c r="HJ159" s="120"/>
      <c r="HK159" s="118"/>
      <c r="HM159" s="120"/>
      <c r="HN159" s="118">
        <v>43</v>
      </c>
      <c r="HO159" s="117">
        <v>3</v>
      </c>
      <c r="HP159" s="120">
        <v>2.98</v>
      </c>
      <c r="HQ159" s="118">
        <v>39</v>
      </c>
      <c r="HR159" s="117">
        <v>4</v>
      </c>
      <c r="HS159" s="120">
        <v>1.8</v>
      </c>
      <c r="HT159" s="118">
        <v>37</v>
      </c>
      <c r="HU159" s="117">
        <v>4</v>
      </c>
      <c r="HV159" s="120">
        <v>2.1</v>
      </c>
    </row>
    <row r="160" spans="8:230" ht="15.6">
      <c r="H160" s="60"/>
      <c r="I160" s="61">
        <v>2016</v>
      </c>
      <c r="J160" s="62" t="s">
        <v>458</v>
      </c>
      <c r="K160" s="63" t="s">
        <v>459</v>
      </c>
      <c r="L160" s="75">
        <v>7.1503330430103436</v>
      </c>
      <c r="M160" s="76">
        <v>6.8395546954315654</v>
      </c>
      <c r="N160" s="77">
        <v>5.3627941244242532</v>
      </c>
      <c r="O160" s="77">
        <v>8.9718458424597358</v>
      </c>
      <c r="P160" s="77">
        <v>7.7931981844507563</v>
      </c>
      <c r="Q160" s="78">
        <v>6.7842723682854098</v>
      </c>
      <c r="R160" s="54"/>
      <c r="U160" s="102" t="s">
        <v>542</v>
      </c>
      <c r="V160" s="103" t="s">
        <v>499</v>
      </c>
      <c r="W160" s="103" t="s">
        <v>499</v>
      </c>
      <c r="X160" s="103" t="s">
        <v>499</v>
      </c>
      <c r="Y160" s="103" t="s">
        <v>499</v>
      </c>
      <c r="Z160" s="103" t="s">
        <v>499</v>
      </c>
      <c r="AA160" s="103" t="s">
        <v>499</v>
      </c>
      <c r="AB160" s="103" t="s">
        <v>499</v>
      </c>
      <c r="AC160" s="103" t="s">
        <v>499</v>
      </c>
      <c r="AD160" s="103" t="s">
        <v>499</v>
      </c>
      <c r="AE160" s="103" t="s">
        <v>499</v>
      </c>
      <c r="AF160" s="103" t="s">
        <v>499</v>
      </c>
      <c r="AG160" s="103" t="s">
        <v>499</v>
      </c>
      <c r="AH160" s="103" t="s">
        <v>499</v>
      </c>
      <c r="AI160" s="103" t="s">
        <v>499</v>
      </c>
      <c r="AJ160" s="103" t="s">
        <v>499</v>
      </c>
      <c r="AK160" s="103" t="s">
        <v>499</v>
      </c>
      <c r="AL160" s="103" t="s">
        <v>499</v>
      </c>
      <c r="AM160" s="103" t="s">
        <v>499</v>
      </c>
      <c r="AN160" s="103" t="s">
        <v>499</v>
      </c>
      <c r="AO160" s="103" t="s">
        <v>501</v>
      </c>
      <c r="AP160" s="103" t="s">
        <v>501</v>
      </c>
      <c r="AQ160" s="103">
        <v>4</v>
      </c>
      <c r="AR160" s="103">
        <v>4</v>
      </c>
      <c r="AS160" s="103">
        <v>10</v>
      </c>
      <c r="AT160" s="103">
        <v>8</v>
      </c>
      <c r="AU160" s="103">
        <v>8</v>
      </c>
      <c r="AV160" s="103">
        <v>8</v>
      </c>
      <c r="AW160" s="103">
        <v>4</v>
      </c>
      <c r="AX160" s="103">
        <v>6</v>
      </c>
      <c r="AY160" s="103">
        <v>52</v>
      </c>
      <c r="AZ160" s="103" t="s">
        <v>501</v>
      </c>
      <c r="BA160" s="103">
        <v>6</v>
      </c>
      <c r="BB160" s="103">
        <v>6</v>
      </c>
      <c r="BC160" s="103">
        <v>6</v>
      </c>
      <c r="BD160" s="103">
        <v>6</v>
      </c>
      <c r="BE160" s="103">
        <v>2</v>
      </c>
      <c r="BF160" s="103">
        <v>5</v>
      </c>
      <c r="BG160" s="103">
        <v>2</v>
      </c>
      <c r="BH160" s="103">
        <v>1</v>
      </c>
      <c r="BI160" s="103">
        <v>34</v>
      </c>
      <c r="BJ160" s="103" t="s">
        <v>501</v>
      </c>
      <c r="BK160" s="103">
        <v>6</v>
      </c>
      <c r="BL160" s="103">
        <v>6</v>
      </c>
      <c r="BM160" s="103">
        <v>8</v>
      </c>
      <c r="BN160" s="103">
        <v>8</v>
      </c>
      <c r="BO160" s="103">
        <v>1</v>
      </c>
      <c r="BP160" s="103">
        <v>5</v>
      </c>
      <c r="BQ160" s="103">
        <v>6</v>
      </c>
      <c r="BR160" s="103">
        <v>8</v>
      </c>
      <c r="BS160" s="103">
        <v>48</v>
      </c>
      <c r="BT160" s="103" t="s">
        <v>501</v>
      </c>
      <c r="BU160" s="103">
        <v>9</v>
      </c>
      <c r="BV160" s="103">
        <v>9</v>
      </c>
      <c r="BW160" s="103">
        <v>12</v>
      </c>
      <c r="BX160" s="103">
        <v>12</v>
      </c>
      <c r="BY160" s="103">
        <v>0</v>
      </c>
      <c r="BZ160" s="103">
        <v>5</v>
      </c>
      <c r="CA160" s="103">
        <v>1</v>
      </c>
      <c r="CB160" s="103">
        <v>0</v>
      </c>
      <c r="CC160" s="103">
        <v>48</v>
      </c>
      <c r="CD160" s="103" t="s">
        <v>501</v>
      </c>
      <c r="CE160" s="103">
        <v>7</v>
      </c>
      <c r="CF160" s="103">
        <v>7</v>
      </c>
      <c r="CG160" s="103">
        <v>6</v>
      </c>
      <c r="CH160" s="103">
        <v>5</v>
      </c>
      <c r="CI160" s="103">
        <v>0</v>
      </c>
      <c r="CJ160" s="103">
        <v>5</v>
      </c>
      <c r="CK160" s="103">
        <v>0</v>
      </c>
      <c r="CL160" s="103">
        <v>0</v>
      </c>
      <c r="CM160" s="103">
        <v>30</v>
      </c>
      <c r="CN160" s="103" t="s">
        <v>503</v>
      </c>
      <c r="CO160" s="103">
        <v>7</v>
      </c>
      <c r="CP160" s="103">
        <v>7</v>
      </c>
      <c r="CQ160" s="103">
        <v>6</v>
      </c>
      <c r="CR160" s="103">
        <v>5</v>
      </c>
      <c r="CS160" s="103">
        <v>0</v>
      </c>
      <c r="CT160" s="103">
        <v>5</v>
      </c>
      <c r="CU160" s="103">
        <v>0</v>
      </c>
      <c r="CV160" s="103">
        <v>0</v>
      </c>
      <c r="CW160" s="103">
        <v>30</v>
      </c>
      <c r="CX160" s="103" t="s">
        <v>503</v>
      </c>
      <c r="CY160" s="103">
        <v>7</v>
      </c>
      <c r="CZ160" s="103">
        <v>7</v>
      </c>
      <c r="DA160" s="103">
        <v>4</v>
      </c>
      <c r="DB160" s="103">
        <v>4</v>
      </c>
      <c r="DC160" s="103">
        <v>0</v>
      </c>
      <c r="DD160" s="103">
        <v>5</v>
      </c>
      <c r="DE160" s="103">
        <v>0</v>
      </c>
      <c r="DF160" s="103">
        <v>0</v>
      </c>
      <c r="DG160" s="103">
        <v>27</v>
      </c>
      <c r="DH160" s="103" t="s">
        <v>503</v>
      </c>
      <c r="DI160" s="103">
        <v>7</v>
      </c>
      <c r="DJ160" s="103">
        <v>5</v>
      </c>
      <c r="DK160" s="103">
        <v>4</v>
      </c>
      <c r="DL160" s="103">
        <v>4</v>
      </c>
      <c r="DM160" s="103">
        <v>0</v>
      </c>
      <c r="DN160" s="103">
        <v>5</v>
      </c>
      <c r="DO160" s="103">
        <v>0</v>
      </c>
      <c r="DP160" s="103">
        <v>0</v>
      </c>
      <c r="DQ160" s="103">
        <v>25</v>
      </c>
      <c r="DR160" s="103" t="s">
        <v>503</v>
      </c>
      <c r="DS160" s="103">
        <v>1</v>
      </c>
      <c r="DT160" s="103">
        <v>3</v>
      </c>
      <c r="DU160" s="103">
        <v>15</v>
      </c>
      <c r="DV160" s="103">
        <v>19</v>
      </c>
      <c r="DW160" s="103" t="s">
        <v>503</v>
      </c>
      <c r="DX160" s="103">
        <v>1</v>
      </c>
      <c r="DY160" s="103">
        <v>3</v>
      </c>
      <c r="DZ160" s="103">
        <v>15</v>
      </c>
      <c r="EA160" s="103">
        <v>19</v>
      </c>
      <c r="EB160" s="103" t="s">
        <v>503</v>
      </c>
      <c r="EC160" s="103">
        <v>4</v>
      </c>
      <c r="ED160" s="103">
        <v>10</v>
      </c>
      <c r="EE160" s="103">
        <v>14</v>
      </c>
      <c r="EF160" s="103">
        <v>28</v>
      </c>
      <c r="EG160" s="103" t="s">
        <v>503</v>
      </c>
      <c r="EH160" s="103">
        <v>4</v>
      </c>
      <c r="EI160" s="103">
        <v>10</v>
      </c>
      <c r="EJ160" s="103">
        <v>14</v>
      </c>
      <c r="EK160" s="103">
        <v>28</v>
      </c>
      <c r="EL160" s="103" t="s">
        <v>503</v>
      </c>
      <c r="EM160" s="103">
        <v>4</v>
      </c>
      <c r="EN160" s="103">
        <v>11</v>
      </c>
      <c r="EO160" s="103">
        <v>14</v>
      </c>
      <c r="EP160" s="103">
        <v>29</v>
      </c>
      <c r="EQ160" s="103" t="s">
        <v>503</v>
      </c>
      <c r="ER160" s="103">
        <v>4</v>
      </c>
      <c r="ES160" s="103">
        <v>11</v>
      </c>
      <c r="ET160" s="103">
        <v>14</v>
      </c>
      <c r="EU160" s="103">
        <v>29</v>
      </c>
      <c r="EV160" s="103" t="s">
        <v>503</v>
      </c>
      <c r="EW160" s="103">
        <v>4</v>
      </c>
      <c r="EX160" s="103">
        <v>10</v>
      </c>
      <c r="EY160" s="103">
        <v>14</v>
      </c>
      <c r="EZ160" s="103">
        <v>28</v>
      </c>
      <c r="FA160" s="103" t="s">
        <v>503</v>
      </c>
      <c r="FB160" s="103">
        <v>4</v>
      </c>
      <c r="FC160" s="103">
        <v>10</v>
      </c>
      <c r="FD160" s="103">
        <v>14</v>
      </c>
      <c r="FE160" s="103">
        <v>28</v>
      </c>
      <c r="FF160" s="103" t="s">
        <v>503</v>
      </c>
      <c r="FG160" s="103">
        <v>4</v>
      </c>
      <c r="FH160" s="103">
        <v>10</v>
      </c>
      <c r="FI160" s="103">
        <v>14</v>
      </c>
      <c r="FJ160" s="103">
        <v>28</v>
      </c>
      <c r="FK160" s="103" t="s">
        <v>503</v>
      </c>
      <c r="FL160" s="103">
        <v>4</v>
      </c>
      <c r="FM160" s="103">
        <v>11</v>
      </c>
      <c r="FN160" s="103">
        <v>14</v>
      </c>
      <c r="FO160" s="103">
        <v>29</v>
      </c>
      <c r="FP160" s="103" t="s">
        <v>503</v>
      </c>
      <c r="FQ160" s="103">
        <v>4</v>
      </c>
      <c r="FR160" s="103">
        <v>11</v>
      </c>
      <c r="FS160" s="103">
        <v>14</v>
      </c>
      <c r="FT160" s="103">
        <v>29</v>
      </c>
      <c r="FU160" s="103" t="s">
        <v>503</v>
      </c>
      <c r="FV160" s="103">
        <v>4</v>
      </c>
      <c r="FW160" s="103">
        <v>11</v>
      </c>
      <c r="FX160" s="103">
        <v>13</v>
      </c>
      <c r="FY160" s="103">
        <v>28</v>
      </c>
      <c r="FZ160" s="103" t="s">
        <v>503</v>
      </c>
      <c r="GA160" s="103">
        <v>4</v>
      </c>
      <c r="GB160" s="103">
        <v>11</v>
      </c>
      <c r="GC160" s="103">
        <v>13</v>
      </c>
      <c r="GD160" s="103">
        <v>28</v>
      </c>
      <c r="GE160" s="103" t="s">
        <v>503</v>
      </c>
      <c r="GF160" s="103">
        <v>4</v>
      </c>
      <c r="GG160" s="103">
        <v>11</v>
      </c>
      <c r="GH160" s="103">
        <v>13</v>
      </c>
      <c r="GI160" s="103">
        <v>28</v>
      </c>
      <c r="GJ160" s="103" t="s">
        <v>503</v>
      </c>
      <c r="GK160" s="103">
        <v>4</v>
      </c>
      <c r="GL160" s="103">
        <v>11</v>
      </c>
      <c r="GM160" s="103">
        <v>13</v>
      </c>
      <c r="GN160" s="103">
        <v>28</v>
      </c>
      <c r="GO160" s="103" t="s">
        <v>503</v>
      </c>
      <c r="GP160" s="104">
        <v>4</v>
      </c>
      <c r="GQ160" s="104">
        <v>11</v>
      </c>
      <c r="GR160" s="104">
        <v>13</v>
      </c>
      <c r="GS160" s="104">
        <v>28</v>
      </c>
      <c r="GT160" s="104" t="s">
        <v>503</v>
      </c>
      <c r="GW160" s="116" t="s">
        <v>425</v>
      </c>
      <c r="GX160" s="116" t="s">
        <v>424</v>
      </c>
      <c r="GY160" s="122" t="s">
        <v>592</v>
      </c>
      <c r="GZ160" s="118">
        <v>85</v>
      </c>
      <c r="HA160" s="117">
        <v>3</v>
      </c>
      <c r="HB160" s="117">
        <v>8</v>
      </c>
      <c r="HC160" s="120">
        <v>2.02</v>
      </c>
      <c r="HD160" s="118">
        <v>84</v>
      </c>
      <c r="HE160" s="117">
        <v>6</v>
      </c>
      <c r="HF160" s="117">
        <v>8</v>
      </c>
      <c r="HG160" s="120">
        <v>2.27</v>
      </c>
      <c r="HH160" s="118">
        <v>88</v>
      </c>
      <c r="HI160" s="117">
        <v>7</v>
      </c>
      <c r="HJ160" s="120">
        <v>1.33</v>
      </c>
      <c r="HK160" s="118">
        <v>89</v>
      </c>
      <c r="HL160" s="117">
        <v>7</v>
      </c>
      <c r="HM160" s="120">
        <v>1.71</v>
      </c>
      <c r="HN160" s="118">
        <v>87</v>
      </c>
      <c r="HO160" s="117">
        <v>7</v>
      </c>
      <c r="HP160" s="120">
        <v>3.41</v>
      </c>
      <c r="HQ160" s="118">
        <v>89</v>
      </c>
      <c r="HR160" s="117">
        <v>7</v>
      </c>
      <c r="HS160" s="120">
        <v>2.2999999999999998</v>
      </c>
      <c r="HT160" s="118">
        <v>88</v>
      </c>
      <c r="HU160" s="117">
        <v>7</v>
      </c>
      <c r="HV160" s="120">
        <v>1.9</v>
      </c>
    </row>
    <row r="161" spans="8:230" ht="15.6">
      <c r="H161" s="60"/>
      <c r="I161" s="68">
        <v>2016</v>
      </c>
      <c r="J161" s="69" t="s">
        <v>460</v>
      </c>
      <c r="K161" s="70" t="s">
        <v>461</v>
      </c>
      <c r="L161" s="71">
        <v>2.8808599796636138</v>
      </c>
      <c r="M161" s="72">
        <v>4.6897840198749794</v>
      </c>
      <c r="N161" s="73">
        <v>2.0029153900749228</v>
      </c>
      <c r="O161" s="73">
        <v>1.9421010649902803</v>
      </c>
      <c r="P161" s="73">
        <v>3.2813114453236549</v>
      </c>
      <c r="Q161" s="74">
        <v>2.4881879780542318</v>
      </c>
      <c r="R161" s="54"/>
      <c r="U161" s="102" t="s">
        <v>397</v>
      </c>
      <c r="V161" s="103" t="s">
        <v>499</v>
      </c>
      <c r="W161" s="103" t="s">
        <v>499</v>
      </c>
      <c r="X161" s="103" t="s">
        <v>499</v>
      </c>
      <c r="Y161" s="103" t="s">
        <v>499</v>
      </c>
      <c r="Z161" s="103" t="s">
        <v>499</v>
      </c>
      <c r="AA161" s="103" t="s">
        <v>499</v>
      </c>
      <c r="AB161" s="103" t="s">
        <v>499</v>
      </c>
      <c r="AC161" s="103" t="s">
        <v>499</v>
      </c>
      <c r="AD161" s="103" t="s">
        <v>499</v>
      </c>
      <c r="AE161" s="103" t="s">
        <v>499</v>
      </c>
      <c r="AF161" s="103" t="s">
        <v>499</v>
      </c>
      <c r="AG161" s="103" t="s">
        <v>499</v>
      </c>
      <c r="AH161" s="103" t="s">
        <v>499</v>
      </c>
      <c r="AI161" s="103" t="s">
        <v>499</v>
      </c>
      <c r="AJ161" s="103" t="s">
        <v>499</v>
      </c>
      <c r="AK161" s="103" t="s">
        <v>499</v>
      </c>
      <c r="AL161" s="103" t="s">
        <v>499</v>
      </c>
      <c r="AM161" s="103" t="s">
        <v>499</v>
      </c>
      <c r="AN161" s="103" t="s">
        <v>499</v>
      </c>
      <c r="AO161" s="103" t="s">
        <v>499</v>
      </c>
      <c r="AP161" s="103" t="s">
        <v>499</v>
      </c>
      <c r="AQ161" s="103">
        <v>9</v>
      </c>
      <c r="AR161" s="103">
        <v>9</v>
      </c>
      <c r="AS161" s="103">
        <v>10</v>
      </c>
      <c r="AT161" s="103">
        <v>10</v>
      </c>
      <c r="AU161" s="103">
        <v>10</v>
      </c>
      <c r="AV161" s="103">
        <v>8</v>
      </c>
      <c r="AW161" s="103">
        <v>5</v>
      </c>
      <c r="AX161" s="103">
        <v>10</v>
      </c>
      <c r="AY161" s="103">
        <v>71</v>
      </c>
      <c r="AZ161" s="103" t="s">
        <v>499</v>
      </c>
      <c r="BA161" s="103">
        <v>10</v>
      </c>
      <c r="BB161" s="103">
        <v>10</v>
      </c>
      <c r="BC161" s="103">
        <v>10</v>
      </c>
      <c r="BD161" s="103">
        <v>10</v>
      </c>
      <c r="BE161" s="103">
        <v>10</v>
      </c>
      <c r="BF161" s="103">
        <v>10</v>
      </c>
      <c r="BG161" s="103">
        <v>5</v>
      </c>
      <c r="BH161" s="103">
        <v>11</v>
      </c>
      <c r="BI161" s="103">
        <v>76</v>
      </c>
      <c r="BJ161" s="103" t="s">
        <v>499</v>
      </c>
      <c r="BK161" s="103">
        <v>10</v>
      </c>
      <c r="BL161" s="103">
        <v>10</v>
      </c>
      <c r="BM161" s="103">
        <v>10</v>
      </c>
      <c r="BN161" s="103">
        <v>10</v>
      </c>
      <c r="BO161" s="103">
        <v>10</v>
      </c>
      <c r="BP161" s="103">
        <v>10</v>
      </c>
      <c r="BQ161" s="103">
        <v>0</v>
      </c>
      <c r="BR161" s="103">
        <v>2</v>
      </c>
      <c r="BS161" s="103">
        <v>62</v>
      </c>
      <c r="BT161" s="103" t="s">
        <v>499</v>
      </c>
      <c r="BU161" s="103">
        <v>15</v>
      </c>
      <c r="BV161" s="103">
        <v>15</v>
      </c>
      <c r="BW161" s="103">
        <v>15</v>
      </c>
      <c r="BX161" s="103">
        <v>15</v>
      </c>
      <c r="BY161" s="103">
        <v>10</v>
      </c>
      <c r="BZ161" s="103">
        <v>10</v>
      </c>
      <c r="CA161" s="103">
        <v>0</v>
      </c>
      <c r="CB161" s="103">
        <v>0</v>
      </c>
      <c r="CC161" s="103">
        <v>80</v>
      </c>
      <c r="CD161" s="103" t="s">
        <v>499</v>
      </c>
      <c r="CE161" s="103">
        <v>15</v>
      </c>
      <c r="CF161" s="103">
        <v>15</v>
      </c>
      <c r="CG161" s="103">
        <v>15</v>
      </c>
      <c r="CH161" s="103">
        <v>15</v>
      </c>
      <c r="CI161" s="103">
        <v>10</v>
      </c>
      <c r="CJ161" s="103">
        <v>10</v>
      </c>
      <c r="CK161" s="103">
        <v>0</v>
      </c>
      <c r="CL161" s="103">
        <v>0</v>
      </c>
      <c r="CM161" s="103">
        <v>80</v>
      </c>
      <c r="CN161" s="103" t="s">
        <v>499</v>
      </c>
      <c r="CO161" s="103">
        <v>15</v>
      </c>
      <c r="CP161" s="103">
        <v>15</v>
      </c>
      <c r="CQ161" s="103">
        <v>15</v>
      </c>
      <c r="CR161" s="103">
        <v>15</v>
      </c>
      <c r="CS161" s="103">
        <v>10</v>
      </c>
      <c r="CT161" s="103">
        <v>15</v>
      </c>
      <c r="CU161" s="103">
        <v>0</v>
      </c>
      <c r="CV161" s="103">
        <v>0</v>
      </c>
      <c r="CW161" s="103">
        <v>85</v>
      </c>
      <c r="CX161" s="103" t="s">
        <v>499</v>
      </c>
      <c r="CY161" s="103">
        <v>15</v>
      </c>
      <c r="CZ161" s="103">
        <v>15</v>
      </c>
      <c r="DA161" s="103">
        <v>15</v>
      </c>
      <c r="DB161" s="103">
        <v>15</v>
      </c>
      <c r="DC161" s="103">
        <v>15</v>
      </c>
      <c r="DD161" s="103">
        <v>15</v>
      </c>
      <c r="DE161" s="103">
        <v>0</v>
      </c>
      <c r="DF161" s="103">
        <v>0</v>
      </c>
      <c r="DG161" s="103">
        <v>90</v>
      </c>
      <c r="DH161" s="103" t="s">
        <v>499</v>
      </c>
      <c r="DI161" s="103">
        <v>15</v>
      </c>
      <c r="DJ161" s="103">
        <v>15</v>
      </c>
      <c r="DK161" s="103">
        <v>15</v>
      </c>
      <c r="DL161" s="103">
        <v>15</v>
      </c>
      <c r="DM161" s="103">
        <v>15</v>
      </c>
      <c r="DN161" s="103">
        <v>15</v>
      </c>
      <c r="DO161" s="103">
        <v>1</v>
      </c>
      <c r="DP161" s="103">
        <v>1</v>
      </c>
      <c r="DQ161" s="103">
        <v>92</v>
      </c>
      <c r="DR161" s="103" t="s">
        <v>499</v>
      </c>
      <c r="DS161" s="103">
        <v>26</v>
      </c>
      <c r="DT161" s="103">
        <v>28</v>
      </c>
      <c r="DU161" s="103">
        <v>26</v>
      </c>
      <c r="DV161" s="103">
        <v>80</v>
      </c>
      <c r="DW161" s="103" t="s">
        <v>499</v>
      </c>
      <c r="DX161" s="103">
        <v>29</v>
      </c>
      <c r="DY161" s="103">
        <v>28</v>
      </c>
      <c r="DZ161" s="103">
        <v>23</v>
      </c>
      <c r="EA161" s="103">
        <v>80</v>
      </c>
      <c r="EB161" s="103" t="s">
        <v>499</v>
      </c>
      <c r="EC161" s="103">
        <v>29</v>
      </c>
      <c r="ED161" s="103">
        <v>27</v>
      </c>
      <c r="EE161" s="103">
        <v>24</v>
      </c>
      <c r="EF161" s="103">
        <v>80</v>
      </c>
      <c r="EG161" s="103" t="s">
        <v>499</v>
      </c>
      <c r="EH161" s="103">
        <v>29</v>
      </c>
      <c r="EI161" s="103">
        <v>28</v>
      </c>
      <c r="EJ161" s="103">
        <v>23</v>
      </c>
      <c r="EK161" s="103">
        <v>80</v>
      </c>
      <c r="EL161" s="103" t="s">
        <v>499</v>
      </c>
      <c r="EM161" s="103">
        <v>28</v>
      </c>
      <c r="EN161" s="103">
        <v>28</v>
      </c>
      <c r="EO161" s="103">
        <v>23</v>
      </c>
      <c r="EP161" s="103">
        <v>79</v>
      </c>
      <c r="EQ161" s="103" t="s">
        <v>499</v>
      </c>
      <c r="ER161" s="103">
        <v>28</v>
      </c>
      <c r="ES161" s="103">
        <v>30</v>
      </c>
      <c r="ET161" s="103">
        <v>24</v>
      </c>
      <c r="EU161" s="103">
        <v>82</v>
      </c>
      <c r="EV161" s="103" t="s">
        <v>499</v>
      </c>
      <c r="EW161" s="103">
        <v>28</v>
      </c>
      <c r="EX161" s="103">
        <v>29</v>
      </c>
      <c r="EY161" s="103">
        <v>24</v>
      </c>
      <c r="EZ161" s="103">
        <v>81</v>
      </c>
      <c r="FA161" s="103" t="s">
        <v>499</v>
      </c>
      <c r="FB161" s="103">
        <v>28</v>
      </c>
      <c r="FC161" s="103">
        <v>29</v>
      </c>
      <c r="FD161" s="103">
        <v>25</v>
      </c>
      <c r="FE161" s="103">
        <v>82</v>
      </c>
      <c r="FF161" s="103" t="s">
        <v>499</v>
      </c>
      <c r="FG161" s="103">
        <v>28</v>
      </c>
      <c r="FH161" s="103">
        <v>30</v>
      </c>
      <c r="FI161" s="103">
        <v>25</v>
      </c>
      <c r="FJ161" s="103">
        <v>83</v>
      </c>
      <c r="FK161" s="103" t="s">
        <v>499</v>
      </c>
      <c r="FL161" s="103">
        <v>28</v>
      </c>
      <c r="FM161" s="103">
        <v>30</v>
      </c>
      <c r="FN161" s="103">
        <v>25</v>
      </c>
      <c r="FO161" s="103">
        <v>83</v>
      </c>
      <c r="FP161" s="103" t="s">
        <v>499</v>
      </c>
      <c r="FQ161" s="103">
        <v>29</v>
      </c>
      <c r="FR161" s="103">
        <v>30</v>
      </c>
      <c r="FS161" s="103">
        <v>25</v>
      </c>
      <c r="FT161" s="103">
        <v>84</v>
      </c>
      <c r="FU161" s="103" t="s">
        <v>499</v>
      </c>
      <c r="FV161" s="103">
        <v>29</v>
      </c>
      <c r="FW161" s="103">
        <v>30</v>
      </c>
      <c r="FX161" s="103">
        <v>25</v>
      </c>
      <c r="FY161" s="103">
        <v>84</v>
      </c>
      <c r="FZ161" s="103" t="s">
        <v>499</v>
      </c>
      <c r="GA161" s="103">
        <v>29</v>
      </c>
      <c r="GB161" s="103">
        <v>29</v>
      </c>
      <c r="GC161" s="103">
        <v>25</v>
      </c>
      <c r="GD161" s="103">
        <v>83</v>
      </c>
      <c r="GE161" s="103" t="s">
        <v>499</v>
      </c>
      <c r="GF161" s="103">
        <v>29</v>
      </c>
      <c r="GG161" s="103">
        <v>29</v>
      </c>
      <c r="GH161" s="103">
        <v>25</v>
      </c>
      <c r="GI161" s="103">
        <v>83</v>
      </c>
      <c r="GJ161" s="103" t="s">
        <v>499</v>
      </c>
      <c r="GK161" s="103">
        <v>29</v>
      </c>
      <c r="GL161" s="103">
        <v>32</v>
      </c>
      <c r="GM161" s="103">
        <v>25</v>
      </c>
      <c r="GN161" s="103">
        <v>86</v>
      </c>
      <c r="GO161" s="103" t="s">
        <v>499</v>
      </c>
      <c r="GP161" s="104">
        <v>29</v>
      </c>
      <c r="GQ161" s="104">
        <v>32</v>
      </c>
      <c r="GR161" s="104">
        <v>25</v>
      </c>
      <c r="GS161" s="104">
        <v>86</v>
      </c>
      <c r="GT161" s="104" t="s">
        <v>499</v>
      </c>
      <c r="GW161" s="116" t="s">
        <v>427</v>
      </c>
      <c r="GX161" s="116" t="s">
        <v>426</v>
      </c>
      <c r="GY161" s="122" t="s">
        <v>592</v>
      </c>
      <c r="GZ161" s="118">
        <v>85</v>
      </c>
      <c r="HA161" s="117">
        <v>3</v>
      </c>
      <c r="HB161" s="117">
        <v>7</v>
      </c>
      <c r="HC161" s="120">
        <v>1.57</v>
      </c>
      <c r="HD161" s="118">
        <v>85</v>
      </c>
      <c r="HE161" s="117">
        <v>3</v>
      </c>
      <c r="HF161" s="117">
        <v>7</v>
      </c>
      <c r="HG161" s="120">
        <v>1.71</v>
      </c>
      <c r="HH161" s="118">
        <v>86</v>
      </c>
      <c r="HI161" s="117">
        <v>6</v>
      </c>
      <c r="HJ161" s="120">
        <v>1.57</v>
      </c>
      <c r="HK161" s="118">
        <v>86</v>
      </c>
      <c r="HL161" s="117">
        <v>6</v>
      </c>
      <c r="HM161" s="120">
        <v>2.5499999999999998</v>
      </c>
      <c r="HN161" s="118">
        <v>86</v>
      </c>
      <c r="HO161" s="117">
        <v>6</v>
      </c>
      <c r="HP161" s="120">
        <v>2.61</v>
      </c>
      <c r="HQ161" s="118">
        <v>85</v>
      </c>
      <c r="HR161" s="117">
        <v>6</v>
      </c>
      <c r="HS161" s="120">
        <v>2.5</v>
      </c>
      <c r="HT161" s="118">
        <v>86</v>
      </c>
      <c r="HU161" s="117">
        <v>6</v>
      </c>
      <c r="HV161" s="120">
        <v>2.6</v>
      </c>
    </row>
    <row r="162" spans="8:230" ht="15.6">
      <c r="H162" s="60"/>
      <c r="I162" s="61">
        <v>2016</v>
      </c>
      <c r="J162" s="62" t="s">
        <v>462</v>
      </c>
      <c r="K162" s="63" t="s">
        <v>463</v>
      </c>
      <c r="L162" s="75">
        <v>6.4168219792833074</v>
      </c>
      <c r="M162" s="76">
        <v>7.6073529411764707</v>
      </c>
      <c r="N162" s="77">
        <v>5.0608214859306475</v>
      </c>
      <c r="O162" s="77">
        <v>6.4689433601321937</v>
      </c>
      <c r="P162" s="77">
        <v>6.2762074404407278</v>
      </c>
      <c r="Q162" s="78">
        <v>6.6707846687364984</v>
      </c>
      <c r="R162" s="54"/>
      <c r="U162" s="102" t="s">
        <v>399</v>
      </c>
      <c r="V162" s="103" t="s">
        <v>501</v>
      </c>
      <c r="W162" s="103" t="s">
        <v>501</v>
      </c>
      <c r="X162" s="103" t="s">
        <v>501</v>
      </c>
      <c r="Y162" s="103" t="s">
        <v>501</v>
      </c>
      <c r="Z162" s="103" t="s">
        <v>501</v>
      </c>
      <c r="AA162" s="103" t="s">
        <v>501</v>
      </c>
      <c r="AB162" s="103" t="s">
        <v>501</v>
      </c>
      <c r="AC162" s="103" t="s">
        <v>501</v>
      </c>
      <c r="AD162" s="103" t="s">
        <v>501</v>
      </c>
      <c r="AE162" s="103" t="s">
        <v>501</v>
      </c>
      <c r="AF162" s="103" t="s">
        <v>501</v>
      </c>
      <c r="AG162" s="103" t="s">
        <v>501</v>
      </c>
      <c r="AH162" s="103" t="s">
        <v>501</v>
      </c>
      <c r="AI162" s="103" t="s">
        <v>501</v>
      </c>
      <c r="AJ162" s="103" t="s">
        <v>501</v>
      </c>
      <c r="AK162" s="103" t="s">
        <v>501</v>
      </c>
      <c r="AL162" s="103" t="s">
        <v>501</v>
      </c>
      <c r="AM162" s="103" t="s">
        <v>501</v>
      </c>
      <c r="AN162" s="103" t="s">
        <v>501</v>
      </c>
      <c r="AO162" s="103" t="s">
        <v>501</v>
      </c>
      <c r="AP162" s="103" t="s">
        <v>501</v>
      </c>
      <c r="AQ162" s="103">
        <v>9</v>
      </c>
      <c r="AR162" s="103">
        <v>9</v>
      </c>
      <c r="AS162" s="103">
        <v>10</v>
      </c>
      <c r="AT162" s="103">
        <v>7</v>
      </c>
      <c r="AU162" s="103">
        <v>8</v>
      </c>
      <c r="AV162" s="103">
        <v>7</v>
      </c>
      <c r="AW162" s="103">
        <v>3</v>
      </c>
      <c r="AX162" s="103">
        <v>3</v>
      </c>
      <c r="AY162" s="103">
        <v>56</v>
      </c>
      <c r="AZ162" s="103" t="s">
        <v>501</v>
      </c>
      <c r="BA162" s="103">
        <v>8</v>
      </c>
      <c r="BB162" s="103">
        <v>6</v>
      </c>
      <c r="BC162" s="103">
        <v>8</v>
      </c>
      <c r="BD162" s="103">
        <v>7</v>
      </c>
      <c r="BE162" s="103">
        <v>8</v>
      </c>
      <c r="BF162" s="103">
        <v>5</v>
      </c>
      <c r="BG162" s="103">
        <v>1</v>
      </c>
      <c r="BH162" s="103">
        <v>5</v>
      </c>
      <c r="BI162" s="103">
        <v>48</v>
      </c>
      <c r="BJ162" s="103" t="s">
        <v>501</v>
      </c>
      <c r="BK162" s="103">
        <v>8</v>
      </c>
      <c r="BL162" s="103">
        <v>6</v>
      </c>
      <c r="BM162" s="103">
        <v>4</v>
      </c>
      <c r="BN162" s="103">
        <v>5</v>
      </c>
      <c r="BO162" s="103">
        <v>0</v>
      </c>
      <c r="BP162" s="103">
        <v>6</v>
      </c>
      <c r="BQ162" s="103">
        <v>0</v>
      </c>
      <c r="BR162" s="103">
        <v>2</v>
      </c>
      <c r="BS162" s="103">
        <v>31</v>
      </c>
      <c r="BT162" s="103" t="s">
        <v>501</v>
      </c>
      <c r="BU162" s="103">
        <v>8</v>
      </c>
      <c r="BV162" s="103">
        <v>6</v>
      </c>
      <c r="BW162" s="103">
        <v>4</v>
      </c>
      <c r="BX162" s="103">
        <v>6</v>
      </c>
      <c r="BY162" s="103">
        <v>0</v>
      </c>
      <c r="BZ162" s="103">
        <v>9</v>
      </c>
      <c r="CA162" s="103">
        <v>1</v>
      </c>
      <c r="CB162" s="103">
        <v>3</v>
      </c>
      <c r="CC162" s="103">
        <v>37</v>
      </c>
      <c r="CD162" s="103" t="s">
        <v>501</v>
      </c>
      <c r="CE162" s="103">
        <v>8</v>
      </c>
      <c r="CF162" s="103">
        <v>6</v>
      </c>
      <c r="CG162" s="103">
        <v>4</v>
      </c>
      <c r="CH162" s="103">
        <v>6</v>
      </c>
      <c r="CI162" s="103">
        <v>0</v>
      </c>
      <c r="CJ162" s="103">
        <v>9</v>
      </c>
      <c r="CK162" s="103">
        <v>0</v>
      </c>
      <c r="CL162" s="103">
        <v>0</v>
      </c>
      <c r="CM162" s="103">
        <v>33</v>
      </c>
      <c r="CN162" s="103" t="s">
        <v>501</v>
      </c>
      <c r="CO162" s="103">
        <v>8</v>
      </c>
      <c r="CP162" s="103">
        <v>6</v>
      </c>
      <c r="CQ162" s="103">
        <v>4</v>
      </c>
      <c r="CR162" s="103">
        <v>6</v>
      </c>
      <c r="CS162" s="103">
        <v>0</v>
      </c>
      <c r="CT162" s="103">
        <v>9</v>
      </c>
      <c r="CU162" s="103">
        <v>0</v>
      </c>
      <c r="CV162" s="103">
        <v>0</v>
      </c>
      <c r="CW162" s="103">
        <v>33</v>
      </c>
      <c r="CX162" s="103" t="s">
        <v>501</v>
      </c>
      <c r="CY162" s="103">
        <v>8</v>
      </c>
      <c r="CZ162" s="103">
        <v>6</v>
      </c>
      <c r="DA162" s="103">
        <v>4</v>
      </c>
      <c r="DB162" s="103">
        <v>6</v>
      </c>
      <c r="DC162" s="103">
        <v>0</v>
      </c>
      <c r="DD162" s="103">
        <v>9</v>
      </c>
      <c r="DE162" s="103">
        <v>0</v>
      </c>
      <c r="DF162" s="103">
        <v>0</v>
      </c>
      <c r="DG162" s="103">
        <v>33</v>
      </c>
      <c r="DH162" s="103" t="s">
        <v>501</v>
      </c>
      <c r="DI162" s="103">
        <v>8</v>
      </c>
      <c r="DJ162" s="103">
        <v>5</v>
      </c>
      <c r="DK162" s="103">
        <v>4</v>
      </c>
      <c r="DL162" s="103">
        <v>3</v>
      </c>
      <c r="DM162" s="103">
        <v>3</v>
      </c>
      <c r="DN162" s="103">
        <v>9</v>
      </c>
      <c r="DO162" s="103">
        <v>0</v>
      </c>
      <c r="DP162" s="103">
        <v>2</v>
      </c>
      <c r="DQ162" s="103">
        <v>34</v>
      </c>
      <c r="DR162" s="103" t="s">
        <v>501</v>
      </c>
      <c r="DS162" s="103">
        <v>19</v>
      </c>
      <c r="DT162" s="103">
        <v>14</v>
      </c>
      <c r="DU162" s="103">
        <v>6</v>
      </c>
      <c r="DV162" s="103">
        <v>39</v>
      </c>
      <c r="DW162" s="103" t="s">
        <v>501</v>
      </c>
      <c r="DX162" s="103">
        <v>15</v>
      </c>
      <c r="DY162" s="103">
        <v>14</v>
      </c>
      <c r="DZ162" s="103">
        <v>9</v>
      </c>
      <c r="EA162" s="103">
        <v>38</v>
      </c>
      <c r="EB162" s="103" t="s">
        <v>501</v>
      </c>
      <c r="EC162" s="103">
        <v>12</v>
      </c>
      <c r="ED162" s="103">
        <v>16</v>
      </c>
      <c r="EE162" s="103">
        <v>9</v>
      </c>
      <c r="EF162" s="103">
        <v>37</v>
      </c>
      <c r="EG162" s="103" t="s">
        <v>501</v>
      </c>
      <c r="EH162" s="103">
        <v>10</v>
      </c>
      <c r="EI162" s="103">
        <v>15</v>
      </c>
      <c r="EJ162" s="103">
        <v>12</v>
      </c>
      <c r="EK162" s="103">
        <v>37</v>
      </c>
      <c r="EL162" s="103" t="s">
        <v>501</v>
      </c>
      <c r="EM162" s="103">
        <v>12</v>
      </c>
      <c r="EN162" s="103">
        <v>20</v>
      </c>
      <c r="EO162" s="103">
        <v>12</v>
      </c>
      <c r="EP162" s="103">
        <v>44</v>
      </c>
      <c r="EQ162" s="103" t="s">
        <v>501</v>
      </c>
      <c r="ER162" s="103">
        <v>13</v>
      </c>
      <c r="ES162" s="103">
        <v>21</v>
      </c>
      <c r="ET162" s="103">
        <v>12</v>
      </c>
      <c r="EU162" s="103">
        <v>46</v>
      </c>
      <c r="EV162" s="103" t="s">
        <v>501</v>
      </c>
      <c r="EW162" s="103">
        <v>16</v>
      </c>
      <c r="EX162" s="103">
        <v>20</v>
      </c>
      <c r="EY162" s="103">
        <v>13</v>
      </c>
      <c r="EZ162" s="103">
        <v>49</v>
      </c>
      <c r="FA162" s="103" t="s">
        <v>501</v>
      </c>
      <c r="FB162" s="103">
        <v>18</v>
      </c>
      <c r="FC162" s="103">
        <v>21</v>
      </c>
      <c r="FD162" s="103">
        <v>14</v>
      </c>
      <c r="FE162" s="103">
        <v>53</v>
      </c>
      <c r="FF162" s="103" t="s">
        <v>501</v>
      </c>
      <c r="FG162" s="103">
        <v>20</v>
      </c>
      <c r="FH162" s="103">
        <v>22</v>
      </c>
      <c r="FI162" s="103">
        <v>15</v>
      </c>
      <c r="FJ162" s="103">
        <v>57</v>
      </c>
      <c r="FK162" s="103" t="s">
        <v>501</v>
      </c>
      <c r="FL162" s="103">
        <v>20</v>
      </c>
      <c r="FM162" s="103">
        <v>20</v>
      </c>
      <c r="FN162" s="103">
        <v>14</v>
      </c>
      <c r="FO162" s="103">
        <v>54</v>
      </c>
      <c r="FP162" s="103" t="s">
        <v>501</v>
      </c>
      <c r="FQ162" s="103">
        <v>21</v>
      </c>
      <c r="FR162" s="103">
        <v>20</v>
      </c>
      <c r="FS162" s="103">
        <v>14</v>
      </c>
      <c r="FT162" s="103">
        <v>55</v>
      </c>
      <c r="FU162" s="103" t="s">
        <v>501</v>
      </c>
      <c r="FV162" s="103">
        <v>20</v>
      </c>
      <c r="FW162" s="103">
        <v>18</v>
      </c>
      <c r="FX162" s="103">
        <v>14</v>
      </c>
      <c r="FY162" s="103">
        <v>52</v>
      </c>
      <c r="FZ162" s="103" t="s">
        <v>501</v>
      </c>
      <c r="GA162" s="103">
        <v>18</v>
      </c>
      <c r="GB162" s="103">
        <v>16</v>
      </c>
      <c r="GC162" s="103">
        <v>14</v>
      </c>
      <c r="GD162" s="103">
        <v>48</v>
      </c>
      <c r="GE162" s="103" t="s">
        <v>501</v>
      </c>
      <c r="GF162" s="103">
        <v>18</v>
      </c>
      <c r="GG162" s="103">
        <v>16</v>
      </c>
      <c r="GH162" s="103">
        <v>14</v>
      </c>
      <c r="GI162" s="103">
        <v>48</v>
      </c>
      <c r="GJ162" s="103" t="s">
        <v>501</v>
      </c>
      <c r="GK162" s="103">
        <v>19</v>
      </c>
      <c r="GL162" s="103">
        <v>16</v>
      </c>
      <c r="GM162" s="103">
        <v>14</v>
      </c>
      <c r="GN162" s="103">
        <v>49</v>
      </c>
      <c r="GO162" s="103" t="s">
        <v>501</v>
      </c>
      <c r="GP162" s="104">
        <v>18</v>
      </c>
      <c r="GQ162" s="104">
        <v>15</v>
      </c>
      <c r="GR162" s="104">
        <v>14</v>
      </c>
      <c r="GS162" s="104">
        <v>47</v>
      </c>
      <c r="GT162" s="104" t="s">
        <v>501</v>
      </c>
      <c r="GW162" s="116" t="s">
        <v>429</v>
      </c>
      <c r="GX162" s="116" t="s">
        <v>428</v>
      </c>
      <c r="GY162" s="122" t="s">
        <v>596</v>
      </c>
      <c r="GZ162" s="118">
        <v>13</v>
      </c>
      <c r="HA162" s="117">
        <v>178</v>
      </c>
      <c r="HB162" s="117">
        <v>5</v>
      </c>
      <c r="HC162" s="120">
        <v>1.92</v>
      </c>
      <c r="HD162" s="118">
        <v>14</v>
      </c>
      <c r="HE162" s="117">
        <v>178</v>
      </c>
      <c r="HF162" s="117">
        <v>5</v>
      </c>
      <c r="HG162" s="120">
        <v>1.93</v>
      </c>
      <c r="HH162" s="118">
        <v>13</v>
      </c>
      <c r="HI162" s="117">
        <v>5</v>
      </c>
      <c r="HJ162" s="120">
        <v>1.97</v>
      </c>
      <c r="HK162" s="118">
        <v>18</v>
      </c>
      <c r="HL162" s="117">
        <v>4</v>
      </c>
      <c r="HM162" s="120">
        <v>5.66</v>
      </c>
      <c r="HN162" s="118">
        <v>20</v>
      </c>
      <c r="HO162" s="117">
        <v>4</v>
      </c>
      <c r="HP162" s="120">
        <v>5.31</v>
      </c>
      <c r="HQ162" s="118">
        <v>17</v>
      </c>
      <c r="HR162" s="117">
        <v>4</v>
      </c>
      <c r="HS162" s="120">
        <v>3.8</v>
      </c>
      <c r="HT162" s="118">
        <v>26</v>
      </c>
      <c r="HU162" s="117">
        <v>5</v>
      </c>
      <c r="HV162" s="120">
        <v>2.7</v>
      </c>
    </row>
    <row r="163" spans="8:230" ht="15.6">
      <c r="H163" s="60"/>
      <c r="I163" s="68">
        <v>2016</v>
      </c>
      <c r="J163" s="69" t="s">
        <v>464</v>
      </c>
      <c r="K163" s="70" t="s">
        <v>465</v>
      </c>
      <c r="L163" s="71">
        <v>6.3706928795746904</v>
      </c>
      <c r="M163" s="72">
        <v>7.6337754605920356</v>
      </c>
      <c r="N163" s="73">
        <v>3.1330650176912318</v>
      </c>
      <c r="O163" s="73">
        <v>9.044078042538672</v>
      </c>
      <c r="P163" s="73">
        <v>6.6838471342983468</v>
      </c>
      <c r="Q163" s="74">
        <v>5.3586987427531669</v>
      </c>
      <c r="R163" s="54"/>
      <c r="U163" s="102" t="s">
        <v>401</v>
      </c>
      <c r="V163" s="103" t="s">
        <v>500</v>
      </c>
      <c r="W163" s="103" t="s">
        <v>500</v>
      </c>
      <c r="X163" s="103" t="s">
        <v>500</v>
      </c>
      <c r="Y163" s="103" t="s">
        <v>500</v>
      </c>
      <c r="Z163" s="103" t="s">
        <v>500</v>
      </c>
      <c r="AA163" s="103" t="s">
        <v>500</v>
      </c>
      <c r="AB163" s="103" t="s">
        <v>500</v>
      </c>
      <c r="AC163" s="103" t="s">
        <v>500</v>
      </c>
      <c r="AD163" s="103" t="s">
        <v>500</v>
      </c>
      <c r="AE163" s="103" t="s">
        <v>500</v>
      </c>
      <c r="AF163" s="103" t="s">
        <v>500</v>
      </c>
      <c r="AG163" s="103" t="s">
        <v>500</v>
      </c>
      <c r="AH163" s="103" t="s">
        <v>500</v>
      </c>
      <c r="AI163" s="103" t="s">
        <v>500</v>
      </c>
      <c r="AJ163" s="103" t="s">
        <v>500</v>
      </c>
      <c r="AK163" s="103" t="s">
        <v>500</v>
      </c>
      <c r="AL163" s="103" t="s">
        <v>500</v>
      </c>
      <c r="AM163" s="103" t="s">
        <v>500</v>
      </c>
      <c r="AN163" s="103" t="s">
        <v>500</v>
      </c>
      <c r="AO163" s="103" t="s">
        <v>500</v>
      </c>
      <c r="AP163" s="103" t="s">
        <v>500</v>
      </c>
      <c r="AQ163" s="103" t="s">
        <v>500</v>
      </c>
      <c r="AR163" s="103" t="s">
        <v>500</v>
      </c>
      <c r="AS163" s="103" t="s">
        <v>500</v>
      </c>
      <c r="AT163" s="103" t="s">
        <v>500</v>
      </c>
      <c r="AU163" s="103" t="s">
        <v>500</v>
      </c>
      <c r="AV163" s="103" t="s">
        <v>500</v>
      </c>
      <c r="AW163" s="103" t="s">
        <v>500</v>
      </c>
      <c r="AX163" s="103" t="s">
        <v>500</v>
      </c>
      <c r="AY163" s="103" t="s">
        <v>500</v>
      </c>
      <c r="AZ163" s="103" t="s">
        <v>500</v>
      </c>
      <c r="BA163" s="103" t="s">
        <v>500</v>
      </c>
      <c r="BB163" s="103" t="s">
        <v>500</v>
      </c>
      <c r="BC163" s="103" t="s">
        <v>500</v>
      </c>
      <c r="BD163" s="103" t="s">
        <v>500</v>
      </c>
      <c r="BE163" s="103" t="s">
        <v>500</v>
      </c>
      <c r="BF163" s="103" t="s">
        <v>500</v>
      </c>
      <c r="BG163" s="103" t="s">
        <v>500</v>
      </c>
      <c r="BH163" s="103" t="s">
        <v>500</v>
      </c>
      <c r="BI163" s="103" t="s">
        <v>500</v>
      </c>
      <c r="BJ163" s="103" t="s">
        <v>500</v>
      </c>
      <c r="BK163" s="103" t="s">
        <v>500</v>
      </c>
      <c r="BL163" s="103" t="s">
        <v>500</v>
      </c>
      <c r="BM163" s="103" t="s">
        <v>500</v>
      </c>
      <c r="BN163" s="103" t="s">
        <v>500</v>
      </c>
      <c r="BO163" s="103" t="s">
        <v>500</v>
      </c>
      <c r="BP163" s="103" t="s">
        <v>500</v>
      </c>
      <c r="BQ163" s="103" t="s">
        <v>500</v>
      </c>
      <c r="BR163" s="103" t="s">
        <v>500</v>
      </c>
      <c r="BS163" s="103" t="s">
        <v>500</v>
      </c>
      <c r="BT163" s="103" t="s">
        <v>500</v>
      </c>
      <c r="BU163" s="103" t="s">
        <v>500</v>
      </c>
      <c r="BV163" s="103" t="s">
        <v>500</v>
      </c>
      <c r="BW163" s="103" t="s">
        <v>500</v>
      </c>
      <c r="BX163" s="103" t="s">
        <v>500</v>
      </c>
      <c r="BY163" s="103" t="s">
        <v>500</v>
      </c>
      <c r="BZ163" s="103" t="s">
        <v>500</v>
      </c>
      <c r="CA163" s="103" t="s">
        <v>500</v>
      </c>
      <c r="CB163" s="103" t="s">
        <v>500</v>
      </c>
      <c r="CC163" s="103" t="s">
        <v>500</v>
      </c>
      <c r="CD163" s="103" t="s">
        <v>500</v>
      </c>
      <c r="CE163" s="103" t="s">
        <v>500</v>
      </c>
      <c r="CF163" s="103" t="s">
        <v>500</v>
      </c>
      <c r="CG163" s="103" t="s">
        <v>500</v>
      </c>
      <c r="CH163" s="103" t="s">
        <v>500</v>
      </c>
      <c r="CI163" s="103" t="s">
        <v>500</v>
      </c>
      <c r="CJ163" s="103" t="s">
        <v>500</v>
      </c>
      <c r="CK163" s="103" t="s">
        <v>500</v>
      </c>
      <c r="CL163" s="103" t="s">
        <v>500</v>
      </c>
      <c r="CM163" s="103" t="s">
        <v>500</v>
      </c>
      <c r="CN163" s="103" t="s">
        <v>500</v>
      </c>
      <c r="CO163" s="103" t="s">
        <v>500</v>
      </c>
      <c r="CP163" s="103" t="s">
        <v>500</v>
      </c>
      <c r="CQ163" s="103" t="s">
        <v>500</v>
      </c>
      <c r="CR163" s="103" t="s">
        <v>500</v>
      </c>
      <c r="CS163" s="103" t="s">
        <v>500</v>
      </c>
      <c r="CT163" s="103" t="s">
        <v>500</v>
      </c>
      <c r="CU163" s="103" t="s">
        <v>500</v>
      </c>
      <c r="CV163" s="103" t="s">
        <v>500</v>
      </c>
      <c r="CW163" s="103" t="s">
        <v>500</v>
      </c>
      <c r="CX163" s="103" t="s">
        <v>500</v>
      </c>
      <c r="CY163" s="103" t="s">
        <v>500</v>
      </c>
      <c r="CZ163" s="103" t="s">
        <v>500</v>
      </c>
      <c r="DA163" s="103" t="s">
        <v>500</v>
      </c>
      <c r="DB163" s="103" t="s">
        <v>500</v>
      </c>
      <c r="DC163" s="103" t="s">
        <v>500</v>
      </c>
      <c r="DD163" s="103" t="s">
        <v>500</v>
      </c>
      <c r="DE163" s="103" t="s">
        <v>500</v>
      </c>
      <c r="DF163" s="103" t="s">
        <v>500</v>
      </c>
      <c r="DG163" s="103" t="s">
        <v>500</v>
      </c>
      <c r="DH163" s="103" t="s">
        <v>500</v>
      </c>
      <c r="DI163" s="103" t="s">
        <v>500</v>
      </c>
      <c r="DJ163" s="103" t="s">
        <v>500</v>
      </c>
      <c r="DK163" s="103" t="s">
        <v>500</v>
      </c>
      <c r="DL163" s="103" t="s">
        <v>500</v>
      </c>
      <c r="DM163" s="103" t="s">
        <v>500</v>
      </c>
      <c r="DN163" s="103" t="s">
        <v>500</v>
      </c>
      <c r="DO163" s="103" t="s">
        <v>500</v>
      </c>
      <c r="DP163" s="103" t="s">
        <v>500</v>
      </c>
      <c r="DQ163" s="103" t="s">
        <v>500</v>
      </c>
      <c r="DR163" s="103" t="s">
        <v>500</v>
      </c>
      <c r="DS163" s="103" t="s">
        <v>500</v>
      </c>
      <c r="DT163" s="103" t="s">
        <v>500</v>
      </c>
      <c r="DU163" s="103" t="s">
        <v>500</v>
      </c>
      <c r="DV163" s="103" t="s">
        <v>500</v>
      </c>
      <c r="DW163" s="103" t="s">
        <v>500</v>
      </c>
      <c r="DX163" s="103" t="s">
        <v>500</v>
      </c>
      <c r="DY163" s="103" t="s">
        <v>500</v>
      </c>
      <c r="DZ163" s="103" t="s">
        <v>500</v>
      </c>
      <c r="EA163" s="103" t="s">
        <v>500</v>
      </c>
      <c r="EB163" s="103" t="s">
        <v>500</v>
      </c>
      <c r="EC163" s="103" t="s">
        <v>500</v>
      </c>
      <c r="ED163" s="103" t="s">
        <v>500</v>
      </c>
      <c r="EE163" s="103" t="s">
        <v>500</v>
      </c>
      <c r="EF163" s="103" t="s">
        <v>500</v>
      </c>
      <c r="EG163" s="103" t="s">
        <v>500</v>
      </c>
      <c r="EH163" s="103" t="s">
        <v>500</v>
      </c>
      <c r="EI163" s="103" t="s">
        <v>500</v>
      </c>
      <c r="EJ163" s="103" t="s">
        <v>500</v>
      </c>
      <c r="EK163" s="103" t="s">
        <v>500</v>
      </c>
      <c r="EL163" s="103" t="s">
        <v>500</v>
      </c>
      <c r="EM163" s="103" t="s">
        <v>500</v>
      </c>
      <c r="EN163" s="103" t="s">
        <v>500</v>
      </c>
      <c r="EO163" s="103" t="s">
        <v>500</v>
      </c>
      <c r="EP163" s="103" t="s">
        <v>500</v>
      </c>
      <c r="EQ163" s="103" t="s">
        <v>500</v>
      </c>
      <c r="ER163" s="103">
        <v>13</v>
      </c>
      <c r="ES163" s="103">
        <v>17</v>
      </c>
      <c r="ET163" s="103">
        <v>9</v>
      </c>
      <c r="EU163" s="103">
        <v>39</v>
      </c>
      <c r="EV163" s="103" t="s">
        <v>501</v>
      </c>
      <c r="EW163" s="103">
        <v>13</v>
      </c>
      <c r="EX163" s="103">
        <v>17</v>
      </c>
      <c r="EY163" s="103">
        <v>9</v>
      </c>
      <c r="EZ163" s="103">
        <v>39</v>
      </c>
      <c r="FA163" s="103" t="s">
        <v>501</v>
      </c>
      <c r="FB163" s="103">
        <v>13</v>
      </c>
      <c r="FC163" s="103">
        <v>17</v>
      </c>
      <c r="FD163" s="103">
        <v>9</v>
      </c>
      <c r="FE163" s="103">
        <v>39</v>
      </c>
      <c r="FF163" s="103" t="s">
        <v>501</v>
      </c>
      <c r="FG163" s="103">
        <v>11</v>
      </c>
      <c r="FH163" s="103">
        <v>16</v>
      </c>
      <c r="FI163" s="103">
        <v>8</v>
      </c>
      <c r="FJ163" s="103">
        <v>35</v>
      </c>
      <c r="FK163" s="103" t="s">
        <v>501</v>
      </c>
      <c r="FL163" s="103">
        <v>9</v>
      </c>
      <c r="FM163" s="103">
        <v>15</v>
      </c>
      <c r="FN163" s="103">
        <v>9</v>
      </c>
      <c r="FO163" s="103">
        <v>33</v>
      </c>
      <c r="FP163" s="103" t="s">
        <v>501</v>
      </c>
      <c r="FQ163" s="103">
        <v>9</v>
      </c>
      <c r="FR163" s="103">
        <v>15</v>
      </c>
      <c r="FS163" s="103">
        <v>11</v>
      </c>
      <c r="FT163" s="103">
        <v>35</v>
      </c>
      <c r="FU163" s="103" t="s">
        <v>501</v>
      </c>
      <c r="FV163" s="103">
        <v>9</v>
      </c>
      <c r="FW163" s="103">
        <v>16</v>
      </c>
      <c r="FX163" s="103">
        <v>11</v>
      </c>
      <c r="FY163" s="103">
        <v>36</v>
      </c>
      <c r="FZ163" s="103" t="s">
        <v>501</v>
      </c>
      <c r="GA163" s="103">
        <v>9</v>
      </c>
      <c r="GB163" s="103">
        <v>16</v>
      </c>
      <c r="GC163" s="103">
        <v>12</v>
      </c>
      <c r="GD163" s="103">
        <v>37</v>
      </c>
      <c r="GE163" s="103" t="s">
        <v>501</v>
      </c>
      <c r="GF163" s="103">
        <v>11</v>
      </c>
      <c r="GG163" s="103">
        <v>17</v>
      </c>
      <c r="GH163" s="103">
        <v>12</v>
      </c>
      <c r="GI163" s="103">
        <v>40</v>
      </c>
      <c r="GJ163" s="103" t="s">
        <v>501</v>
      </c>
      <c r="GK163" s="103">
        <v>12</v>
      </c>
      <c r="GL163" s="103">
        <v>21</v>
      </c>
      <c r="GM163" s="103">
        <v>12</v>
      </c>
      <c r="GN163" s="103">
        <v>45</v>
      </c>
      <c r="GO163" s="103" t="s">
        <v>501</v>
      </c>
      <c r="GP163" s="104">
        <v>15</v>
      </c>
      <c r="GQ163" s="104">
        <v>21</v>
      </c>
      <c r="GR163" s="104">
        <v>13</v>
      </c>
      <c r="GS163" s="104">
        <v>49</v>
      </c>
      <c r="GT163" s="104" t="s">
        <v>501</v>
      </c>
      <c r="GW163" s="116" t="s">
        <v>431</v>
      </c>
      <c r="GX163" s="116" t="s">
        <v>430</v>
      </c>
      <c r="GY163" s="122" t="s">
        <v>593</v>
      </c>
      <c r="GZ163" s="118">
        <v>63</v>
      </c>
      <c r="HA163" s="117">
        <v>31</v>
      </c>
      <c r="HB163" s="117">
        <v>8</v>
      </c>
      <c r="HC163" s="120">
        <v>3.06</v>
      </c>
      <c r="HD163" s="118">
        <v>63</v>
      </c>
      <c r="HE163" s="117">
        <v>29</v>
      </c>
      <c r="HF163" s="117">
        <v>8</v>
      </c>
      <c r="HG163" s="120">
        <v>3.28</v>
      </c>
      <c r="HH163" s="118">
        <v>61</v>
      </c>
      <c r="HI163" s="117">
        <v>8</v>
      </c>
      <c r="HJ163" s="120">
        <v>3.79</v>
      </c>
      <c r="HK163" s="118">
        <v>62</v>
      </c>
      <c r="HL163" s="117">
        <v>7</v>
      </c>
      <c r="HM163" s="120">
        <v>3.78</v>
      </c>
      <c r="HN163" s="118">
        <v>61</v>
      </c>
      <c r="HO163" s="117">
        <v>7</v>
      </c>
      <c r="HP163" s="120">
        <v>4.17</v>
      </c>
      <c r="HQ163" s="118">
        <v>61</v>
      </c>
      <c r="HR163" s="117">
        <v>7</v>
      </c>
      <c r="HS163" s="120">
        <v>4.3</v>
      </c>
      <c r="HT163" s="118">
        <v>61</v>
      </c>
      <c r="HU163" s="117">
        <v>7</v>
      </c>
      <c r="HV163" s="120">
        <v>3.9</v>
      </c>
    </row>
    <row r="164" spans="8:230" ht="15.6">
      <c r="H164" s="60"/>
      <c r="I164" s="61">
        <v>2016</v>
      </c>
      <c r="J164" s="62" t="s">
        <v>466</v>
      </c>
      <c r="K164" s="63" t="s">
        <v>467</v>
      </c>
      <c r="L164" s="75">
        <v>6.6032350467672485</v>
      </c>
      <c r="M164" s="76">
        <v>6.0647058823529409</v>
      </c>
      <c r="N164" s="77">
        <v>5.3339956326596329</v>
      </c>
      <c r="O164" s="77">
        <v>8.2629009078705593</v>
      </c>
      <c r="P164" s="77">
        <v>6.9722465204485911</v>
      </c>
      <c r="Q164" s="78">
        <v>6.3823262905045128</v>
      </c>
      <c r="R164" s="54"/>
      <c r="U164" s="102" t="s">
        <v>543</v>
      </c>
      <c r="V164" s="103" t="s">
        <v>500</v>
      </c>
      <c r="W164" s="103" t="s">
        <v>500</v>
      </c>
      <c r="X164" s="103" t="s">
        <v>500</v>
      </c>
      <c r="Y164" s="103" t="s">
        <v>500</v>
      </c>
      <c r="Z164" s="103" t="s">
        <v>500</v>
      </c>
      <c r="AA164" s="103" t="s">
        <v>500</v>
      </c>
      <c r="AB164" s="103" t="s">
        <v>500</v>
      </c>
      <c r="AC164" s="103" t="s">
        <v>500</v>
      </c>
      <c r="AD164" s="103" t="s">
        <v>500</v>
      </c>
      <c r="AE164" s="103" t="s">
        <v>500</v>
      </c>
      <c r="AF164" s="103" t="s">
        <v>500</v>
      </c>
      <c r="AG164" s="103" t="s">
        <v>500</v>
      </c>
      <c r="AH164" s="103" t="s">
        <v>500</v>
      </c>
      <c r="AI164" s="103" t="s">
        <v>500</v>
      </c>
      <c r="AJ164" s="103" t="s">
        <v>500</v>
      </c>
      <c r="AK164" s="103" t="s">
        <v>500</v>
      </c>
      <c r="AL164" s="103" t="s">
        <v>500</v>
      </c>
      <c r="AM164" s="103" t="s">
        <v>500</v>
      </c>
      <c r="AN164" s="103" t="s">
        <v>500</v>
      </c>
      <c r="AO164" s="103" t="s">
        <v>500</v>
      </c>
      <c r="AP164" s="103" t="s">
        <v>500</v>
      </c>
      <c r="AQ164" s="103">
        <v>10</v>
      </c>
      <c r="AR164" s="103">
        <v>10</v>
      </c>
      <c r="AS164" s="103">
        <v>10</v>
      </c>
      <c r="AT164" s="103">
        <v>9</v>
      </c>
      <c r="AU164" s="103">
        <v>10</v>
      </c>
      <c r="AV164" s="103">
        <v>10</v>
      </c>
      <c r="AW164" s="103">
        <v>12</v>
      </c>
      <c r="AX164" s="103">
        <v>15</v>
      </c>
      <c r="AY164" s="103">
        <v>86</v>
      </c>
      <c r="AZ164" s="103" t="s">
        <v>499</v>
      </c>
      <c r="BA164" s="103">
        <v>10</v>
      </c>
      <c r="BB164" s="103">
        <v>10</v>
      </c>
      <c r="BC164" s="103">
        <v>10</v>
      </c>
      <c r="BD164" s="103">
        <v>9</v>
      </c>
      <c r="BE164" s="103">
        <v>5</v>
      </c>
      <c r="BF164" s="103">
        <v>10</v>
      </c>
      <c r="BG164" s="103">
        <v>13</v>
      </c>
      <c r="BH164" s="103">
        <v>20</v>
      </c>
      <c r="BI164" s="103">
        <v>87</v>
      </c>
      <c r="BJ164" s="103" t="s">
        <v>499</v>
      </c>
      <c r="BK164" s="103">
        <v>10</v>
      </c>
      <c r="BL164" s="103">
        <v>10</v>
      </c>
      <c r="BM164" s="103">
        <v>10</v>
      </c>
      <c r="BN164" s="103">
        <v>10</v>
      </c>
      <c r="BO164" s="103">
        <v>7</v>
      </c>
      <c r="BP164" s="103">
        <v>10</v>
      </c>
      <c r="BQ164" s="103">
        <v>0</v>
      </c>
      <c r="BR164" s="103">
        <v>20</v>
      </c>
      <c r="BS164" s="103">
        <v>77</v>
      </c>
      <c r="BT164" s="103" t="s">
        <v>499</v>
      </c>
      <c r="BU164" s="103">
        <v>12</v>
      </c>
      <c r="BV164" s="103">
        <v>12</v>
      </c>
      <c r="BW164" s="103">
        <v>12</v>
      </c>
      <c r="BX164" s="103">
        <v>12</v>
      </c>
      <c r="BY164" s="103">
        <v>7</v>
      </c>
      <c r="BZ164" s="103">
        <v>10</v>
      </c>
      <c r="CA164" s="103">
        <v>5</v>
      </c>
      <c r="CB164" s="103">
        <v>5</v>
      </c>
      <c r="CC164" s="103">
        <v>75</v>
      </c>
      <c r="CD164" s="103" t="s">
        <v>499</v>
      </c>
      <c r="CE164" s="103">
        <v>12</v>
      </c>
      <c r="CF164" s="103">
        <v>12</v>
      </c>
      <c r="CG164" s="103">
        <v>12</v>
      </c>
      <c r="CH164" s="103">
        <v>12</v>
      </c>
      <c r="CI164" s="103">
        <v>7</v>
      </c>
      <c r="CJ164" s="103">
        <v>10</v>
      </c>
      <c r="CK164" s="103">
        <v>5</v>
      </c>
      <c r="CL164" s="103">
        <v>5</v>
      </c>
      <c r="CM164" s="103">
        <v>75</v>
      </c>
      <c r="CN164" s="103" t="s">
        <v>499</v>
      </c>
      <c r="CO164" s="103">
        <v>13</v>
      </c>
      <c r="CP164" s="103">
        <v>13</v>
      </c>
      <c r="CQ164" s="103">
        <v>13</v>
      </c>
      <c r="CR164" s="103">
        <v>13</v>
      </c>
      <c r="CS164" s="103">
        <v>8</v>
      </c>
      <c r="CT164" s="103">
        <v>11</v>
      </c>
      <c r="CU164" s="103">
        <v>5</v>
      </c>
      <c r="CV164" s="103">
        <v>5</v>
      </c>
      <c r="CW164" s="103">
        <v>81</v>
      </c>
      <c r="CX164" s="103" t="s">
        <v>499</v>
      </c>
      <c r="CY164" s="103">
        <v>13</v>
      </c>
      <c r="CZ164" s="103">
        <v>13</v>
      </c>
      <c r="DA164" s="103">
        <v>14</v>
      </c>
      <c r="DB164" s="103">
        <v>12</v>
      </c>
      <c r="DC164" s="103">
        <v>8</v>
      </c>
      <c r="DD164" s="103">
        <v>11</v>
      </c>
      <c r="DE164" s="103">
        <v>5</v>
      </c>
      <c r="DF164" s="103">
        <v>5</v>
      </c>
      <c r="DG164" s="103">
        <v>81</v>
      </c>
      <c r="DH164" s="103" t="s">
        <v>499</v>
      </c>
      <c r="DI164" s="103">
        <v>8</v>
      </c>
      <c r="DJ164" s="103">
        <v>10</v>
      </c>
      <c r="DK164" s="103">
        <v>7</v>
      </c>
      <c r="DL164" s="103">
        <v>9</v>
      </c>
      <c r="DM164" s="103">
        <v>7</v>
      </c>
      <c r="DN164" s="103">
        <v>9</v>
      </c>
      <c r="DO164" s="103">
        <v>3</v>
      </c>
      <c r="DP164" s="103">
        <v>3</v>
      </c>
      <c r="DQ164" s="103">
        <v>56</v>
      </c>
      <c r="DR164" s="103" t="s">
        <v>501</v>
      </c>
      <c r="DS164" s="103">
        <v>11</v>
      </c>
      <c r="DT164" s="103">
        <v>20</v>
      </c>
      <c r="DU164" s="103">
        <v>14</v>
      </c>
      <c r="DV164" s="103">
        <v>45</v>
      </c>
      <c r="DW164" s="103" t="s">
        <v>501</v>
      </c>
      <c r="DX164" s="103">
        <v>10</v>
      </c>
      <c r="DY164" s="103">
        <v>18</v>
      </c>
      <c r="DZ164" s="103">
        <v>12</v>
      </c>
      <c r="EA164" s="103">
        <v>40</v>
      </c>
      <c r="EB164" s="103" t="s">
        <v>501</v>
      </c>
      <c r="EC164" s="103">
        <v>12</v>
      </c>
      <c r="ED164" s="103">
        <v>16</v>
      </c>
      <c r="EE164" s="103">
        <v>12</v>
      </c>
      <c r="EF164" s="103">
        <v>40</v>
      </c>
      <c r="EG164" s="103" t="s">
        <v>501</v>
      </c>
      <c r="EH164" s="103">
        <v>12</v>
      </c>
      <c r="EI164" s="103">
        <v>17</v>
      </c>
      <c r="EJ164" s="103">
        <v>11</v>
      </c>
      <c r="EK164" s="103">
        <v>40</v>
      </c>
      <c r="EL164" s="103" t="s">
        <v>501</v>
      </c>
      <c r="EM164" s="103">
        <v>12</v>
      </c>
      <c r="EN164" s="103">
        <v>17</v>
      </c>
      <c r="EO164" s="103">
        <v>11</v>
      </c>
      <c r="EP164" s="103">
        <v>40</v>
      </c>
      <c r="EQ164" s="103" t="s">
        <v>501</v>
      </c>
      <c r="ER164" s="103" t="s">
        <v>500</v>
      </c>
      <c r="ES164" s="103" t="s">
        <v>500</v>
      </c>
      <c r="ET164" s="103" t="s">
        <v>500</v>
      </c>
      <c r="EU164" s="103" t="s">
        <v>500</v>
      </c>
      <c r="EV164" s="103" t="s">
        <v>500</v>
      </c>
      <c r="EW164" s="103" t="s">
        <v>500</v>
      </c>
      <c r="EX164" s="103" t="s">
        <v>500</v>
      </c>
      <c r="EY164" s="103" t="s">
        <v>500</v>
      </c>
      <c r="EZ164" s="103" t="s">
        <v>500</v>
      </c>
      <c r="FA164" s="103" t="s">
        <v>500</v>
      </c>
      <c r="FB164" s="103" t="s">
        <v>500</v>
      </c>
      <c r="FC164" s="103" t="s">
        <v>500</v>
      </c>
      <c r="FD164" s="103" t="s">
        <v>500</v>
      </c>
      <c r="FE164" s="103" t="s">
        <v>500</v>
      </c>
      <c r="FF164" s="103" t="s">
        <v>500</v>
      </c>
      <c r="FG164" s="103" t="s">
        <v>500</v>
      </c>
      <c r="FH164" s="103" t="s">
        <v>500</v>
      </c>
      <c r="FI164" s="103" t="s">
        <v>500</v>
      </c>
      <c r="FJ164" s="103" t="s">
        <v>500</v>
      </c>
      <c r="FK164" s="103" t="s">
        <v>500</v>
      </c>
      <c r="FL164" s="103" t="s">
        <v>500</v>
      </c>
      <c r="FM164" s="103" t="s">
        <v>500</v>
      </c>
      <c r="FN164" s="103" t="s">
        <v>500</v>
      </c>
      <c r="FO164" s="103" t="s">
        <v>500</v>
      </c>
      <c r="FP164" s="103" t="s">
        <v>500</v>
      </c>
      <c r="FQ164" s="103" t="s">
        <v>500</v>
      </c>
      <c r="FR164" s="103" t="s">
        <v>500</v>
      </c>
      <c r="FS164" s="103" t="s">
        <v>500</v>
      </c>
      <c r="FT164" s="103" t="s">
        <v>500</v>
      </c>
      <c r="FU164" s="103" t="s">
        <v>500</v>
      </c>
      <c r="FV164" s="103" t="s">
        <v>500</v>
      </c>
      <c r="FW164" s="103" t="s">
        <v>500</v>
      </c>
      <c r="FX164" s="103" t="s">
        <v>500</v>
      </c>
      <c r="FY164" s="103" t="s">
        <v>500</v>
      </c>
      <c r="FZ164" s="103" t="s">
        <v>500</v>
      </c>
      <c r="GA164" s="103" t="s">
        <v>500</v>
      </c>
      <c r="GB164" s="103" t="s">
        <v>500</v>
      </c>
      <c r="GC164" s="103" t="s">
        <v>500</v>
      </c>
      <c r="GD164" s="103" t="s">
        <v>500</v>
      </c>
      <c r="GE164" s="103" t="s">
        <v>500</v>
      </c>
      <c r="GF164" s="103" t="s">
        <v>500</v>
      </c>
      <c r="GG164" s="103" t="s">
        <v>500</v>
      </c>
      <c r="GH164" s="103" t="s">
        <v>500</v>
      </c>
      <c r="GI164" s="103" t="s">
        <v>500</v>
      </c>
      <c r="GJ164" s="103" t="s">
        <v>500</v>
      </c>
      <c r="GK164" s="103" t="s">
        <v>500</v>
      </c>
      <c r="GL164" s="103" t="s">
        <v>500</v>
      </c>
      <c r="GM164" s="103" t="s">
        <v>500</v>
      </c>
      <c r="GN164" s="103" t="s">
        <v>500</v>
      </c>
      <c r="GO164" s="103" t="s">
        <v>500</v>
      </c>
      <c r="GP164" s="104" t="s">
        <v>500</v>
      </c>
      <c r="GQ164" s="104" t="s">
        <v>500</v>
      </c>
      <c r="GR164" s="104" t="s">
        <v>500</v>
      </c>
      <c r="GS164" s="104" t="s">
        <v>500</v>
      </c>
      <c r="GT164" s="104" t="s">
        <v>500</v>
      </c>
      <c r="GW164" s="116" t="s">
        <v>433</v>
      </c>
      <c r="GX164" s="116" t="s">
        <v>432</v>
      </c>
      <c r="GY164" s="122" t="s">
        <v>599</v>
      </c>
      <c r="GZ164" s="118">
        <v>25</v>
      </c>
      <c r="HA164" s="117">
        <v>152</v>
      </c>
      <c r="HB164" s="117">
        <v>6</v>
      </c>
      <c r="HC164" s="120">
        <v>5.73</v>
      </c>
      <c r="HD164" s="118">
        <v>21</v>
      </c>
      <c r="HE164" s="117">
        <v>161</v>
      </c>
      <c r="HF164" s="117">
        <v>5</v>
      </c>
      <c r="HG164" s="120">
        <v>2.36</v>
      </c>
      <c r="HH164" s="118">
        <v>25</v>
      </c>
      <c r="HI164" s="117">
        <v>6</v>
      </c>
      <c r="HJ164" s="120">
        <v>5.26</v>
      </c>
      <c r="HK164" s="118">
        <v>26</v>
      </c>
      <c r="HL164" s="117">
        <v>5</v>
      </c>
      <c r="HM164" s="120">
        <v>7.36</v>
      </c>
      <c r="HN164" s="118">
        <v>23</v>
      </c>
      <c r="HO164" s="117">
        <v>5</v>
      </c>
      <c r="HP164" s="120">
        <v>5.32</v>
      </c>
      <c r="HQ164" s="118">
        <v>22</v>
      </c>
      <c r="HR164" s="117">
        <v>5</v>
      </c>
      <c r="HS164" s="120">
        <v>3.8</v>
      </c>
      <c r="HT164" s="118">
        <v>22</v>
      </c>
      <c r="HU164" s="117">
        <v>5</v>
      </c>
      <c r="HV164" s="120">
        <v>3.8</v>
      </c>
    </row>
    <row r="165" spans="8:230" ht="15.6">
      <c r="H165" s="60"/>
      <c r="I165" s="68">
        <v>2016</v>
      </c>
      <c r="J165" s="69" t="s">
        <v>468</v>
      </c>
      <c r="K165" s="70" t="s">
        <v>469</v>
      </c>
      <c r="L165" s="71">
        <v>6.0771162604534386</v>
      </c>
      <c r="M165" s="72">
        <v>6.1463235294117649</v>
      </c>
      <c r="N165" s="73">
        <v>3.7505695951960729</v>
      </c>
      <c r="O165" s="73">
        <v>8.2982494778905647</v>
      </c>
      <c r="P165" s="73">
        <v>5.5613551600111286</v>
      </c>
      <c r="Q165" s="74">
        <v>6.6290835397576631</v>
      </c>
      <c r="R165" s="54"/>
      <c r="U165" s="102" t="s">
        <v>403</v>
      </c>
      <c r="V165" s="103" t="s">
        <v>499</v>
      </c>
      <c r="W165" s="103" t="s">
        <v>499</v>
      </c>
      <c r="X165" s="103" t="s">
        <v>499</v>
      </c>
      <c r="Y165" s="103" t="s">
        <v>499</v>
      </c>
      <c r="Z165" s="103" t="s">
        <v>499</v>
      </c>
      <c r="AA165" s="103" t="s">
        <v>499</v>
      </c>
      <c r="AB165" s="103" t="s">
        <v>499</v>
      </c>
      <c r="AC165" s="103" t="s">
        <v>499</v>
      </c>
      <c r="AD165" s="103" t="s">
        <v>499</v>
      </c>
      <c r="AE165" s="103" t="s">
        <v>499</v>
      </c>
      <c r="AF165" s="103" t="s">
        <v>499</v>
      </c>
      <c r="AG165" s="103" t="s">
        <v>499</v>
      </c>
      <c r="AH165" s="103" t="s">
        <v>499</v>
      </c>
      <c r="AI165" s="103" t="s">
        <v>499</v>
      </c>
      <c r="AJ165" s="103" t="s">
        <v>499</v>
      </c>
      <c r="AK165" s="103" t="s">
        <v>499</v>
      </c>
      <c r="AL165" s="103" t="s">
        <v>499</v>
      </c>
      <c r="AM165" s="103" t="s">
        <v>499</v>
      </c>
      <c r="AN165" s="103" t="s">
        <v>499</v>
      </c>
      <c r="AO165" s="103" t="s">
        <v>499</v>
      </c>
      <c r="AP165" s="103" t="s">
        <v>501</v>
      </c>
      <c r="AQ165" s="103">
        <v>8</v>
      </c>
      <c r="AR165" s="103">
        <v>10</v>
      </c>
      <c r="AS165" s="103">
        <v>6</v>
      </c>
      <c r="AT165" s="103">
        <v>2</v>
      </c>
      <c r="AU165" s="103">
        <v>8</v>
      </c>
      <c r="AV165" s="103">
        <v>6</v>
      </c>
      <c r="AW165" s="103">
        <v>2</v>
      </c>
      <c r="AX165" s="103">
        <v>2</v>
      </c>
      <c r="AY165" s="103">
        <v>44</v>
      </c>
      <c r="AZ165" s="103" t="s">
        <v>501</v>
      </c>
      <c r="BA165" s="103">
        <v>8</v>
      </c>
      <c r="BB165" s="103">
        <v>8</v>
      </c>
      <c r="BC165" s="103">
        <v>8</v>
      </c>
      <c r="BD165" s="103">
        <v>8</v>
      </c>
      <c r="BE165" s="103">
        <v>5</v>
      </c>
      <c r="BF165" s="103">
        <v>9</v>
      </c>
      <c r="BG165" s="103">
        <v>5</v>
      </c>
      <c r="BH165" s="103">
        <v>6</v>
      </c>
      <c r="BI165" s="103">
        <v>57</v>
      </c>
      <c r="BJ165" s="103" t="s">
        <v>501</v>
      </c>
      <c r="BK165" s="103">
        <v>10</v>
      </c>
      <c r="BL165" s="103">
        <v>10</v>
      </c>
      <c r="BM165" s="103">
        <v>10</v>
      </c>
      <c r="BN165" s="103">
        <v>10</v>
      </c>
      <c r="BO165" s="103">
        <v>3</v>
      </c>
      <c r="BP165" s="103">
        <v>7</v>
      </c>
      <c r="BQ165" s="103">
        <v>0</v>
      </c>
      <c r="BR165" s="103">
        <v>0</v>
      </c>
      <c r="BS165" s="103">
        <v>50</v>
      </c>
      <c r="BT165" s="103" t="s">
        <v>501</v>
      </c>
      <c r="BU165" s="103">
        <v>10</v>
      </c>
      <c r="BV165" s="103">
        <v>10</v>
      </c>
      <c r="BW165" s="103">
        <v>10</v>
      </c>
      <c r="BX165" s="103">
        <v>10</v>
      </c>
      <c r="BY165" s="103">
        <v>3</v>
      </c>
      <c r="BZ165" s="103">
        <v>7</v>
      </c>
      <c r="CA165" s="103">
        <v>0</v>
      </c>
      <c r="CB165" s="103">
        <v>0</v>
      </c>
      <c r="CC165" s="103">
        <v>50</v>
      </c>
      <c r="CD165" s="103" t="s">
        <v>501</v>
      </c>
      <c r="CE165" s="103">
        <v>10</v>
      </c>
      <c r="CF165" s="103">
        <v>10</v>
      </c>
      <c r="CG165" s="103">
        <v>10</v>
      </c>
      <c r="CH165" s="103">
        <v>10</v>
      </c>
      <c r="CI165" s="103">
        <v>3</v>
      </c>
      <c r="CJ165" s="103">
        <v>7</v>
      </c>
      <c r="CK165" s="103">
        <v>0</v>
      </c>
      <c r="CL165" s="103">
        <v>0</v>
      </c>
      <c r="CM165" s="103">
        <v>50</v>
      </c>
      <c r="CN165" s="103" t="s">
        <v>501</v>
      </c>
      <c r="CO165" s="103">
        <v>10</v>
      </c>
      <c r="CP165" s="103">
        <v>10</v>
      </c>
      <c r="CQ165" s="103">
        <v>10</v>
      </c>
      <c r="CR165" s="103">
        <v>10</v>
      </c>
      <c r="CS165" s="103">
        <v>3</v>
      </c>
      <c r="CT165" s="103">
        <v>7</v>
      </c>
      <c r="CU165" s="103">
        <v>0</v>
      </c>
      <c r="CV165" s="103">
        <v>0</v>
      </c>
      <c r="CW165" s="103">
        <v>50</v>
      </c>
      <c r="CX165" s="103" t="s">
        <v>501</v>
      </c>
      <c r="CY165" s="103">
        <v>10</v>
      </c>
      <c r="CZ165" s="103">
        <v>10</v>
      </c>
      <c r="DA165" s="103">
        <v>10</v>
      </c>
      <c r="DB165" s="103">
        <v>10</v>
      </c>
      <c r="DC165" s="103">
        <v>3</v>
      </c>
      <c r="DD165" s="103">
        <v>6</v>
      </c>
      <c r="DE165" s="103">
        <v>0</v>
      </c>
      <c r="DF165" s="103">
        <v>1</v>
      </c>
      <c r="DG165" s="103">
        <v>50</v>
      </c>
      <c r="DH165" s="103" t="s">
        <v>501</v>
      </c>
      <c r="DI165" s="103">
        <v>13</v>
      </c>
      <c r="DJ165" s="103">
        <v>8</v>
      </c>
      <c r="DK165" s="103">
        <v>10</v>
      </c>
      <c r="DL165" s="103">
        <v>10</v>
      </c>
      <c r="DM165" s="103">
        <v>3</v>
      </c>
      <c r="DN165" s="103">
        <v>6</v>
      </c>
      <c r="DO165" s="103">
        <v>0</v>
      </c>
      <c r="DP165" s="103">
        <v>1</v>
      </c>
      <c r="DQ165" s="103">
        <v>51</v>
      </c>
      <c r="DR165" s="103" t="s">
        <v>501</v>
      </c>
      <c r="DS165" s="103">
        <v>25</v>
      </c>
      <c r="DT165" s="103">
        <v>12</v>
      </c>
      <c r="DU165" s="103">
        <v>14</v>
      </c>
      <c r="DV165" s="103">
        <v>51</v>
      </c>
      <c r="DW165" s="103" t="s">
        <v>501</v>
      </c>
      <c r="DX165" s="103">
        <v>17</v>
      </c>
      <c r="DY165" s="103">
        <v>16</v>
      </c>
      <c r="DZ165" s="103">
        <v>17</v>
      </c>
      <c r="EA165" s="103">
        <v>50</v>
      </c>
      <c r="EB165" s="103" t="s">
        <v>501</v>
      </c>
      <c r="EC165" s="103">
        <v>17</v>
      </c>
      <c r="ED165" s="103">
        <v>17</v>
      </c>
      <c r="EE165" s="103">
        <v>18</v>
      </c>
      <c r="EF165" s="103">
        <v>52</v>
      </c>
      <c r="EG165" s="103" t="s">
        <v>501</v>
      </c>
      <c r="EH165" s="103">
        <v>21</v>
      </c>
      <c r="EI165" s="103">
        <v>19</v>
      </c>
      <c r="EJ165" s="103">
        <v>18</v>
      </c>
      <c r="EK165" s="103">
        <v>58</v>
      </c>
      <c r="EL165" s="103" t="s">
        <v>501</v>
      </c>
      <c r="EM165" s="103">
        <v>20</v>
      </c>
      <c r="EN165" s="103">
        <v>21</v>
      </c>
      <c r="EO165" s="103">
        <v>19</v>
      </c>
      <c r="EP165" s="103">
        <v>60</v>
      </c>
      <c r="EQ165" s="103" t="s">
        <v>501</v>
      </c>
      <c r="ER165" s="103">
        <v>20</v>
      </c>
      <c r="ES165" s="103">
        <v>21</v>
      </c>
      <c r="ET165" s="103">
        <v>19</v>
      </c>
      <c r="EU165" s="103">
        <v>60</v>
      </c>
      <c r="EV165" s="103" t="s">
        <v>501</v>
      </c>
      <c r="EW165" s="103">
        <v>20</v>
      </c>
      <c r="EX165" s="103">
        <v>20</v>
      </c>
      <c r="EY165" s="103">
        <v>19</v>
      </c>
      <c r="EZ165" s="103">
        <v>59</v>
      </c>
      <c r="FA165" s="103" t="s">
        <v>501</v>
      </c>
      <c r="FB165" s="103">
        <v>20</v>
      </c>
      <c r="FC165" s="103">
        <v>20</v>
      </c>
      <c r="FD165" s="103">
        <v>19</v>
      </c>
      <c r="FE165" s="103">
        <v>59</v>
      </c>
      <c r="FF165" s="103" t="s">
        <v>501</v>
      </c>
      <c r="FG165" s="103">
        <v>19</v>
      </c>
      <c r="FH165" s="103">
        <v>20</v>
      </c>
      <c r="FI165" s="103">
        <v>19</v>
      </c>
      <c r="FJ165" s="103">
        <v>58</v>
      </c>
      <c r="FK165" s="103" t="s">
        <v>501</v>
      </c>
      <c r="FL165" s="103">
        <v>17</v>
      </c>
      <c r="FM165" s="103">
        <v>20</v>
      </c>
      <c r="FN165" s="103">
        <v>19</v>
      </c>
      <c r="FO165" s="103">
        <v>56</v>
      </c>
      <c r="FP165" s="103" t="s">
        <v>501</v>
      </c>
      <c r="FQ165" s="103">
        <v>17</v>
      </c>
      <c r="FR165" s="103">
        <v>20</v>
      </c>
      <c r="FS165" s="103">
        <v>19</v>
      </c>
      <c r="FT165" s="103">
        <v>56</v>
      </c>
      <c r="FU165" s="103" t="s">
        <v>501</v>
      </c>
      <c r="FV165" s="103">
        <v>17</v>
      </c>
      <c r="FW165" s="103">
        <v>20</v>
      </c>
      <c r="FX165" s="103">
        <v>19</v>
      </c>
      <c r="FY165" s="103">
        <v>56</v>
      </c>
      <c r="FZ165" s="103" t="s">
        <v>501</v>
      </c>
      <c r="GA165" s="103">
        <v>16</v>
      </c>
      <c r="GB165" s="103">
        <v>19</v>
      </c>
      <c r="GC165" s="103">
        <v>17</v>
      </c>
      <c r="GD165" s="103">
        <v>52</v>
      </c>
      <c r="GE165" s="103" t="s">
        <v>501</v>
      </c>
      <c r="GF165" s="103">
        <v>16</v>
      </c>
      <c r="GG165" s="103">
        <v>17</v>
      </c>
      <c r="GH165" s="103">
        <v>17</v>
      </c>
      <c r="GI165" s="103">
        <v>50</v>
      </c>
      <c r="GJ165" s="103" t="s">
        <v>501</v>
      </c>
      <c r="GK165" s="103">
        <v>16</v>
      </c>
      <c r="GL165" s="103">
        <v>16</v>
      </c>
      <c r="GM165" s="103">
        <v>17</v>
      </c>
      <c r="GN165" s="103">
        <v>49</v>
      </c>
      <c r="GO165" s="103" t="s">
        <v>501</v>
      </c>
      <c r="GP165" s="104">
        <v>16</v>
      </c>
      <c r="GQ165" s="104">
        <v>16</v>
      </c>
      <c r="GR165" s="104">
        <v>17</v>
      </c>
      <c r="GS165" s="104">
        <v>49</v>
      </c>
      <c r="GT165" s="104" t="s">
        <v>501</v>
      </c>
      <c r="GW165" s="116" t="s">
        <v>435</v>
      </c>
      <c r="GX165" s="116" t="s">
        <v>434</v>
      </c>
      <c r="GY165" s="122" t="s">
        <v>598</v>
      </c>
      <c r="GZ165" s="118">
        <v>36</v>
      </c>
      <c r="HA165" s="117">
        <v>99</v>
      </c>
      <c r="HB165" s="117">
        <v>9</v>
      </c>
      <c r="HC165" s="120">
        <v>1.83</v>
      </c>
      <c r="HD165" s="118">
        <v>36</v>
      </c>
      <c r="HE165" s="117">
        <v>103</v>
      </c>
      <c r="HF165" s="117">
        <v>9</v>
      </c>
      <c r="HG165" s="120">
        <v>1.55</v>
      </c>
      <c r="HH165" s="118">
        <v>32</v>
      </c>
      <c r="HI165" s="117">
        <v>9</v>
      </c>
      <c r="HJ165" s="120">
        <v>1.84</v>
      </c>
      <c r="HK165" s="118">
        <v>30</v>
      </c>
      <c r="HL165" s="117">
        <v>8</v>
      </c>
      <c r="HM165" s="120">
        <v>3.49</v>
      </c>
      <c r="HN165" s="118">
        <v>31</v>
      </c>
      <c r="HO165" s="117">
        <v>8</v>
      </c>
      <c r="HP165" s="120">
        <v>3.2</v>
      </c>
      <c r="HQ165" s="118">
        <v>33</v>
      </c>
      <c r="HR165" s="117">
        <v>8</v>
      </c>
      <c r="HS165" s="120">
        <v>2.7</v>
      </c>
      <c r="HT165" s="118">
        <v>35</v>
      </c>
      <c r="HU165" s="117">
        <v>8</v>
      </c>
      <c r="HV165" s="120">
        <v>2.1</v>
      </c>
    </row>
    <row r="166" spans="8:230" ht="15.6">
      <c r="H166" s="60"/>
      <c r="I166" s="61">
        <v>2015</v>
      </c>
      <c r="J166" s="62" t="s">
        <v>146</v>
      </c>
      <c r="K166" s="63" t="s">
        <v>147</v>
      </c>
      <c r="L166" s="75">
        <v>7.5331295578166841</v>
      </c>
      <c r="M166" s="76">
        <v>7.9237991034820947</v>
      </c>
      <c r="N166" s="77">
        <v>5.0034888191479903</v>
      </c>
      <c r="O166" s="77">
        <v>9.5856252369489798</v>
      </c>
      <c r="P166" s="77">
        <v>8.1124517436472132</v>
      </c>
      <c r="Q166" s="78">
        <v>7.0402828858571418</v>
      </c>
      <c r="R166" s="54"/>
      <c r="U166" s="102" t="s">
        <v>405</v>
      </c>
      <c r="V166" s="103" t="s">
        <v>499</v>
      </c>
      <c r="W166" s="103" t="s">
        <v>499</v>
      </c>
      <c r="X166" s="103" t="s">
        <v>499</v>
      </c>
      <c r="Y166" s="103" t="s">
        <v>499</v>
      </c>
      <c r="Z166" s="103" t="s">
        <v>499</v>
      </c>
      <c r="AA166" s="103" t="s">
        <v>499</v>
      </c>
      <c r="AB166" s="103" t="s">
        <v>501</v>
      </c>
      <c r="AC166" s="103" t="s">
        <v>499</v>
      </c>
      <c r="AD166" s="103" t="s">
        <v>501</v>
      </c>
      <c r="AE166" s="103" t="s">
        <v>499</v>
      </c>
      <c r="AF166" s="103" t="s">
        <v>501</v>
      </c>
      <c r="AG166" s="103" t="s">
        <v>499</v>
      </c>
      <c r="AH166" s="103" t="s">
        <v>501</v>
      </c>
      <c r="AI166" s="103" t="s">
        <v>499</v>
      </c>
      <c r="AJ166" s="103" t="s">
        <v>501</v>
      </c>
      <c r="AK166" s="103" t="s">
        <v>499</v>
      </c>
      <c r="AL166" s="103" t="s">
        <v>499</v>
      </c>
      <c r="AM166" s="103" t="s">
        <v>499</v>
      </c>
      <c r="AN166" s="103" t="s">
        <v>501</v>
      </c>
      <c r="AO166" s="103" t="s">
        <v>501</v>
      </c>
      <c r="AP166" s="103" t="s">
        <v>499</v>
      </c>
      <c r="AQ166" s="103">
        <v>9</v>
      </c>
      <c r="AR166" s="103">
        <v>10</v>
      </c>
      <c r="AS166" s="103">
        <v>10</v>
      </c>
      <c r="AT166" s="103">
        <v>9</v>
      </c>
      <c r="AU166" s="103">
        <v>10</v>
      </c>
      <c r="AV166" s="103">
        <v>10</v>
      </c>
      <c r="AW166" s="103">
        <v>8</v>
      </c>
      <c r="AX166" s="103">
        <v>15</v>
      </c>
      <c r="AY166" s="103">
        <v>81</v>
      </c>
      <c r="AZ166" s="103" t="s">
        <v>499</v>
      </c>
      <c r="BA166" s="103">
        <v>10</v>
      </c>
      <c r="BB166" s="103">
        <v>10</v>
      </c>
      <c r="BC166" s="103">
        <v>9</v>
      </c>
      <c r="BD166" s="103">
        <v>10</v>
      </c>
      <c r="BE166" s="103">
        <v>8</v>
      </c>
      <c r="BF166" s="103">
        <v>8</v>
      </c>
      <c r="BG166" s="103">
        <v>3</v>
      </c>
      <c r="BH166" s="103">
        <v>14</v>
      </c>
      <c r="BI166" s="103">
        <v>72</v>
      </c>
      <c r="BJ166" s="103" t="s">
        <v>499</v>
      </c>
      <c r="BK166" s="103">
        <v>10</v>
      </c>
      <c r="BL166" s="103">
        <v>10</v>
      </c>
      <c r="BM166" s="103">
        <v>10</v>
      </c>
      <c r="BN166" s="103">
        <v>10</v>
      </c>
      <c r="BO166" s="103">
        <v>5</v>
      </c>
      <c r="BP166" s="103">
        <v>10</v>
      </c>
      <c r="BQ166" s="103">
        <v>0</v>
      </c>
      <c r="BR166" s="103">
        <v>20</v>
      </c>
      <c r="BS166" s="103">
        <v>75</v>
      </c>
      <c r="BT166" s="103" t="s">
        <v>499</v>
      </c>
      <c r="BU166" s="103">
        <v>15</v>
      </c>
      <c r="BV166" s="103">
        <v>15</v>
      </c>
      <c r="BW166" s="103">
        <v>10</v>
      </c>
      <c r="BX166" s="103">
        <v>15</v>
      </c>
      <c r="BY166" s="103">
        <v>5</v>
      </c>
      <c r="BZ166" s="103">
        <v>10</v>
      </c>
      <c r="CA166" s="103">
        <v>0</v>
      </c>
      <c r="CB166" s="103">
        <v>5</v>
      </c>
      <c r="CC166" s="103">
        <v>75</v>
      </c>
      <c r="CD166" s="103" t="s">
        <v>499</v>
      </c>
      <c r="CE166" s="103">
        <v>15</v>
      </c>
      <c r="CF166" s="103">
        <v>15</v>
      </c>
      <c r="CG166" s="103">
        <v>10</v>
      </c>
      <c r="CH166" s="103">
        <v>15</v>
      </c>
      <c r="CI166" s="103">
        <v>5</v>
      </c>
      <c r="CJ166" s="103">
        <v>10</v>
      </c>
      <c r="CK166" s="103">
        <v>5</v>
      </c>
      <c r="CL166" s="103">
        <v>5</v>
      </c>
      <c r="CM166" s="103">
        <v>80</v>
      </c>
      <c r="CN166" s="103" t="s">
        <v>499</v>
      </c>
      <c r="CO166" s="103">
        <v>15</v>
      </c>
      <c r="CP166" s="103">
        <v>15</v>
      </c>
      <c r="CQ166" s="103">
        <v>15</v>
      </c>
      <c r="CR166" s="103">
        <v>15</v>
      </c>
      <c r="CS166" s="103">
        <v>5</v>
      </c>
      <c r="CT166" s="103">
        <v>10</v>
      </c>
      <c r="CU166" s="103">
        <v>0</v>
      </c>
      <c r="CV166" s="103">
        <v>5</v>
      </c>
      <c r="CW166" s="103">
        <v>80</v>
      </c>
      <c r="CX166" s="103" t="s">
        <v>499</v>
      </c>
      <c r="CY166" s="103">
        <v>15</v>
      </c>
      <c r="CZ166" s="103">
        <v>15</v>
      </c>
      <c r="DA166" s="103">
        <v>15</v>
      </c>
      <c r="DB166" s="103">
        <v>15</v>
      </c>
      <c r="DC166" s="103">
        <v>5</v>
      </c>
      <c r="DD166" s="103">
        <v>10</v>
      </c>
      <c r="DE166" s="103">
        <v>5</v>
      </c>
      <c r="DF166" s="103">
        <v>5</v>
      </c>
      <c r="DG166" s="103">
        <v>85</v>
      </c>
      <c r="DH166" s="103" t="s">
        <v>499</v>
      </c>
      <c r="DI166" s="103">
        <v>13</v>
      </c>
      <c r="DJ166" s="103">
        <v>12</v>
      </c>
      <c r="DK166" s="103">
        <v>13</v>
      </c>
      <c r="DL166" s="103">
        <v>12</v>
      </c>
      <c r="DM166" s="103">
        <v>5</v>
      </c>
      <c r="DN166" s="103">
        <v>13</v>
      </c>
      <c r="DO166" s="103">
        <v>2</v>
      </c>
      <c r="DP166" s="103">
        <v>5</v>
      </c>
      <c r="DQ166" s="103">
        <v>75</v>
      </c>
      <c r="DR166" s="103" t="s">
        <v>499</v>
      </c>
      <c r="DS166" s="103">
        <v>13</v>
      </c>
      <c r="DT166" s="103">
        <v>28</v>
      </c>
      <c r="DU166" s="103">
        <v>21</v>
      </c>
      <c r="DV166" s="103">
        <v>62</v>
      </c>
      <c r="DW166" s="103" t="s">
        <v>499</v>
      </c>
      <c r="DX166" s="103">
        <v>17</v>
      </c>
      <c r="DY166" s="103">
        <v>26</v>
      </c>
      <c r="DZ166" s="103">
        <v>18</v>
      </c>
      <c r="EA166" s="103">
        <v>61</v>
      </c>
      <c r="EB166" s="103" t="s">
        <v>499</v>
      </c>
      <c r="EC166" s="103">
        <v>18</v>
      </c>
      <c r="ED166" s="103">
        <v>20</v>
      </c>
      <c r="EE166" s="103">
        <v>20</v>
      </c>
      <c r="EF166" s="103">
        <v>58</v>
      </c>
      <c r="EG166" s="103" t="s">
        <v>501</v>
      </c>
      <c r="EH166" s="103">
        <v>20</v>
      </c>
      <c r="EI166" s="103">
        <v>21</v>
      </c>
      <c r="EJ166" s="103">
        <v>18</v>
      </c>
      <c r="EK166" s="103">
        <v>59</v>
      </c>
      <c r="EL166" s="103" t="s">
        <v>501</v>
      </c>
      <c r="EM166" s="103">
        <v>19</v>
      </c>
      <c r="EN166" s="103">
        <v>22</v>
      </c>
      <c r="EO166" s="103">
        <v>18</v>
      </c>
      <c r="EP166" s="103">
        <v>59</v>
      </c>
      <c r="EQ166" s="103" t="s">
        <v>501</v>
      </c>
      <c r="ER166" s="103">
        <v>17</v>
      </c>
      <c r="ES166" s="103">
        <v>21</v>
      </c>
      <c r="ET166" s="103">
        <v>18</v>
      </c>
      <c r="EU166" s="103">
        <v>56</v>
      </c>
      <c r="EV166" s="103" t="s">
        <v>501</v>
      </c>
      <c r="EW166" s="103">
        <v>18</v>
      </c>
      <c r="EX166" s="103">
        <v>23</v>
      </c>
      <c r="EY166" s="103">
        <v>18</v>
      </c>
      <c r="EZ166" s="103">
        <v>59</v>
      </c>
      <c r="FA166" s="103" t="s">
        <v>501</v>
      </c>
      <c r="FB166" s="103">
        <v>16</v>
      </c>
      <c r="FC166" s="103">
        <v>23</v>
      </c>
      <c r="FD166" s="103">
        <v>17</v>
      </c>
      <c r="FE166" s="103">
        <v>56</v>
      </c>
      <c r="FF166" s="103" t="s">
        <v>501</v>
      </c>
      <c r="FG166" s="103">
        <v>15</v>
      </c>
      <c r="FH166" s="103">
        <v>23</v>
      </c>
      <c r="FI166" s="103">
        <v>17</v>
      </c>
      <c r="FJ166" s="103">
        <v>55</v>
      </c>
      <c r="FK166" s="103" t="s">
        <v>501</v>
      </c>
      <c r="FL166" s="103">
        <v>15</v>
      </c>
      <c r="FM166" s="103">
        <v>22</v>
      </c>
      <c r="FN166" s="103">
        <v>16</v>
      </c>
      <c r="FO166" s="103">
        <v>53</v>
      </c>
      <c r="FP166" s="103" t="s">
        <v>501</v>
      </c>
      <c r="FQ166" s="103">
        <v>14</v>
      </c>
      <c r="FR166" s="103">
        <v>19</v>
      </c>
      <c r="FS166" s="103">
        <v>16</v>
      </c>
      <c r="FT166" s="103">
        <v>49</v>
      </c>
      <c r="FU166" s="103" t="s">
        <v>501</v>
      </c>
      <c r="FV166" s="103">
        <v>14</v>
      </c>
      <c r="FW166" s="103">
        <v>19</v>
      </c>
      <c r="FX166" s="103">
        <v>16</v>
      </c>
      <c r="FY166" s="103">
        <v>49</v>
      </c>
      <c r="FZ166" s="103" t="s">
        <v>501</v>
      </c>
      <c r="GA166" s="103">
        <v>14</v>
      </c>
      <c r="GB166" s="103">
        <v>19</v>
      </c>
      <c r="GC166" s="103">
        <v>16</v>
      </c>
      <c r="GD166" s="103">
        <v>49</v>
      </c>
      <c r="GE166" s="103" t="s">
        <v>501</v>
      </c>
      <c r="GF166" s="103">
        <v>15</v>
      </c>
      <c r="GG166" s="103">
        <v>19</v>
      </c>
      <c r="GH166" s="103">
        <v>16</v>
      </c>
      <c r="GI166" s="103">
        <v>50</v>
      </c>
      <c r="GJ166" s="103" t="s">
        <v>501</v>
      </c>
      <c r="GK166" s="103">
        <v>16</v>
      </c>
      <c r="GL166" s="103">
        <v>21</v>
      </c>
      <c r="GM166" s="103">
        <v>16</v>
      </c>
      <c r="GN166" s="103">
        <v>53</v>
      </c>
      <c r="GO166" s="103" t="s">
        <v>501</v>
      </c>
      <c r="GP166" s="104">
        <v>18</v>
      </c>
      <c r="GQ166" s="104">
        <v>20</v>
      </c>
      <c r="GR166" s="104">
        <v>16</v>
      </c>
      <c r="GS166" s="104">
        <v>54</v>
      </c>
      <c r="GT166" s="104" t="s">
        <v>501</v>
      </c>
      <c r="GW166" s="116" t="s">
        <v>437</v>
      </c>
      <c r="GX166" s="116" t="s">
        <v>436</v>
      </c>
      <c r="GY166" s="122" t="s">
        <v>593</v>
      </c>
      <c r="GZ166" s="118">
        <v>36</v>
      </c>
      <c r="HA166" s="117">
        <v>99</v>
      </c>
      <c r="HB166" s="117">
        <v>9</v>
      </c>
      <c r="HC166" s="120">
        <v>2.08</v>
      </c>
      <c r="HD166" s="118">
        <v>37</v>
      </c>
      <c r="HE166" s="117">
        <v>96</v>
      </c>
      <c r="HF166" s="117">
        <v>9</v>
      </c>
      <c r="HG166" s="120">
        <v>2.0299999999999998</v>
      </c>
      <c r="HH166" s="118">
        <v>35</v>
      </c>
      <c r="HI166" s="117">
        <v>9</v>
      </c>
      <c r="HJ166" s="120">
        <v>2.44</v>
      </c>
      <c r="HK166" s="118">
        <v>38</v>
      </c>
      <c r="HL166" s="117">
        <v>8</v>
      </c>
      <c r="HM166" s="120">
        <v>2.12</v>
      </c>
      <c r="HN166" s="118">
        <v>38</v>
      </c>
      <c r="HO166" s="117">
        <v>8</v>
      </c>
      <c r="HP166" s="120">
        <v>1.6</v>
      </c>
      <c r="HQ166" s="118">
        <v>35</v>
      </c>
      <c r="HR166" s="117">
        <v>8</v>
      </c>
      <c r="HS166" s="120">
        <v>1.2</v>
      </c>
      <c r="HT166" s="118">
        <v>37</v>
      </c>
      <c r="HU166" s="117">
        <v>8</v>
      </c>
      <c r="HV166" s="120">
        <v>1.6</v>
      </c>
    </row>
    <row r="167" spans="8:230" ht="15.6">
      <c r="H167" s="60"/>
      <c r="I167" s="68">
        <v>2015</v>
      </c>
      <c r="J167" s="69" t="s">
        <v>148</v>
      </c>
      <c r="K167" s="70" t="s">
        <v>149</v>
      </c>
      <c r="L167" s="71">
        <v>4.825148250079077</v>
      </c>
      <c r="M167" s="72">
        <v>3.4822234300787684</v>
      </c>
      <c r="N167" s="73">
        <v>4.5518172027115638</v>
      </c>
      <c r="O167" s="73">
        <v>6.852789872963351</v>
      </c>
      <c r="P167" s="73">
        <v>4.0084319617237192</v>
      </c>
      <c r="Q167" s="74">
        <v>5.2304787829179853</v>
      </c>
      <c r="R167" s="54"/>
      <c r="U167" s="102" t="s">
        <v>407</v>
      </c>
      <c r="V167" s="103" t="s">
        <v>499</v>
      </c>
      <c r="W167" s="103" t="s">
        <v>499</v>
      </c>
      <c r="X167" s="103" t="s">
        <v>499</v>
      </c>
      <c r="Y167" s="103" t="s">
        <v>499</v>
      </c>
      <c r="Z167" s="103" t="s">
        <v>499</v>
      </c>
      <c r="AA167" s="103" t="s">
        <v>499</v>
      </c>
      <c r="AB167" s="103" t="s">
        <v>499</v>
      </c>
      <c r="AC167" s="103" t="s">
        <v>499</v>
      </c>
      <c r="AD167" s="103" t="s">
        <v>499</v>
      </c>
      <c r="AE167" s="103" t="s">
        <v>499</v>
      </c>
      <c r="AF167" s="103" t="s">
        <v>501</v>
      </c>
      <c r="AG167" s="103" t="s">
        <v>499</v>
      </c>
      <c r="AH167" s="103" t="s">
        <v>501</v>
      </c>
      <c r="AI167" s="103" t="s">
        <v>499</v>
      </c>
      <c r="AJ167" s="103" t="s">
        <v>501</v>
      </c>
      <c r="AK167" s="103" t="s">
        <v>499</v>
      </c>
      <c r="AL167" s="103" t="s">
        <v>501</v>
      </c>
      <c r="AM167" s="103" t="s">
        <v>501</v>
      </c>
      <c r="AN167" s="103" t="s">
        <v>501</v>
      </c>
      <c r="AO167" s="103" t="s">
        <v>501</v>
      </c>
      <c r="AP167" s="103" t="s">
        <v>501</v>
      </c>
      <c r="AQ167" s="103">
        <v>9</v>
      </c>
      <c r="AR167" s="103">
        <v>9</v>
      </c>
      <c r="AS167" s="103">
        <v>9</v>
      </c>
      <c r="AT167" s="103">
        <v>8</v>
      </c>
      <c r="AU167" s="103">
        <v>7</v>
      </c>
      <c r="AV167" s="103">
        <v>9</v>
      </c>
      <c r="AW167" s="103">
        <v>1</v>
      </c>
      <c r="AX167" s="103">
        <v>8</v>
      </c>
      <c r="AY167" s="103">
        <v>60</v>
      </c>
      <c r="AZ167" s="103" t="s">
        <v>501</v>
      </c>
      <c r="BA167" s="103">
        <v>9</v>
      </c>
      <c r="BB167" s="103">
        <v>9</v>
      </c>
      <c r="BC167" s="103">
        <v>9</v>
      </c>
      <c r="BD167" s="103">
        <v>9</v>
      </c>
      <c r="BE167" s="103">
        <v>8</v>
      </c>
      <c r="BF167" s="103">
        <v>8</v>
      </c>
      <c r="BG167" s="103">
        <v>3</v>
      </c>
      <c r="BH167" s="103">
        <v>10</v>
      </c>
      <c r="BI167" s="103">
        <v>65</v>
      </c>
      <c r="BJ167" s="103" t="s">
        <v>499</v>
      </c>
      <c r="BK167" s="103">
        <v>10</v>
      </c>
      <c r="BL167" s="103">
        <v>10</v>
      </c>
      <c r="BM167" s="103">
        <v>8</v>
      </c>
      <c r="BN167" s="103">
        <v>10</v>
      </c>
      <c r="BO167" s="103">
        <v>7</v>
      </c>
      <c r="BP167" s="103">
        <v>10</v>
      </c>
      <c r="BQ167" s="103">
        <v>0</v>
      </c>
      <c r="BR167" s="103">
        <v>6</v>
      </c>
      <c r="BS167" s="103">
        <v>61</v>
      </c>
      <c r="BT167" s="103" t="s">
        <v>499</v>
      </c>
      <c r="BU167" s="103">
        <v>13</v>
      </c>
      <c r="BV167" s="103">
        <v>13</v>
      </c>
      <c r="BW167" s="103">
        <v>8</v>
      </c>
      <c r="BX167" s="103">
        <v>10</v>
      </c>
      <c r="BY167" s="103">
        <v>7</v>
      </c>
      <c r="BZ167" s="103">
        <v>15</v>
      </c>
      <c r="CA167" s="103">
        <v>0</v>
      </c>
      <c r="CB167" s="103">
        <v>0</v>
      </c>
      <c r="CC167" s="103">
        <v>66</v>
      </c>
      <c r="CD167" s="103" t="s">
        <v>499</v>
      </c>
      <c r="CE167" s="103">
        <v>13</v>
      </c>
      <c r="CF167" s="103">
        <v>13</v>
      </c>
      <c r="CG167" s="103">
        <v>8</v>
      </c>
      <c r="CH167" s="103">
        <v>10</v>
      </c>
      <c r="CI167" s="103">
        <v>7</v>
      </c>
      <c r="CJ167" s="103">
        <v>15</v>
      </c>
      <c r="CK167" s="103">
        <v>0</v>
      </c>
      <c r="CL167" s="103">
        <v>0</v>
      </c>
      <c r="CM167" s="103">
        <v>66</v>
      </c>
      <c r="CN167" s="103" t="s">
        <v>499</v>
      </c>
      <c r="CO167" s="103">
        <v>13</v>
      </c>
      <c r="CP167" s="103">
        <v>13</v>
      </c>
      <c r="CQ167" s="103">
        <v>8</v>
      </c>
      <c r="CR167" s="103">
        <v>10</v>
      </c>
      <c r="CS167" s="103">
        <v>7</v>
      </c>
      <c r="CT167" s="103">
        <v>15</v>
      </c>
      <c r="CU167" s="103">
        <v>0</v>
      </c>
      <c r="CV167" s="103">
        <v>0</v>
      </c>
      <c r="CW167" s="103">
        <v>66</v>
      </c>
      <c r="CX167" s="103" t="s">
        <v>499</v>
      </c>
      <c r="CY167" s="103">
        <v>13</v>
      </c>
      <c r="CZ167" s="103">
        <v>13</v>
      </c>
      <c r="DA167" s="103">
        <v>8</v>
      </c>
      <c r="DB167" s="103">
        <v>10</v>
      </c>
      <c r="DC167" s="103">
        <v>7</v>
      </c>
      <c r="DD167" s="103">
        <v>15</v>
      </c>
      <c r="DE167" s="103">
        <v>0</v>
      </c>
      <c r="DF167" s="103">
        <v>0</v>
      </c>
      <c r="DG167" s="103">
        <v>66</v>
      </c>
      <c r="DH167" s="103" t="s">
        <v>499</v>
      </c>
      <c r="DI167" s="103">
        <v>13</v>
      </c>
      <c r="DJ167" s="103">
        <v>13</v>
      </c>
      <c r="DK167" s="103">
        <v>10</v>
      </c>
      <c r="DL167" s="103">
        <v>10</v>
      </c>
      <c r="DM167" s="103">
        <v>7</v>
      </c>
      <c r="DN167" s="103">
        <v>15</v>
      </c>
      <c r="DO167" s="103">
        <v>0</v>
      </c>
      <c r="DP167" s="103">
        <v>0</v>
      </c>
      <c r="DQ167" s="103">
        <v>68</v>
      </c>
      <c r="DR167" s="103" t="s">
        <v>499</v>
      </c>
      <c r="DS167" s="103">
        <v>26</v>
      </c>
      <c r="DT167" s="103">
        <v>22</v>
      </c>
      <c r="DU167" s="103">
        <v>20</v>
      </c>
      <c r="DV167" s="103">
        <v>68</v>
      </c>
      <c r="DW167" s="103" t="s">
        <v>499</v>
      </c>
      <c r="DX167" s="103">
        <v>24</v>
      </c>
      <c r="DY167" s="103">
        <v>21</v>
      </c>
      <c r="DZ167" s="103">
        <v>21</v>
      </c>
      <c r="EA167" s="103">
        <v>66</v>
      </c>
      <c r="EB167" s="103" t="s">
        <v>499</v>
      </c>
      <c r="EC167" s="103">
        <v>23</v>
      </c>
      <c r="ED167" s="103">
        <v>22</v>
      </c>
      <c r="EE167" s="103">
        <v>19</v>
      </c>
      <c r="EF167" s="103">
        <v>64</v>
      </c>
      <c r="EG167" s="103" t="s">
        <v>499</v>
      </c>
      <c r="EH167" s="103">
        <v>23</v>
      </c>
      <c r="EI167" s="103">
        <v>24</v>
      </c>
      <c r="EJ167" s="103">
        <v>19</v>
      </c>
      <c r="EK167" s="103">
        <v>66</v>
      </c>
      <c r="EL167" s="103" t="s">
        <v>499</v>
      </c>
      <c r="EM167" s="103">
        <v>23</v>
      </c>
      <c r="EN167" s="103">
        <v>24</v>
      </c>
      <c r="EO167" s="103">
        <v>19</v>
      </c>
      <c r="EP167" s="103">
        <v>66</v>
      </c>
      <c r="EQ167" s="103" t="s">
        <v>499</v>
      </c>
      <c r="ER167" s="103">
        <v>24</v>
      </c>
      <c r="ES167" s="103">
        <v>24</v>
      </c>
      <c r="ET167" s="103">
        <v>21</v>
      </c>
      <c r="EU167" s="103">
        <v>69</v>
      </c>
      <c r="EV167" s="103" t="s">
        <v>499</v>
      </c>
      <c r="EW167" s="103">
        <v>24</v>
      </c>
      <c r="EX167" s="103">
        <v>24</v>
      </c>
      <c r="EY167" s="103">
        <v>21</v>
      </c>
      <c r="EZ167" s="103">
        <v>69</v>
      </c>
      <c r="FA167" s="103" t="s">
        <v>499</v>
      </c>
      <c r="FB167" s="103">
        <v>24</v>
      </c>
      <c r="FC167" s="103">
        <v>23</v>
      </c>
      <c r="FD167" s="103">
        <v>21</v>
      </c>
      <c r="FE167" s="103">
        <v>68</v>
      </c>
      <c r="FF167" s="103" t="s">
        <v>499</v>
      </c>
      <c r="FG167" s="103">
        <v>24</v>
      </c>
      <c r="FH167" s="103">
        <v>23</v>
      </c>
      <c r="FI167" s="103">
        <v>21</v>
      </c>
      <c r="FJ167" s="103">
        <v>68</v>
      </c>
      <c r="FK167" s="103" t="s">
        <v>499</v>
      </c>
      <c r="FL167" s="103">
        <v>24</v>
      </c>
      <c r="FM167" s="103">
        <v>23</v>
      </c>
      <c r="FN167" s="103">
        <v>21</v>
      </c>
      <c r="FO167" s="103">
        <v>68</v>
      </c>
      <c r="FP167" s="103" t="s">
        <v>499</v>
      </c>
      <c r="FQ167" s="103">
        <v>24</v>
      </c>
      <c r="FR167" s="103">
        <v>22</v>
      </c>
      <c r="FS167" s="103">
        <v>21</v>
      </c>
      <c r="FT167" s="103">
        <v>67</v>
      </c>
      <c r="FU167" s="103" t="s">
        <v>499</v>
      </c>
      <c r="FV167" s="103">
        <v>24</v>
      </c>
      <c r="FW167" s="103">
        <v>22</v>
      </c>
      <c r="FX167" s="103">
        <v>21</v>
      </c>
      <c r="FY167" s="103">
        <v>67</v>
      </c>
      <c r="FZ167" s="103" t="s">
        <v>499</v>
      </c>
      <c r="GA167" s="103">
        <v>24</v>
      </c>
      <c r="GB167" s="103">
        <v>22</v>
      </c>
      <c r="GC167" s="103">
        <v>21</v>
      </c>
      <c r="GD167" s="103">
        <v>67</v>
      </c>
      <c r="GE167" s="103" t="s">
        <v>499</v>
      </c>
      <c r="GF167" s="103">
        <v>24</v>
      </c>
      <c r="GG167" s="103">
        <v>22</v>
      </c>
      <c r="GH167" s="103">
        <v>21</v>
      </c>
      <c r="GI167" s="103">
        <v>67</v>
      </c>
      <c r="GJ167" s="103" t="s">
        <v>499</v>
      </c>
      <c r="GK167" s="103">
        <v>24</v>
      </c>
      <c r="GL167" s="103">
        <v>22</v>
      </c>
      <c r="GM167" s="103">
        <v>21</v>
      </c>
      <c r="GN167" s="103">
        <v>67</v>
      </c>
      <c r="GO167" s="103" t="s">
        <v>499</v>
      </c>
      <c r="GP167" s="104">
        <v>24</v>
      </c>
      <c r="GQ167" s="104">
        <v>22</v>
      </c>
      <c r="GR167" s="104">
        <v>21</v>
      </c>
      <c r="GS167" s="104">
        <v>67</v>
      </c>
      <c r="GT167" s="104" t="s">
        <v>499</v>
      </c>
      <c r="GW167" s="116" t="s">
        <v>439</v>
      </c>
      <c r="GX167" s="116" t="s">
        <v>438</v>
      </c>
      <c r="GY167" s="122" t="s">
        <v>593</v>
      </c>
      <c r="GZ167" s="118">
        <v>35</v>
      </c>
      <c r="HA167" s="117">
        <v>105</v>
      </c>
      <c r="HB167" s="117">
        <v>3</v>
      </c>
      <c r="HC167" s="120">
        <v>4.8099999999999996</v>
      </c>
      <c r="HD167" s="118">
        <v>38</v>
      </c>
      <c r="HE167" s="117">
        <v>91</v>
      </c>
      <c r="HF167" s="117">
        <v>3</v>
      </c>
      <c r="HG167" s="120">
        <v>7.5</v>
      </c>
      <c r="HH167" s="118">
        <v>35</v>
      </c>
      <c r="HI167" s="117">
        <v>3</v>
      </c>
      <c r="HJ167" s="120">
        <v>5.97</v>
      </c>
      <c r="HK167" s="118">
        <v>28</v>
      </c>
      <c r="HL167" s="117">
        <v>3</v>
      </c>
      <c r="HM167" s="120">
        <v>5.17</v>
      </c>
      <c r="HN167" s="118">
        <v>28</v>
      </c>
      <c r="HO167" s="117">
        <v>3</v>
      </c>
      <c r="HP167" s="120">
        <v>5.18</v>
      </c>
      <c r="HQ167" s="118">
        <v>30</v>
      </c>
      <c r="HR167" s="117">
        <v>3</v>
      </c>
      <c r="HS167" s="120">
        <v>3.2</v>
      </c>
      <c r="HT167" s="118">
        <v>33</v>
      </c>
      <c r="HU167" s="117">
        <v>3</v>
      </c>
      <c r="HV167" s="120">
        <v>5.6</v>
      </c>
    </row>
    <row r="168" spans="8:230" ht="15.6">
      <c r="H168" s="60"/>
      <c r="I168" s="61">
        <v>2015</v>
      </c>
      <c r="J168" s="62" t="s">
        <v>150</v>
      </c>
      <c r="K168" s="63" t="s">
        <v>151</v>
      </c>
      <c r="L168" s="75">
        <v>5.4388824067918993</v>
      </c>
      <c r="M168" s="76">
        <v>6.1555083558539367</v>
      </c>
      <c r="N168" s="77">
        <v>2.9602637183548599</v>
      </c>
      <c r="O168" s="77">
        <v>6.8854647604512156</v>
      </c>
      <c r="P168" s="77">
        <v>5.1439979625544758</v>
      </c>
      <c r="Q168" s="78">
        <v>6.0491772367450087</v>
      </c>
      <c r="R168" s="54"/>
      <c r="U168" s="102" t="s">
        <v>544</v>
      </c>
      <c r="V168" s="103" t="s">
        <v>500</v>
      </c>
      <c r="W168" s="103" t="s">
        <v>500</v>
      </c>
      <c r="X168" s="103" t="s">
        <v>500</v>
      </c>
      <c r="Y168" s="103" t="s">
        <v>500</v>
      </c>
      <c r="Z168" s="103" t="s">
        <v>500</v>
      </c>
      <c r="AA168" s="103" t="s">
        <v>500</v>
      </c>
      <c r="AB168" s="103" t="s">
        <v>500</v>
      </c>
      <c r="AC168" s="103" t="s">
        <v>500</v>
      </c>
      <c r="AD168" s="103" t="s">
        <v>500</v>
      </c>
      <c r="AE168" s="103" t="s">
        <v>500</v>
      </c>
      <c r="AF168" s="103" t="s">
        <v>500</v>
      </c>
      <c r="AG168" s="103" t="s">
        <v>500</v>
      </c>
      <c r="AH168" s="103" t="s">
        <v>500</v>
      </c>
      <c r="AI168" s="103" t="s">
        <v>500</v>
      </c>
      <c r="AJ168" s="103" t="s">
        <v>500</v>
      </c>
      <c r="AK168" s="103" t="s">
        <v>500</v>
      </c>
      <c r="AL168" s="103" t="s">
        <v>500</v>
      </c>
      <c r="AM168" s="103" t="s">
        <v>500</v>
      </c>
      <c r="AN168" s="103" t="s">
        <v>500</v>
      </c>
      <c r="AO168" s="103" t="s">
        <v>500</v>
      </c>
      <c r="AP168" s="103" t="s">
        <v>500</v>
      </c>
      <c r="AQ168" s="103">
        <v>3</v>
      </c>
      <c r="AR168" s="103">
        <v>3</v>
      </c>
      <c r="AS168" s="103">
        <v>8</v>
      </c>
      <c r="AT168" s="103">
        <v>5</v>
      </c>
      <c r="AU168" s="103">
        <v>4</v>
      </c>
      <c r="AV168" s="103">
        <v>7</v>
      </c>
      <c r="AW168" s="103">
        <v>9</v>
      </c>
      <c r="AX168" s="103">
        <v>8</v>
      </c>
      <c r="AY168" s="103">
        <v>47</v>
      </c>
      <c r="AZ168" s="103" t="s">
        <v>501</v>
      </c>
      <c r="BA168" s="103">
        <v>5</v>
      </c>
      <c r="BB168" s="103">
        <v>5</v>
      </c>
      <c r="BC168" s="103">
        <v>9</v>
      </c>
      <c r="BD168" s="103">
        <v>9</v>
      </c>
      <c r="BE168" s="103">
        <v>5</v>
      </c>
      <c r="BF168" s="103">
        <v>7</v>
      </c>
      <c r="BG168" s="103">
        <v>7</v>
      </c>
      <c r="BH168" s="103">
        <v>8</v>
      </c>
      <c r="BI168" s="103">
        <v>55</v>
      </c>
      <c r="BJ168" s="103" t="s">
        <v>501</v>
      </c>
      <c r="BK168" s="103">
        <v>10</v>
      </c>
      <c r="BL168" s="103">
        <v>6</v>
      </c>
      <c r="BM168" s="103">
        <v>8</v>
      </c>
      <c r="BN168" s="103">
        <v>5</v>
      </c>
      <c r="BO168" s="103">
        <v>3</v>
      </c>
      <c r="BP168" s="103">
        <v>7</v>
      </c>
      <c r="BQ168" s="103">
        <v>0</v>
      </c>
      <c r="BR168" s="103">
        <v>2</v>
      </c>
      <c r="BS168" s="103">
        <v>41</v>
      </c>
      <c r="BT168" s="103" t="s">
        <v>501</v>
      </c>
      <c r="BU168" s="103">
        <v>10</v>
      </c>
      <c r="BV168" s="103">
        <v>8</v>
      </c>
      <c r="BW168" s="103">
        <v>10</v>
      </c>
      <c r="BX168" s="103">
        <v>7</v>
      </c>
      <c r="BY168" s="103">
        <v>4</v>
      </c>
      <c r="BZ168" s="103">
        <v>7</v>
      </c>
      <c r="CA168" s="103">
        <v>1</v>
      </c>
      <c r="CB168" s="103">
        <v>2</v>
      </c>
      <c r="CC168" s="103">
        <v>49</v>
      </c>
      <c r="CD168" s="103" t="s">
        <v>501</v>
      </c>
      <c r="CE168" s="103">
        <v>10</v>
      </c>
      <c r="CF168" s="103">
        <v>8</v>
      </c>
      <c r="CG168" s="103">
        <v>10</v>
      </c>
      <c r="CH168" s="103">
        <v>7</v>
      </c>
      <c r="CI168" s="103">
        <v>4</v>
      </c>
      <c r="CJ168" s="103">
        <v>7</v>
      </c>
      <c r="CK168" s="103">
        <v>0</v>
      </c>
      <c r="CL168" s="103">
        <v>1</v>
      </c>
      <c r="CM168" s="103">
        <v>47</v>
      </c>
      <c r="CN168" s="103" t="s">
        <v>501</v>
      </c>
      <c r="CO168" s="103">
        <v>8</v>
      </c>
      <c r="CP168" s="103">
        <v>8</v>
      </c>
      <c r="CQ168" s="103">
        <v>3</v>
      </c>
      <c r="CR168" s="103">
        <v>3</v>
      </c>
      <c r="CS168" s="103">
        <v>4</v>
      </c>
      <c r="CT168" s="103">
        <v>4</v>
      </c>
      <c r="CU168" s="103">
        <v>0</v>
      </c>
      <c r="CV168" s="103">
        <v>0</v>
      </c>
      <c r="CW168" s="103">
        <v>30</v>
      </c>
      <c r="CX168" s="103" t="s">
        <v>503</v>
      </c>
      <c r="CY168" s="103">
        <v>7</v>
      </c>
      <c r="CZ168" s="103">
        <v>8</v>
      </c>
      <c r="DA168" s="103">
        <v>3</v>
      </c>
      <c r="DB168" s="103">
        <v>3</v>
      </c>
      <c r="DC168" s="103">
        <v>4</v>
      </c>
      <c r="DD168" s="103">
        <v>4</v>
      </c>
      <c r="DE168" s="103">
        <v>0</v>
      </c>
      <c r="DF168" s="103">
        <v>1</v>
      </c>
      <c r="DG168" s="103">
        <v>30</v>
      </c>
      <c r="DH168" s="103" t="s">
        <v>503</v>
      </c>
      <c r="DI168" s="103">
        <v>5</v>
      </c>
      <c r="DJ168" s="103">
        <v>6</v>
      </c>
      <c r="DK168" s="103">
        <v>3</v>
      </c>
      <c r="DL168" s="103">
        <v>3</v>
      </c>
      <c r="DM168" s="103">
        <v>4</v>
      </c>
      <c r="DN168" s="103">
        <v>4</v>
      </c>
      <c r="DO168" s="103">
        <v>0</v>
      </c>
      <c r="DP168" s="103">
        <v>1</v>
      </c>
      <c r="DQ168" s="103">
        <v>26</v>
      </c>
      <c r="DR168" s="103" t="s">
        <v>503</v>
      </c>
      <c r="DS168" s="103">
        <v>10</v>
      </c>
      <c r="DT168" s="103">
        <v>5</v>
      </c>
      <c r="DU168" s="103">
        <v>7</v>
      </c>
      <c r="DV168" s="103">
        <v>22</v>
      </c>
      <c r="DW168" s="103" t="s">
        <v>503</v>
      </c>
      <c r="DX168" s="103">
        <v>9</v>
      </c>
      <c r="DY168" s="103">
        <v>6</v>
      </c>
      <c r="DZ168" s="103">
        <v>6</v>
      </c>
      <c r="EA168" s="103">
        <v>21</v>
      </c>
      <c r="EB168" s="103" t="s">
        <v>503</v>
      </c>
      <c r="EC168" s="103">
        <v>8</v>
      </c>
      <c r="ED168" s="103">
        <v>7</v>
      </c>
      <c r="EE168" s="103">
        <v>6</v>
      </c>
      <c r="EF168" s="103">
        <v>21</v>
      </c>
      <c r="EG168" s="103" t="s">
        <v>503</v>
      </c>
      <c r="EH168" s="103">
        <v>5</v>
      </c>
      <c r="EI168" s="103">
        <v>9</v>
      </c>
      <c r="EJ168" s="103">
        <v>7</v>
      </c>
      <c r="EK168" s="103">
        <v>21</v>
      </c>
      <c r="EL168" s="103" t="s">
        <v>503</v>
      </c>
      <c r="EM168" s="103">
        <v>5</v>
      </c>
      <c r="EN168" s="103">
        <v>8</v>
      </c>
      <c r="EO168" s="103">
        <v>7</v>
      </c>
      <c r="EP168" s="103">
        <v>20</v>
      </c>
      <c r="EQ168" s="103" t="s">
        <v>503</v>
      </c>
      <c r="ER168" s="103">
        <v>5</v>
      </c>
      <c r="ES168" s="103">
        <v>8</v>
      </c>
      <c r="ET168" s="103">
        <v>7</v>
      </c>
      <c r="EU168" s="103">
        <v>20</v>
      </c>
      <c r="EV168" s="103" t="s">
        <v>503</v>
      </c>
      <c r="EW168" s="103">
        <v>6</v>
      </c>
      <c r="EX168" s="103">
        <v>9</v>
      </c>
      <c r="EY168" s="103">
        <v>7</v>
      </c>
      <c r="EZ168" s="103">
        <v>22</v>
      </c>
      <c r="FA168" s="103" t="s">
        <v>503</v>
      </c>
      <c r="FB168" s="103">
        <v>7</v>
      </c>
      <c r="FC168" s="103">
        <v>9</v>
      </c>
      <c r="FD168" s="103">
        <v>7</v>
      </c>
      <c r="FE168" s="103">
        <v>23</v>
      </c>
      <c r="FF168" s="103" t="s">
        <v>503</v>
      </c>
      <c r="FG168" s="103">
        <v>7</v>
      </c>
      <c r="FH168" s="103">
        <v>9</v>
      </c>
      <c r="FI168" s="103">
        <v>7</v>
      </c>
      <c r="FJ168" s="103">
        <v>23</v>
      </c>
      <c r="FK168" s="103" t="s">
        <v>503</v>
      </c>
      <c r="FL168" s="103">
        <v>6</v>
      </c>
      <c r="FM168" s="103">
        <v>9</v>
      </c>
      <c r="FN168" s="103">
        <v>7</v>
      </c>
      <c r="FO168" s="103">
        <v>22</v>
      </c>
      <c r="FP168" s="103" t="s">
        <v>503</v>
      </c>
      <c r="FQ168" s="103">
        <v>5</v>
      </c>
      <c r="FR168" s="103">
        <v>9</v>
      </c>
      <c r="FS168" s="103">
        <v>7</v>
      </c>
      <c r="FT168" s="103">
        <v>21</v>
      </c>
      <c r="FU168" s="103" t="s">
        <v>503</v>
      </c>
      <c r="FV168" s="103">
        <v>6</v>
      </c>
      <c r="FW168" s="103">
        <v>9</v>
      </c>
      <c r="FX168" s="103">
        <v>7</v>
      </c>
      <c r="FY168" s="103">
        <v>22</v>
      </c>
      <c r="FZ168" s="103" t="s">
        <v>503</v>
      </c>
      <c r="GA168" s="103">
        <v>7</v>
      </c>
      <c r="GB168" s="103">
        <v>9</v>
      </c>
      <c r="GC168" s="103">
        <v>7</v>
      </c>
      <c r="GD168" s="103">
        <v>23</v>
      </c>
      <c r="GE168" s="103" t="s">
        <v>503</v>
      </c>
      <c r="GF168" s="103">
        <v>7</v>
      </c>
      <c r="GG168" s="103">
        <v>9</v>
      </c>
      <c r="GH168" s="103">
        <v>8</v>
      </c>
      <c r="GI168" s="103">
        <v>24</v>
      </c>
      <c r="GJ168" s="103" t="s">
        <v>503</v>
      </c>
      <c r="GK168" s="103">
        <v>7</v>
      </c>
      <c r="GL168" s="103">
        <v>9</v>
      </c>
      <c r="GM168" s="103">
        <v>8</v>
      </c>
      <c r="GN168" s="103">
        <v>24</v>
      </c>
      <c r="GO168" s="103" t="s">
        <v>503</v>
      </c>
      <c r="GP168" s="104">
        <v>8</v>
      </c>
      <c r="GQ168" s="104">
        <v>9</v>
      </c>
      <c r="GR168" s="104">
        <v>9</v>
      </c>
      <c r="GS168" s="104">
        <v>26</v>
      </c>
      <c r="GT168" s="104" t="s">
        <v>503</v>
      </c>
      <c r="GW168" s="116" t="s">
        <v>441</v>
      </c>
      <c r="GX168" s="116" t="s">
        <v>440</v>
      </c>
      <c r="GY168" s="122" t="s">
        <v>598</v>
      </c>
      <c r="GZ168" s="118">
        <v>30</v>
      </c>
      <c r="HA168" s="117">
        <v>129</v>
      </c>
      <c r="HB168" s="117">
        <v>6</v>
      </c>
      <c r="HC168" s="120">
        <v>2.35</v>
      </c>
      <c r="HD168" s="118">
        <v>32</v>
      </c>
      <c r="HE168" s="117">
        <v>117</v>
      </c>
      <c r="HF168" s="117">
        <v>6</v>
      </c>
      <c r="HG168" s="120">
        <v>3.29</v>
      </c>
      <c r="HH168" s="118">
        <v>32</v>
      </c>
      <c r="HI168" s="117">
        <v>5</v>
      </c>
      <c r="HJ168" s="120">
        <v>4.21</v>
      </c>
      <c r="HK168" s="118">
        <v>32</v>
      </c>
      <c r="HL168" s="117">
        <v>5</v>
      </c>
      <c r="HM168" s="120">
        <v>3.04</v>
      </c>
      <c r="HN168" s="118">
        <v>29</v>
      </c>
      <c r="HO168" s="117">
        <v>5</v>
      </c>
      <c r="HP168" s="120">
        <v>3.69</v>
      </c>
      <c r="HQ168" s="118">
        <v>29</v>
      </c>
      <c r="HR168" s="117">
        <v>5</v>
      </c>
      <c r="HS168" s="120">
        <v>3.7</v>
      </c>
      <c r="HT168" s="118">
        <v>30</v>
      </c>
      <c r="HU168" s="117">
        <v>5</v>
      </c>
      <c r="HV168" s="120">
        <v>3.4</v>
      </c>
    </row>
    <row r="169" spans="8:230" ht="15.6">
      <c r="H169" s="60"/>
      <c r="I169" s="68">
        <v>2015</v>
      </c>
      <c r="J169" s="69" t="s">
        <v>152</v>
      </c>
      <c r="K169" s="70" t="s">
        <v>153</v>
      </c>
      <c r="L169" s="71">
        <v>4.9775110580321194</v>
      </c>
      <c r="M169" s="72">
        <v>5.3335561350540894</v>
      </c>
      <c r="N169" s="73">
        <v>3.8163616202503561</v>
      </c>
      <c r="O169" s="73">
        <v>6.4553307314504123</v>
      </c>
      <c r="P169" s="73">
        <v>3.7307874805981442</v>
      </c>
      <c r="Q169" s="74">
        <v>5.5515193228075965</v>
      </c>
      <c r="R169" s="54"/>
      <c r="U169" s="102" t="s">
        <v>411</v>
      </c>
      <c r="V169" s="103" t="s">
        <v>500</v>
      </c>
      <c r="W169" s="103" t="s">
        <v>500</v>
      </c>
      <c r="X169" s="103" t="s">
        <v>500</v>
      </c>
      <c r="Y169" s="103" t="s">
        <v>500</v>
      </c>
      <c r="Z169" s="103" t="s">
        <v>500</v>
      </c>
      <c r="AA169" s="103" t="s">
        <v>500</v>
      </c>
      <c r="AB169" s="103" t="s">
        <v>500</v>
      </c>
      <c r="AC169" s="103" t="s">
        <v>500</v>
      </c>
      <c r="AD169" s="103" t="s">
        <v>500</v>
      </c>
      <c r="AE169" s="103" t="s">
        <v>500</v>
      </c>
      <c r="AF169" s="103" t="s">
        <v>500</v>
      </c>
      <c r="AG169" s="103" t="s">
        <v>500</v>
      </c>
      <c r="AH169" s="103" t="s">
        <v>500</v>
      </c>
      <c r="AI169" s="103" t="s">
        <v>500</v>
      </c>
      <c r="AJ169" s="103" t="s">
        <v>500</v>
      </c>
      <c r="AK169" s="103" t="s">
        <v>500</v>
      </c>
      <c r="AL169" s="103" t="s">
        <v>500</v>
      </c>
      <c r="AM169" s="103" t="s">
        <v>500</v>
      </c>
      <c r="AN169" s="103" t="s">
        <v>500</v>
      </c>
      <c r="AO169" s="103" t="s">
        <v>500</v>
      </c>
      <c r="AP169" s="103" t="s">
        <v>501</v>
      </c>
      <c r="AQ169" s="103">
        <v>2</v>
      </c>
      <c r="AR169" s="103">
        <v>2</v>
      </c>
      <c r="AS169" s="103">
        <v>6</v>
      </c>
      <c r="AT169" s="103">
        <v>6</v>
      </c>
      <c r="AU169" s="103">
        <v>8</v>
      </c>
      <c r="AV169" s="103">
        <v>8</v>
      </c>
      <c r="AW169" s="103">
        <v>4</v>
      </c>
      <c r="AX169" s="103">
        <v>4</v>
      </c>
      <c r="AY169" s="103">
        <v>40</v>
      </c>
      <c r="AZ169" s="103" t="s">
        <v>501</v>
      </c>
      <c r="BA169" s="103">
        <v>2</v>
      </c>
      <c r="BB169" s="103">
        <v>2</v>
      </c>
      <c r="BC169" s="103">
        <v>6</v>
      </c>
      <c r="BD169" s="103">
        <v>6</v>
      </c>
      <c r="BE169" s="103">
        <v>6</v>
      </c>
      <c r="BF169" s="103">
        <v>5</v>
      </c>
      <c r="BG169" s="103">
        <v>5</v>
      </c>
      <c r="BH169" s="103">
        <v>5</v>
      </c>
      <c r="BI169" s="103">
        <v>37</v>
      </c>
      <c r="BJ169" s="103" t="s">
        <v>501</v>
      </c>
      <c r="BK169" s="103">
        <v>4</v>
      </c>
      <c r="BL169" s="103">
        <v>2</v>
      </c>
      <c r="BM169" s="103">
        <v>6</v>
      </c>
      <c r="BN169" s="103">
        <v>4</v>
      </c>
      <c r="BO169" s="103">
        <v>3</v>
      </c>
      <c r="BP169" s="103">
        <v>8</v>
      </c>
      <c r="BQ169" s="103">
        <v>0</v>
      </c>
      <c r="BR169" s="103">
        <v>0</v>
      </c>
      <c r="BS169" s="103">
        <v>27</v>
      </c>
      <c r="BT169" s="103" t="s">
        <v>503</v>
      </c>
      <c r="BU169" s="103">
        <v>4</v>
      </c>
      <c r="BV169" s="103">
        <v>2</v>
      </c>
      <c r="BW169" s="103">
        <v>6</v>
      </c>
      <c r="BX169" s="103">
        <v>4</v>
      </c>
      <c r="BY169" s="103">
        <v>3</v>
      </c>
      <c r="BZ169" s="103">
        <v>8</v>
      </c>
      <c r="CA169" s="103">
        <v>0</v>
      </c>
      <c r="CB169" s="103">
        <v>1</v>
      </c>
      <c r="CC169" s="103">
        <v>28</v>
      </c>
      <c r="CD169" s="103" t="s">
        <v>503</v>
      </c>
      <c r="CE169" s="103">
        <v>4</v>
      </c>
      <c r="CF169" s="103">
        <v>2</v>
      </c>
      <c r="CG169" s="103">
        <v>6</v>
      </c>
      <c r="CH169" s="103">
        <v>4</v>
      </c>
      <c r="CI169" s="103">
        <v>3</v>
      </c>
      <c r="CJ169" s="103">
        <v>8</v>
      </c>
      <c r="CK169" s="103">
        <v>0</v>
      </c>
      <c r="CL169" s="103">
        <v>0</v>
      </c>
      <c r="CM169" s="103">
        <v>27</v>
      </c>
      <c r="CN169" s="103" t="s">
        <v>503</v>
      </c>
      <c r="CO169" s="103">
        <v>4</v>
      </c>
      <c r="CP169" s="103">
        <v>2</v>
      </c>
      <c r="CQ169" s="103">
        <v>6</v>
      </c>
      <c r="CR169" s="103">
        <v>4</v>
      </c>
      <c r="CS169" s="103">
        <v>3</v>
      </c>
      <c r="CT169" s="103">
        <v>8</v>
      </c>
      <c r="CU169" s="103">
        <v>0</v>
      </c>
      <c r="CV169" s="103">
        <v>0</v>
      </c>
      <c r="CW169" s="103">
        <v>27</v>
      </c>
      <c r="CX169" s="103" t="s">
        <v>503</v>
      </c>
      <c r="CY169" s="103">
        <v>4</v>
      </c>
      <c r="CZ169" s="103">
        <v>2</v>
      </c>
      <c r="DA169" s="103">
        <v>6</v>
      </c>
      <c r="DB169" s="103">
        <v>4</v>
      </c>
      <c r="DC169" s="103">
        <v>3</v>
      </c>
      <c r="DD169" s="103">
        <v>8</v>
      </c>
      <c r="DE169" s="103">
        <v>0</v>
      </c>
      <c r="DF169" s="103">
        <v>0</v>
      </c>
      <c r="DG169" s="103">
        <v>27</v>
      </c>
      <c r="DH169" s="103" t="s">
        <v>503</v>
      </c>
      <c r="DI169" s="103">
        <v>4</v>
      </c>
      <c r="DJ169" s="103">
        <v>2</v>
      </c>
      <c r="DK169" s="103">
        <v>5</v>
      </c>
      <c r="DL169" s="103">
        <v>3</v>
      </c>
      <c r="DM169" s="103">
        <v>3</v>
      </c>
      <c r="DN169" s="103">
        <v>4</v>
      </c>
      <c r="DO169" s="103">
        <v>0</v>
      </c>
      <c r="DP169" s="103">
        <v>0</v>
      </c>
      <c r="DQ169" s="103">
        <v>21</v>
      </c>
      <c r="DR169" s="103" t="s">
        <v>503</v>
      </c>
      <c r="DS169" s="103">
        <v>2</v>
      </c>
      <c r="DT169" s="103">
        <v>5</v>
      </c>
      <c r="DU169" s="103">
        <v>13</v>
      </c>
      <c r="DV169" s="103">
        <v>20</v>
      </c>
      <c r="DW169" s="103" t="s">
        <v>503</v>
      </c>
      <c r="DX169" s="103">
        <v>3</v>
      </c>
      <c r="DY169" s="103">
        <v>6</v>
      </c>
      <c r="DZ169" s="103">
        <v>10</v>
      </c>
      <c r="EA169" s="103">
        <v>19</v>
      </c>
      <c r="EB169" s="103" t="s">
        <v>503</v>
      </c>
      <c r="EC169" s="103">
        <v>3</v>
      </c>
      <c r="ED169" s="103">
        <v>9</v>
      </c>
      <c r="EE169" s="103">
        <v>7</v>
      </c>
      <c r="EF169" s="103">
        <v>19</v>
      </c>
      <c r="EG169" s="103" t="s">
        <v>503</v>
      </c>
      <c r="EH169" s="103">
        <v>3</v>
      </c>
      <c r="EI169" s="103">
        <v>9</v>
      </c>
      <c r="EJ169" s="103">
        <v>7</v>
      </c>
      <c r="EK169" s="103">
        <v>19</v>
      </c>
      <c r="EL169" s="103" t="s">
        <v>503</v>
      </c>
      <c r="EM169" s="103">
        <v>4</v>
      </c>
      <c r="EN169" s="103">
        <v>9</v>
      </c>
      <c r="EO169" s="103">
        <v>7</v>
      </c>
      <c r="EP169" s="103">
        <v>20</v>
      </c>
      <c r="EQ169" s="103" t="s">
        <v>503</v>
      </c>
      <c r="ER169" s="103">
        <v>5</v>
      </c>
      <c r="ES169" s="103">
        <v>9</v>
      </c>
      <c r="ET169" s="103">
        <v>7</v>
      </c>
      <c r="EU169" s="103">
        <v>21</v>
      </c>
      <c r="EV169" s="103" t="s">
        <v>503</v>
      </c>
      <c r="EW169" s="103">
        <v>6</v>
      </c>
      <c r="EX169" s="103">
        <v>10</v>
      </c>
      <c r="EY169" s="103">
        <v>7</v>
      </c>
      <c r="EZ169" s="103">
        <v>23</v>
      </c>
      <c r="FA169" s="103" t="s">
        <v>503</v>
      </c>
      <c r="FB169" s="103">
        <v>7</v>
      </c>
      <c r="FC169" s="103">
        <v>10</v>
      </c>
      <c r="FD169" s="103">
        <v>7</v>
      </c>
      <c r="FE169" s="103">
        <v>24</v>
      </c>
      <c r="FF169" s="103" t="s">
        <v>503</v>
      </c>
      <c r="FG169" s="103">
        <v>8</v>
      </c>
      <c r="FH169" s="103">
        <v>10</v>
      </c>
      <c r="FI169" s="103">
        <v>7</v>
      </c>
      <c r="FJ169" s="103">
        <v>25</v>
      </c>
      <c r="FK169" s="103" t="s">
        <v>503</v>
      </c>
      <c r="FL169" s="103">
        <v>8</v>
      </c>
      <c r="FM169" s="103">
        <v>10</v>
      </c>
      <c r="FN169" s="103">
        <v>7</v>
      </c>
      <c r="FO169" s="103">
        <v>25</v>
      </c>
      <c r="FP169" s="103" t="s">
        <v>503</v>
      </c>
      <c r="FQ169" s="103">
        <v>8</v>
      </c>
      <c r="FR169" s="103">
        <v>10</v>
      </c>
      <c r="FS169" s="103">
        <v>7</v>
      </c>
      <c r="FT169" s="103">
        <v>25</v>
      </c>
      <c r="FU169" s="103" t="s">
        <v>503</v>
      </c>
      <c r="FV169" s="103">
        <v>6</v>
      </c>
      <c r="FW169" s="103">
        <v>11</v>
      </c>
      <c r="FX169" s="103">
        <v>7</v>
      </c>
      <c r="FY169" s="103">
        <v>24</v>
      </c>
      <c r="FZ169" s="103" t="s">
        <v>503</v>
      </c>
      <c r="GA169" s="103">
        <v>6</v>
      </c>
      <c r="GB169" s="103">
        <v>11</v>
      </c>
      <c r="GC169" s="103">
        <v>7</v>
      </c>
      <c r="GD169" s="103">
        <v>24</v>
      </c>
      <c r="GE169" s="103" t="s">
        <v>503</v>
      </c>
      <c r="GF169" s="103">
        <v>7</v>
      </c>
      <c r="GG169" s="103">
        <v>10</v>
      </c>
      <c r="GH169" s="103">
        <v>8</v>
      </c>
      <c r="GI169" s="103">
        <v>25</v>
      </c>
      <c r="GJ169" s="103" t="s">
        <v>503</v>
      </c>
      <c r="GK169" s="103">
        <v>6</v>
      </c>
      <c r="GL169" s="103">
        <v>8</v>
      </c>
      <c r="GM169" s="103">
        <v>9</v>
      </c>
      <c r="GN169" s="103">
        <v>23</v>
      </c>
      <c r="GO169" s="103" t="s">
        <v>503</v>
      </c>
      <c r="GP169" s="104">
        <v>6</v>
      </c>
      <c r="GQ169" s="104">
        <v>8</v>
      </c>
      <c r="GR169" s="104">
        <v>9</v>
      </c>
      <c r="GS169" s="104">
        <v>23</v>
      </c>
      <c r="GT169" s="104" t="s">
        <v>503</v>
      </c>
      <c r="GW169" s="116" t="s">
        <v>553</v>
      </c>
      <c r="GX169" s="116" t="s">
        <v>442</v>
      </c>
      <c r="GY169" s="122" t="s">
        <v>594</v>
      </c>
      <c r="GZ169" s="118">
        <v>41</v>
      </c>
      <c r="HA169" s="117">
        <v>78</v>
      </c>
      <c r="HB169" s="117">
        <v>6</v>
      </c>
      <c r="HC169" s="120">
        <v>5.8</v>
      </c>
      <c r="HD169" s="118">
        <v>41</v>
      </c>
      <c r="HE169" s="117">
        <v>77</v>
      </c>
      <c r="HF169" s="117">
        <v>6</v>
      </c>
      <c r="HG169" s="120">
        <v>5.47</v>
      </c>
      <c r="HH169" s="118">
        <v>35</v>
      </c>
      <c r="HI169" s="117">
        <v>5</v>
      </c>
      <c r="HJ169" s="120">
        <v>2.48</v>
      </c>
      <c r="HK169" s="118">
        <v>39</v>
      </c>
      <c r="HL169" s="117">
        <v>4</v>
      </c>
      <c r="HM169" s="120">
        <v>4.6399999999999997</v>
      </c>
      <c r="HN169" s="118">
        <v>38</v>
      </c>
      <c r="HO169" s="117">
        <v>4</v>
      </c>
      <c r="HP169" s="120">
        <v>4.82</v>
      </c>
      <c r="HQ169" s="118">
        <v>38</v>
      </c>
      <c r="HR169" s="117">
        <v>4</v>
      </c>
      <c r="HS169" s="120">
        <v>5.0999999999999996</v>
      </c>
      <c r="HT169" s="118">
        <v>39</v>
      </c>
      <c r="HU169" s="117">
        <v>4</v>
      </c>
      <c r="HV169" s="120">
        <v>4.5</v>
      </c>
    </row>
    <row r="170" spans="8:230" ht="15.6">
      <c r="H170" s="60"/>
      <c r="I170" s="61">
        <v>2015</v>
      </c>
      <c r="J170" s="62" t="s">
        <v>154</v>
      </c>
      <c r="K170" s="63" t="s">
        <v>155</v>
      </c>
      <c r="L170" s="75">
        <v>7.5832021474777465</v>
      </c>
      <c r="M170" s="76">
        <v>7.0709565949473134</v>
      </c>
      <c r="N170" s="77">
        <v>5.7778037213628561</v>
      </c>
      <c r="O170" s="77">
        <v>9.4812254775000575</v>
      </c>
      <c r="P170" s="77">
        <v>8.2426194871180627</v>
      </c>
      <c r="Q170" s="78">
        <v>7.3434054564604425</v>
      </c>
      <c r="R170" s="54"/>
      <c r="U170" s="102" t="s">
        <v>545</v>
      </c>
      <c r="V170" s="103" t="s">
        <v>500</v>
      </c>
      <c r="W170" s="103" t="s">
        <v>500</v>
      </c>
      <c r="X170" s="103" t="s">
        <v>500</v>
      </c>
      <c r="Y170" s="103" t="s">
        <v>500</v>
      </c>
      <c r="Z170" s="103" t="s">
        <v>500</v>
      </c>
      <c r="AA170" s="103" t="s">
        <v>500</v>
      </c>
      <c r="AB170" s="103" t="s">
        <v>500</v>
      </c>
      <c r="AC170" s="103" t="s">
        <v>500</v>
      </c>
      <c r="AD170" s="103" t="s">
        <v>500</v>
      </c>
      <c r="AE170" s="103" t="s">
        <v>500</v>
      </c>
      <c r="AF170" s="103" t="s">
        <v>500</v>
      </c>
      <c r="AG170" s="103" t="s">
        <v>500</v>
      </c>
      <c r="AH170" s="103" t="s">
        <v>500</v>
      </c>
      <c r="AI170" s="103" t="s">
        <v>500</v>
      </c>
      <c r="AJ170" s="103" t="s">
        <v>500</v>
      </c>
      <c r="AK170" s="103" t="s">
        <v>500</v>
      </c>
      <c r="AL170" s="103" t="s">
        <v>500</v>
      </c>
      <c r="AM170" s="103" t="s">
        <v>500</v>
      </c>
      <c r="AN170" s="103" t="s">
        <v>500</v>
      </c>
      <c r="AO170" s="103" t="s">
        <v>500</v>
      </c>
      <c r="AP170" s="103" t="s">
        <v>500</v>
      </c>
      <c r="AQ170" s="103">
        <v>2</v>
      </c>
      <c r="AR170" s="103">
        <v>2</v>
      </c>
      <c r="AS170" s="103">
        <v>2</v>
      </c>
      <c r="AT170" s="103">
        <v>2</v>
      </c>
      <c r="AU170" s="103">
        <v>2</v>
      </c>
      <c r="AV170" s="103">
        <v>2</v>
      </c>
      <c r="AW170" s="103">
        <v>2</v>
      </c>
      <c r="AX170" s="103">
        <v>8</v>
      </c>
      <c r="AY170" s="103">
        <v>22</v>
      </c>
      <c r="AZ170" s="103" t="s">
        <v>503</v>
      </c>
      <c r="BA170" s="103">
        <v>3</v>
      </c>
      <c r="BB170" s="103">
        <v>3</v>
      </c>
      <c r="BC170" s="103">
        <v>3</v>
      </c>
      <c r="BD170" s="103">
        <v>3</v>
      </c>
      <c r="BE170" s="103">
        <v>3</v>
      </c>
      <c r="BF170" s="103">
        <v>3</v>
      </c>
      <c r="BG170" s="103">
        <v>0</v>
      </c>
      <c r="BH170" s="103">
        <v>0</v>
      </c>
      <c r="BI170" s="103">
        <v>18</v>
      </c>
      <c r="BJ170" s="103" t="s">
        <v>503</v>
      </c>
      <c r="BK170" s="103">
        <v>3</v>
      </c>
      <c r="BL170" s="103">
        <v>2</v>
      </c>
      <c r="BM170" s="103">
        <v>3</v>
      </c>
      <c r="BN170" s="103">
        <v>2</v>
      </c>
      <c r="BO170" s="103">
        <v>0</v>
      </c>
      <c r="BP170" s="103">
        <v>3</v>
      </c>
      <c r="BQ170" s="103">
        <v>0</v>
      </c>
      <c r="BR170" s="103">
        <v>0</v>
      </c>
      <c r="BS170" s="103">
        <v>13</v>
      </c>
      <c r="BT170" s="103" t="s">
        <v>503</v>
      </c>
      <c r="BU170" s="103">
        <v>3</v>
      </c>
      <c r="BV170" s="103">
        <v>2</v>
      </c>
      <c r="BW170" s="103">
        <v>4</v>
      </c>
      <c r="BX170" s="103">
        <v>2</v>
      </c>
      <c r="BY170" s="103">
        <v>0</v>
      </c>
      <c r="BZ170" s="103">
        <v>3</v>
      </c>
      <c r="CA170" s="103">
        <v>0</v>
      </c>
      <c r="CB170" s="103">
        <v>0</v>
      </c>
      <c r="CC170" s="103">
        <v>14</v>
      </c>
      <c r="CD170" s="103" t="s">
        <v>503</v>
      </c>
      <c r="CE170" s="103">
        <v>3</v>
      </c>
      <c r="CF170" s="103">
        <v>2</v>
      </c>
      <c r="CG170" s="103">
        <v>4</v>
      </c>
      <c r="CH170" s="103">
        <v>2</v>
      </c>
      <c r="CI170" s="103">
        <v>0</v>
      </c>
      <c r="CJ170" s="103">
        <v>3</v>
      </c>
      <c r="CK170" s="103">
        <v>0</v>
      </c>
      <c r="CL170" s="103">
        <v>0</v>
      </c>
      <c r="CM170" s="103">
        <v>14</v>
      </c>
      <c r="CN170" s="103" t="s">
        <v>503</v>
      </c>
      <c r="CO170" s="103">
        <v>3</v>
      </c>
      <c r="CP170" s="103">
        <v>2</v>
      </c>
      <c r="CQ170" s="103">
        <v>4</v>
      </c>
      <c r="CR170" s="103">
        <v>2</v>
      </c>
      <c r="CS170" s="103">
        <v>0</v>
      </c>
      <c r="CT170" s="103">
        <v>3</v>
      </c>
      <c r="CU170" s="103">
        <v>0</v>
      </c>
      <c r="CV170" s="103">
        <v>2</v>
      </c>
      <c r="CW170" s="103">
        <v>16</v>
      </c>
      <c r="CX170" s="103" t="s">
        <v>503</v>
      </c>
      <c r="CY170" s="103">
        <v>3</v>
      </c>
      <c r="CZ170" s="103">
        <v>2</v>
      </c>
      <c r="DA170" s="103">
        <v>6</v>
      </c>
      <c r="DB170" s="103">
        <v>4</v>
      </c>
      <c r="DC170" s="103">
        <v>0</v>
      </c>
      <c r="DD170" s="103">
        <v>3</v>
      </c>
      <c r="DE170" s="103">
        <v>0</v>
      </c>
      <c r="DF170" s="103">
        <v>0</v>
      </c>
      <c r="DG170" s="103">
        <v>18</v>
      </c>
      <c r="DH170" s="103" t="s">
        <v>503</v>
      </c>
      <c r="DI170" s="103">
        <v>3</v>
      </c>
      <c r="DJ170" s="103">
        <v>2</v>
      </c>
      <c r="DK170" s="103">
        <v>7</v>
      </c>
      <c r="DL170" s="103">
        <v>5</v>
      </c>
      <c r="DM170" s="103">
        <v>1</v>
      </c>
      <c r="DN170" s="103">
        <v>3</v>
      </c>
      <c r="DO170" s="103">
        <v>0</v>
      </c>
      <c r="DP170" s="103">
        <v>1</v>
      </c>
      <c r="DQ170" s="103">
        <v>22</v>
      </c>
      <c r="DR170" s="103" t="s">
        <v>503</v>
      </c>
      <c r="DS170" s="103">
        <v>3</v>
      </c>
      <c r="DT170" s="103">
        <v>6</v>
      </c>
      <c r="DU170" s="103">
        <v>15</v>
      </c>
      <c r="DV170" s="103">
        <v>24</v>
      </c>
      <c r="DW170" s="103" t="s">
        <v>503</v>
      </c>
      <c r="DX170" s="103">
        <v>3</v>
      </c>
      <c r="DY170" s="103">
        <v>11</v>
      </c>
      <c r="DZ170" s="103">
        <v>11</v>
      </c>
      <c r="EA170" s="103">
        <v>25</v>
      </c>
      <c r="EB170" s="103" t="s">
        <v>503</v>
      </c>
      <c r="EC170" s="103">
        <v>4</v>
      </c>
      <c r="ED170" s="103">
        <v>14</v>
      </c>
      <c r="EE170" s="103">
        <v>12</v>
      </c>
      <c r="EF170" s="103">
        <v>30</v>
      </c>
      <c r="EG170" s="103" t="s">
        <v>503</v>
      </c>
      <c r="EH170" s="103">
        <v>5</v>
      </c>
      <c r="EI170" s="103">
        <v>14</v>
      </c>
      <c r="EJ170" s="103">
        <v>11</v>
      </c>
      <c r="EK170" s="103">
        <v>30</v>
      </c>
      <c r="EL170" s="103" t="s">
        <v>503</v>
      </c>
      <c r="EM170" s="103">
        <v>5</v>
      </c>
      <c r="EN170" s="103">
        <v>14</v>
      </c>
      <c r="EO170" s="103">
        <v>11</v>
      </c>
      <c r="EP170" s="103">
        <v>30</v>
      </c>
      <c r="EQ170" s="103" t="s">
        <v>503</v>
      </c>
      <c r="ER170" s="103">
        <v>5</v>
      </c>
      <c r="ES170" s="103">
        <v>14</v>
      </c>
      <c r="ET170" s="103">
        <v>11</v>
      </c>
      <c r="EU170" s="103">
        <v>30</v>
      </c>
      <c r="EV170" s="103" t="s">
        <v>503</v>
      </c>
      <c r="EW170" s="103">
        <v>5</v>
      </c>
      <c r="EX170" s="103">
        <v>14</v>
      </c>
      <c r="EY170" s="103">
        <v>11</v>
      </c>
      <c r="EZ170" s="103">
        <v>30</v>
      </c>
      <c r="FA170" s="103" t="s">
        <v>503</v>
      </c>
      <c r="FB170" s="103">
        <v>5</v>
      </c>
      <c r="FC170" s="103">
        <v>14</v>
      </c>
      <c r="FD170" s="103">
        <v>11</v>
      </c>
      <c r="FE170" s="103">
        <v>30</v>
      </c>
      <c r="FF170" s="103" t="s">
        <v>503</v>
      </c>
      <c r="FG170" s="103">
        <v>5</v>
      </c>
      <c r="FH170" s="103">
        <v>13</v>
      </c>
      <c r="FI170" s="103">
        <v>11</v>
      </c>
      <c r="FJ170" s="103">
        <v>29</v>
      </c>
      <c r="FK170" s="103" t="s">
        <v>503</v>
      </c>
      <c r="FL170" s="103">
        <v>6</v>
      </c>
      <c r="FM170" s="103">
        <v>12</v>
      </c>
      <c r="FN170" s="103">
        <v>11</v>
      </c>
      <c r="FO170" s="103">
        <v>29</v>
      </c>
      <c r="FP170" s="103" t="s">
        <v>503</v>
      </c>
      <c r="FQ170" s="103">
        <v>6</v>
      </c>
      <c r="FR170" s="103">
        <v>11</v>
      </c>
      <c r="FS170" s="103">
        <v>11</v>
      </c>
      <c r="FT170" s="103">
        <v>28</v>
      </c>
      <c r="FU170" s="103" t="s">
        <v>503</v>
      </c>
      <c r="FV170" s="103">
        <v>6</v>
      </c>
      <c r="FW170" s="103">
        <v>11</v>
      </c>
      <c r="FX170" s="103">
        <v>11</v>
      </c>
      <c r="FY170" s="103">
        <v>28</v>
      </c>
      <c r="FZ170" s="103" t="s">
        <v>503</v>
      </c>
      <c r="GA170" s="103">
        <v>6</v>
      </c>
      <c r="GB170" s="103">
        <v>11</v>
      </c>
      <c r="GC170" s="103">
        <v>11</v>
      </c>
      <c r="GD170" s="103">
        <v>28</v>
      </c>
      <c r="GE170" s="103" t="s">
        <v>503</v>
      </c>
      <c r="GF170" s="103">
        <v>6</v>
      </c>
      <c r="GG170" s="103">
        <v>11</v>
      </c>
      <c r="GH170" s="103">
        <v>11</v>
      </c>
      <c r="GI170" s="103">
        <v>28</v>
      </c>
      <c r="GJ170" s="103" t="s">
        <v>503</v>
      </c>
      <c r="GK170" s="103">
        <v>5</v>
      </c>
      <c r="GL170" s="103">
        <v>11</v>
      </c>
      <c r="GM170" s="103">
        <v>11</v>
      </c>
      <c r="GN170" s="103">
        <v>27</v>
      </c>
      <c r="GO170" s="103" t="s">
        <v>503</v>
      </c>
      <c r="GP170" s="104">
        <v>5</v>
      </c>
      <c r="GQ170" s="104">
        <v>11</v>
      </c>
      <c r="GR170" s="104">
        <v>11</v>
      </c>
      <c r="GS170" s="104">
        <v>27</v>
      </c>
      <c r="GT170" s="104" t="s">
        <v>503</v>
      </c>
      <c r="GW170" s="116" t="s">
        <v>445</v>
      </c>
      <c r="GX170" s="116" t="s">
        <v>444</v>
      </c>
      <c r="GY170" s="122" t="s">
        <v>596</v>
      </c>
      <c r="GZ170" s="118">
        <v>43</v>
      </c>
      <c r="HA170" s="117">
        <v>73</v>
      </c>
      <c r="HB170" s="117">
        <v>7</v>
      </c>
      <c r="HC170" s="120">
        <v>3.86</v>
      </c>
      <c r="HD170" s="118">
        <v>42</v>
      </c>
      <c r="HE170" s="117">
        <v>74</v>
      </c>
      <c r="HF170" s="117">
        <v>7</v>
      </c>
      <c r="HG170" s="120">
        <v>3.73</v>
      </c>
      <c r="HH170" s="118">
        <v>41</v>
      </c>
      <c r="HI170" s="117">
        <v>7</v>
      </c>
      <c r="HJ170" s="120">
        <v>3.9</v>
      </c>
      <c r="HK170" s="118">
        <v>38</v>
      </c>
      <c r="HL170" s="117">
        <v>6</v>
      </c>
      <c r="HM170" s="120">
        <v>2.17</v>
      </c>
      <c r="HN170" s="118">
        <v>40</v>
      </c>
      <c r="HO170" s="117">
        <v>6</v>
      </c>
      <c r="HP170" s="120">
        <v>1.72</v>
      </c>
      <c r="HQ170" s="118">
        <v>41</v>
      </c>
      <c r="HR170" s="117">
        <v>7</v>
      </c>
      <c r="HS170" s="120">
        <v>1.9</v>
      </c>
      <c r="HT170" s="118">
        <v>41</v>
      </c>
      <c r="HU170" s="117">
        <v>7</v>
      </c>
      <c r="HV170" s="120">
        <v>2.8</v>
      </c>
    </row>
    <row r="171" spans="8:230" ht="15.6">
      <c r="H171" s="60"/>
      <c r="I171" s="68">
        <v>2015</v>
      </c>
      <c r="J171" s="69" t="s">
        <v>156</v>
      </c>
      <c r="K171" s="70" t="s">
        <v>157</v>
      </c>
      <c r="L171" s="71">
        <v>7.9966339905905652</v>
      </c>
      <c r="M171" s="72">
        <v>6.5934428502637124</v>
      </c>
      <c r="N171" s="73">
        <v>7.9948106481980581</v>
      </c>
      <c r="O171" s="73">
        <v>9.360138509872673</v>
      </c>
      <c r="P171" s="73">
        <v>7.6007424396193413</v>
      </c>
      <c r="Q171" s="74">
        <v>8.4340355049990432</v>
      </c>
      <c r="R171" s="54"/>
      <c r="U171" s="102" t="s">
        <v>546</v>
      </c>
      <c r="V171" s="103" t="s">
        <v>499</v>
      </c>
      <c r="W171" s="103" t="s">
        <v>499</v>
      </c>
      <c r="X171" s="103" t="s">
        <v>499</v>
      </c>
      <c r="Y171" s="103" t="s">
        <v>499</v>
      </c>
      <c r="Z171" s="103" t="s">
        <v>499</v>
      </c>
      <c r="AA171" s="103" t="s">
        <v>499</v>
      </c>
      <c r="AB171" s="103" t="s">
        <v>499</v>
      </c>
      <c r="AC171" s="103" t="s">
        <v>499</v>
      </c>
      <c r="AD171" s="103" t="s">
        <v>499</v>
      </c>
      <c r="AE171" s="103" t="s">
        <v>499</v>
      </c>
      <c r="AF171" s="103" t="s">
        <v>499</v>
      </c>
      <c r="AG171" s="103" t="s">
        <v>499</v>
      </c>
      <c r="AH171" s="103" t="s">
        <v>499</v>
      </c>
      <c r="AI171" s="103" t="s">
        <v>499</v>
      </c>
      <c r="AJ171" s="103" t="s">
        <v>499</v>
      </c>
      <c r="AK171" s="103" t="s">
        <v>499</v>
      </c>
      <c r="AL171" s="103" t="s">
        <v>499</v>
      </c>
      <c r="AM171" s="103" t="s">
        <v>499</v>
      </c>
      <c r="AN171" s="103" t="s">
        <v>499</v>
      </c>
      <c r="AO171" s="103" t="s">
        <v>499</v>
      </c>
      <c r="AP171" s="103" t="s">
        <v>499</v>
      </c>
      <c r="AQ171" s="103" t="s">
        <v>500</v>
      </c>
      <c r="AR171" s="103" t="s">
        <v>500</v>
      </c>
      <c r="AS171" s="103" t="s">
        <v>500</v>
      </c>
      <c r="AT171" s="103" t="s">
        <v>500</v>
      </c>
      <c r="AU171" s="103" t="s">
        <v>500</v>
      </c>
      <c r="AV171" s="103" t="s">
        <v>500</v>
      </c>
      <c r="AW171" s="103" t="s">
        <v>500</v>
      </c>
      <c r="AX171" s="103" t="s">
        <v>500</v>
      </c>
      <c r="AY171" s="103" t="s">
        <v>500</v>
      </c>
      <c r="AZ171" s="103" t="s">
        <v>499</v>
      </c>
      <c r="BA171" s="103" t="s">
        <v>500</v>
      </c>
      <c r="BB171" s="103" t="s">
        <v>500</v>
      </c>
      <c r="BC171" s="103" t="s">
        <v>500</v>
      </c>
      <c r="BD171" s="103" t="s">
        <v>500</v>
      </c>
      <c r="BE171" s="103" t="s">
        <v>500</v>
      </c>
      <c r="BF171" s="103" t="s">
        <v>500</v>
      </c>
      <c r="BG171" s="103" t="s">
        <v>500</v>
      </c>
      <c r="BH171" s="103" t="s">
        <v>500</v>
      </c>
      <c r="BI171" s="103" t="s">
        <v>500</v>
      </c>
      <c r="BJ171" s="103" t="s">
        <v>499</v>
      </c>
      <c r="BK171" s="103">
        <v>10</v>
      </c>
      <c r="BL171" s="103">
        <v>10</v>
      </c>
      <c r="BM171" s="103">
        <v>10</v>
      </c>
      <c r="BN171" s="103">
        <v>10</v>
      </c>
      <c r="BO171" s="103">
        <v>10</v>
      </c>
      <c r="BP171" s="103">
        <v>10</v>
      </c>
      <c r="BQ171" s="103">
        <v>5</v>
      </c>
      <c r="BR171" s="103">
        <v>14</v>
      </c>
      <c r="BS171" s="103">
        <v>79</v>
      </c>
      <c r="BT171" s="103" t="s">
        <v>499</v>
      </c>
      <c r="BU171" s="103">
        <v>15</v>
      </c>
      <c r="BV171" s="103">
        <v>15</v>
      </c>
      <c r="BW171" s="103">
        <v>15</v>
      </c>
      <c r="BX171" s="103">
        <v>15</v>
      </c>
      <c r="BY171" s="103">
        <v>13</v>
      </c>
      <c r="BZ171" s="103">
        <v>13</v>
      </c>
      <c r="CA171" s="103">
        <v>0</v>
      </c>
      <c r="CB171" s="103">
        <v>0</v>
      </c>
      <c r="CC171" s="103">
        <v>86</v>
      </c>
      <c r="CD171" s="103" t="s">
        <v>499</v>
      </c>
      <c r="CE171" s="103">
        <v>15</v>
      </c>
      <c r="CF171" s="103">
        <v>15</v>
      </c>
      <c r="CG171" s="103">
        <v>15</v>
      </c>
      <c r="CH171" s="103">
        <v>15</v>
      </c>
      <c r="CI171" s="103">
        <v>13</v>
      </c>
      <c r="CJ171" s="103">
        <v>13</v>
      </c>
      <c r="CK171" s="103">
        <v>0</v>
      </c>
      <c r="CL171" s="103">
        <v>0</v>
      </c>
      <c r="CM171" s="103">
        <v>86</v>
      </c>
      <c r="CN171" s="103" t="s">
        <v>499</v>
      </c>
      <c r="CO171" s="103">
        <v>15</v>
      </c>
      <c r="CP171" s="103">
        <v>15</v>
      </c>
      <c r="CQ171" s="103">
        <v>15</v>
      </c>
      <c r="CR171" s="103">
        <v>15</v>
      </c>
      <c r="CS171" s="103">
        <v>13</v>
      </c>
      <c r="CT171" s="103">
        <v>13</v>
      </c>
      <c r="CU171" s="103">
        <v>0</v>
      </c>
      <c r="CV171" s="103">
        <v>2</v>
      </c>
      <c r="CW171" s="103">
        <v>88</v>
      </c>
      <c r="CX171" s="103" t="s">
        <v>499</v>
      </c>
      <c r="CY171" s="103">
        <v>15</v>
      </c>
      <c r="CZ171" s="103">
        <v>15</v>
      </c>
      <c r="DA171" s="103">
        <v>15</v>
      </c>
      <c r="DB171" s="103">
        <v>15</v>
      </c>
      <c r="DC171" s="103">
        <v>13</v>
      </c>
      <c r="DD171" s="103">
        <v>13</v>
      </c>
      <c r="DE171" s="103">
        <v>0</v>
      </c>
      <c r="DF171" s="103">
        <v>2</v>
      </c>
      <c r="DG171" s="103">
        <v>88</v>
      </c>
      <c r="DH171" s="103" t="s">
        <v>499</v>
      </c>
      <c r="DI171" s="103">
        <v>14</v>
      </c>
      <c r="DJ171" s="103">
        <v>13</v>
      </c>
      <c r="DK171" s="103">
        <v>15</v>
      </c>
      <c r="DL171" s="103">
        <v>15</v>
      </c>
      <c r="DM171" s="103">
        <v>13</v>
      </c>
      <c r="DN171" s="103">
        <v>13</v>
      </c>
      <c r="DO171" s="103">
        <v>1</v>
      </c>
      <c r="DP171" s="103">
        <v>2</v>
      </c>
      <c r="DQ171" s="103">
        <v>86</v>
      </c>
      <c r="DR171" s="103" t="s">
        <v>499</v>
      </c>
      <c r="DS171" s="103">
        <v>26</v>
      </c>
      <c r="DT171" s="103">
        <v>36</v>
      </c>
      <c r="DU171" s="103">
        <v>26</v>
      </c>
      <c r="DV171" s="103">
        <v>88</v>
      </c>
      <c r="DW171" s="103" t="s">
        <v>499</v>
      </c>
      <c r="DX171" s="103">
        <v>23</v>
      </c>
      <c r="DY171" s="103">
        <v>35</v>
      </c>
      <c r="DZ171" s="103">
        <v>22</v>
      </c>
      <c r="EA171" s="103">
        <v>80</v>
      </c>
      <c r="EB171" s="103" t="s">
        <v>499</v>
      </c>
      <c r="EC171" s="103">
        <v>24</v>
      </c>
      <c r="ED171" s="103">
        <v>33</v>
      </c>
      <c r="EE171" s="103">
        <v>23</v>
      </c>
      <c r="EF171" s="103">
        <v>80</v>
      </c>
      <c r="EG171" s="103" t="s">
        <v>499</v>
      </c>
      <c r="EH171" s="103">
        <v>26</v>
      </c>
      <c r="EI171" s="103">
        <v>33</v>
      </c>
      <c r="EJ171" s="103">
        <v>24</v>
      </c>
      <c r="EK171" s="103">
        <v>83</v>
      </c>
      <c r="EL171" s="103" t="s">
        <v>499</v>
      </c>
      <c r="EM171" s="103">
        <v>26</v>
      </c>
      <c r="EN171" s="103">
        <v>33</v>
      </c>
      <c r="EO171" s="103">
        <v>24</v>
      </c>
      <c r="EP171" s="103">
        <v>83</v>
      </c>
      <c r="EQ171" s="103" t="s">
        <v>499</v>
      </c>
      <c r="ER171" s="103">
        <v>27</v>
      </c>
      <c r="ES171" s="103">
        <v>34</v>
      </c>
      <c r="ET171" s="103">
        <v>24</v>
      </c>
      <c r="EU171" s="103">
        <v>85</v>
      </c>
      <c r="EV171" s="103" t="s">
        <v>499</v>
      </c>
      <c r="EW171" s="103">
        <v>27</v>
      </c>
      <c r="EX171" s="103">
        <v>35</v>
      </c>
      <c r="EY171" s="103">
        <v>22</v>
      </c>
      <c r="EZ171" s="103">
        <v>84</v>
      </c>
      <c r="FA171" s="103" t="s">
        <v>499</v>
      </c>
      <c r="FB171" s="103">
        <v>27</v>
      </c>
      <c r="FC171" s="103">
        <v>35</v>
      </c>
      <c r="FD171" s="103">
        <v>22</v>
      </c>
      <c r="FE171" s="103">
        <v>84</v>
      </c>
      <c r="FF171" s="103" t="s">
        <v>499</v>
      </c>
      <c r="FG171" s="103">
        <v>27</v>
      </c>
      <c r="FH171" s="103">
        <v>35</v>
      </c>
      <c r="FI171" s="103">
        <v>22</v>
      </c>
      <c r="FJ171" s="103">
        <v>84</v>
      </c>
      <c r="FK171" s="103" t="s">
        <v>499</v>
      </c>
      <c r="FL171" s="103">
        <v>27</v>
      </c>
      <c r="FM171" s="103">
        <v>35</v>
      </c>
      <c r="FN171" s="103">
        <v>22</v>
      </c>
      <c r="FO171" s="103">
        <v>84</v>
      </c>
      <c r="FP171" s="103" t="s">
        <v>499</v>
      </c>
      <c r="FQ171" s="103">
        <v>27</v>
      </c>
      <c r="FR171" s="103">
        <v>35</v>
      </c>
      <c r="FS171" s="103">
        <v>22</v>
      </c>
      <c r="FT171" s="103">
        <v>84</v>
      </c>
      <c r="FU171" s="103" t="s">
        <v>499</v>
      </c>
      <c r="FV171" s="103">
        <v>27</v>
      </c>
      <c r="FW171" s="103">
        <v>35</v>
      </c>
      <c r="FX171" s="103">
        <v>22</v>
      </c>
      <c r="FY171" s="103">
        <v>84</v>
      </c>
      <c r="FZ171" s="103" t="s">
        <v>499</v>
      </c>
      <c r="GA171" s="103">
        <v>26</v>
      </c>
      <c r="GB171" s="103">
        <v>34</v>
      </c>
      <c r="GC171" s="103">
        <v>22</v>
      </c>
      <c r="GD171" s="103">
        <v>82</v>
      </c>
      <c r="GE171" s="103" t="s">
        <v>499</v>
      </c>
      <c r="GF171" s="103">
        <v>25</v>
      </c>
      <c r="GG171" s="103">
        <v>34</v>
      </c>
      <c r="GH171" s="103">
        <v>20</v>
      </c>
      <c r="GI171" s="103">
        <v>79</v>
      </c>
      <c r="GJ171" s="103" t="s">
        <v>499</v>
      </c>
      <c r="GK171" s="103">
        <v>25</v>
      </c>
      <c r="GL171" s="103">
        <v>34</v>
      </c>
      <c r="GM171" s="103">
        <v>20</v>
      </c>
      <c r="GN171" s="103">
        <v>79</v>
      </c>
      <c r="GO171" s="103" t="s">
        <v>499</v>
      </c>
      <c r="GP171" s="104">
        <v>25</v>
      </c>
      <c r="GQ171" s="104">
        <v>34</v>
      </c>
      <c r="GR171" s="104">
        <v>20</v>
      </c>
      <c r="GS171" s="104">
        <v>79</v>
      </c>
      <c r="GT171" s="104" t="s">
        <v>499</v>
      </c>
      <c r="GW171" s="116" t="s">
        <v>447</v>
      </c>
      <c r="GX171" s="116" t="s">
        <v>446</v>
      </c>
      <c r="GY171" s="122" t="s">
        <v>599</v>
      </c>
      <c r="GZ171" s="118">
        <v>41</v>
      </c>
      <c r="HA171" s="117">
        <v>78</v>
      </c>
      <c r="HB171" s="117">
        <v>9</v>
      </c>
      <c r="HC171" s="120">
        <v>3.03</v>
      </c>
      <c r="HD171" s="118">
        <v>40</v>
      </c>
      <c r="HE171" s="117">
        <v>81</v>
      </c>
      <c r="HF171" s="117">
        <v>8</v>
      </c>
      <c r="HG171" s="120">
        <v>1.8</v>
      </c>
      <c r="HH171" s="118">
        <v>41</v>
      </c>
      <c r="HI171" s="117">
        <v>9</v>
      </c>
      <c r="HJ171" s="120">
        <v>1.8</v>
      </c>
      <c r="HK171" s="118">
        <v>42</v>
      </c>
      <c r="HL171" s="117">
        <v>8</v>
      </c>
      <c r="HM171" s="120">
        <v>2.02</v>
      </c>
      <c r="HN171" s="118">
        <v>45</v>
      </c>
      <c r="HO171" s="117">
        <v>8</v>
      </c>
      <c r="HP171" s="120">
        <v>2.69</v>
      </c>
      <c r="HQ171" s="118">
        <v>50</v>
      </c>
      <c r="HR171" s="117">
        <v>9</v>
      </c>
      <c r="HS171" s="120">
        <v>2.4</v>
      </c>
      <c r="HT171" s="118">
        <v>49</v>
      </c>
      <c r="HU171" s="117">
        <v>9</v>
      </c>
      <c r="HV171" s="120">
        <v>2.1</v>
      </c>
    </row>
    <row r="172" spans="8:230" ht="15.6">
      <c r="H172" s="60"/>
      <c r="I172" s="61">
        <v>2015</v>
      </c>
      <c r="J172" s="62" t="s">
        <v>158</v>
      </c>
      <c r="K172" s="63" t="s">
        <v>159</v>
      </c>
      <c r="L172" s="75">
        <v>7.6247733393922559</v>
      </c>
      <c r="M172" s="76">
        <v>5.0737949243711515</v>
      </c>
      <c r="N172" s="77">
        <v>8.0155413570798757</v>
      </c>
      <c r="O172" s="77">
        <v>9.6166004035533454</v>
      </c>
      <c r="P172" s="77">
        <v>8.1219470895342667</v>
      </c>
      <c r="Q172" s="78">
        <v>7.2959829224226391</v>
      </c>
      <c r="R172" s="54"/>
      <c r="U172" s="102" t="s">
        <v>547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>
        <v>14</v>
      </c>
      <c r="GG172" s="103">
        <v>21</v>
      </c>
      <c r="GH172" s="103">
        <v>19</v>
      </c>
      <c r="GI172" s="103">
        <v>54</v>
      </c>
      <c r="GJ172" s="103" t="s">
        <v>501</v>
      </c>
      <c r="GK172" s="103">
        <v>14</v>
      </c>
      <c r="GL172" s="103">
        <v>21</v>
      </c>
      <c r="GM172" s="103">
        <v>19</v>
      </c>
      <c r="GN172" s="103">
        <v>54</v>
      </c>
      <c r="GO172" s="103" t="s">
        <v>501</v>
      </c>
      <c r="GP172" s="104">
        <v>13</v>
      </c>
      <c r="GQ172" s="104">
        <v>21</v>
      </c>
      <c r="GR172" s="104">
        <v>19</v>
      </c>
      <c r="GS172" s="104">
        <v>53</v>
      </c>
      <c r="GT172" s="104" t="s">
        <v>501</v>
      </c>
      <c r="GW172" s="116" t="s">
        <v>554</v>
      </c>
      <c r="GX172" s="116" t="s">
        <v>618</v>
      </c>
      <c r="GY172" s="122" t="s">
        <v>599</v>
      </c>
      <c r="GZ172" s="118">
        <v>20</v>
      </c>
      <c r="HA172" s="117">
        <v>161</v>
      </c>
      <c r="HB172" s="117">
        <v>5</v>
      </c>
      <c r="HC172" s="120">
        <v>1.22</v>
      </c>
      <c r="HD172" s="118">
        <v>19</v>
      </c>
      <c r="HE172" s="117">
        <v>167</v>
      </c>
      <c r="HF172" s="117">
        <v>5</v>
      </c>
      <c r="HG172" s="120">
        <v>1.78</v>
      </c>
      <c r="HH172" s="118">
        <v>22</v>
      </c>
      <c r="HI172" s="117">
        <v>4</v>
      </c>
      <c r="HJ172" s="120">
        <v>1.32</v>
      </c>
      <c r="HK172" s="118">
        <v>18</v>
      </c>
      <c r="HL172" s="117">
        <v>4</v>
      </c>
      <c r="HM172" s="120">
        <v>2.38</v>
      </c>
      <c r="HN172" s="118">
        <v>17</v>
      </c>
      <c r="HO172" s="117">
        <v>3</v>
      </c>
      <c r="HP172" s="120">
        <v>2.85</v>
      </c>
      <c r="HQ172" s="118">
        <v>17</v>
      </c>
      <c r="HR172" s="117">
        <v>3</v>
      </c>
      <c r="HS172" s="120">
        <v>2.9</v>
      </c>
      <c r="HT172" s="118">
        <v>17</v>
      </c>
      <c r="HU172" s="117">
        <v>3</v>
      </c>
      <c r="HV172" s="120">
        <v>2.9</v>
      </c>
    </row>
    <row r="173" spans="8:230" ht="15.6">
      <c r="H173" s="60"/>
      <c r="I173" s="68">
        <v>2015</v>
      </c>
      <c r="J173" s="69" t="s">
        <v>160</v>
      </c>
      <c r="K173" s="70" t="s">
        <v>161</v>
      </c>
      <c r="L173" s="71">
        <v>6.3745176191086186</v>
      </c>
      <c r="M173" s="72">
        <v>5.1901548955467467</v>
      </c>
      <c r="N173" s="73">
        <v>5.3213830030597951</v>
      </c>
      <c r="O173" s="73">
        <v>7.3078120651006202</v>
      </c>
      <c r="P173" s="73">
        <v>7.1030994235286338</v>
      </c>
      <c r="Q173" s="74">
        <v>6.950138708307299</v>
      </c>
      <c r="R173" s="54"/>
      <c r="U173" s="102" t="s">
        <v>413</v>
      </c>
      <c r="V173" s="103" t="s">
        <v>501</v>
      </c>
      <c r="W173" s="103" t="s">
        <v>499</v>
      </c>
      <c r="X173" s="103" t="s">
        <v>501</v>
      </c>
      <c r="Y173" s="103" t="s">
        <v>499</v>
      </c>
      <c r="Z173" s="103" t="s">
        <v>501</v>
      </c>
      <c r="AA173" s="103" t="s">
        <v>499</v>
      </c>
      <c r="AB173" s="103" t="s">
        <v>501</v>
      </c>
      <c r="AC173" s="103" t="s">
        <v>499</v>
      </c>
      <c r="AD173" s="103" t="s">
        <v>501</v>
      </c>
      <c r="AE173" s="103" t="s">
        <v>499</v>
      </c>
      <c r="AF173" s="103" t="s">
        <v>501</v>
      </c>
      <c r="AG173" s="103" t="s">
        <v>499</v>
      </c>
      <c r="AH173" s="103" t="s">
        <v>501</v>
      </c>
      <c r="AI173" s="103" t="s">
        <v>499</v>
      </c>
      <c r="AJ173" s="103" t="s">
        <v>501</v>
      </c>
      <c r="AK173" s="103" t="s">
        <v>499</v>
      </c>
      <c r="AL173" s="103" t="s">
        <v>499</v>
      </c>
      <c r="AM173" s="103" t="s">
        <v>501</v>
      </c>
      <c r="AN173" s="103" t="s">
        <v>501</v>
      </c>
      <c r="AO173" s="103" t="s">
        <v>501</v>
      </c>
      <c r="AP173" s="103" t="s">
        <v>501</v>
      </c>
      <c r="AQ173" s="103">
        <v>7</v>
      </c>
      <c r="AR173" s="103">
        <v>7</v>
      </c>
      <c r="AS173" s="103">
        <v>2</v>
      </c>
      <c r="AT173" s="103">
        <v>2</v>
      </c>
      <c r="AU173" s="103">
        <v>1</v>
      </c>
      <c r="AV173" s="103">
        <v>4</v>
      </c>
      <c r="AW173" s="103">
        <v>5</v>
      </c>
      <c r="AX173" s="103">
        <v>10</v>
      </c>
      <c r="AY173" s="103">
        <v>38</v>
      </c>
      <c r="AZ173" s="103" t="s">
        <v>501</v>
      </c>
      <c r="BA173" s="103">
        <v>5</v>
      </c>
      <c r="BB173" s="103">
        <v>3</v>
      </c>
      <c r="BC173" s="103">
        <v>3</v>
      </c>
      <c r="BD173" s="103">
        <v>4</v>
      </c>
      <c r="BE173" s="103">
        <v>1</v>
      </c>
      <c r="BF173" s="103">
        <v>3</v>
      </c>
      <c r="BG173" s="103">
        <v>0</v>
      </c>
      <c r="BH173" s="103">
        <v>11</v>
      </c>
      <c r="BI173" s="103">
        <v>30</v>
      </c>
      <c r="BJ173" s="103" t="s">
        <v>503</v>
      </c>
      <c r="BK173" s="103">
        <v>6</v>
      </c>
      <c r="BL173" s="103">
        <v>2</v>
      </c>
      <c r="BM173" s="103">
        <v>5</v>
      </c>
      <c r="BN173" s="103">
        <v>3</v>
      </c>
      <c r="BO173" s="103">
        <v>2</v>
      </c>
      <c r="BP173" s="103">
        <v>6</v>
      </c>
      <c r="BQ173" s="103">
        <v>2</v>
      </c>
      <c r="BR173" s="103">
        <v>4</v>
      </c>
      <c r="BS173" s="103">
        <v>30</v>
      </c>
      <c r="BT173" s="103" t="s">
        <v>503</v>
      </c>
      <c r="BU173" s="103">
        <v>6</v>
      </c>
      <c r="BV173" s="103">
        <v>2</v>
      </c>
      <c r="BW173" s="103">
        <v>7</v>
      </c>
      <c r="BX173" s="103">
        <v>5</v>
      </c>
      <c r="BY173" s="103">
        <v>1</v>
      </c>
      <c r="BZ173" s="103">
        <v>3</v>
      </c>
      <c r="CA173" s="103">
        <v>0</v>
      </c>
      <c r="CB173" s="103">
        <v>3</v>
      </c>
      <c r="CC173" s="103">
        <v>27</v>
      </c>
      <c r="CD173" s="103" t="s">
        <v>503</v>
      </c>
      <c r="CE173" s="103">
        <v>6</v>
      </c>
      <c r="CF173" s="103">
        <v>2</v>
      </c>
      <c r="CG173" s="103">
        <v>7</v>
      </c>
      <c r="CH173" s="103">
        <v>5</v>
      </c>
      <c r="CI173" s="103">
        <v>1</v>
      </c>
      <c r="CJ173" s="103">
        <v>3</v>
      </c>
      <c r="CK173" s="103">
        <v>1</v>
      </c>
      <c r="CL173" s="103">
        <v>3</v>
      </c>
      <c r="CM173" s="103">
        <v>28</v>
      </c>
      <c r="CN173" s="103" t="s">
        <v>503</v>
      </c>
      <c r="CO173" s="103">
        <v>6</v>
      </c>
      <c r="CP173" s="103">
        <v>2</v>
      </c>
      <c r="CQ173" s="103">
        <v>7</v>
      </c>
      <c r="CR173" s="103">
        <v>5</v>
      </c>
      <c r="CS173" s="103">
        <v>1</v>
      </c>
      <c r="CT173" s="103">
        <v>3</v>
      </c>
      <c r="CU173" s="103">
        <v>1</v>
      </c>
      <c r="CV173" s="103">
        <v>3</v>
      </c>
      <c r="CW173" s="103">
        <v>28</v>
      </c>
      <c r="CX173" s="103" t="s">
        <v>503</v>
      </c>
      <c r="CY173" s="103">
        <v>6</v>
      </c>
      <c r="CZ173" s="103">
        <v>2</v>
      </c>
      <c r="DA173" s="103">
        <v>7</v>
      </c>
      <c r="DB173" s="103">
        <v>5</v>
      </c>
      <c r="DC173" s="103">
        <v>1</v>
      </c>
      <c r="DD173" s="103">
        <v>3</v>
      </c>
      <c r="DE173" s="103">
        <v>0</v>
      </c>
      <c r="DF173" s="103">
        <v>1</v>
      </c>
      <c r="DG173" s="103">
        <v>25</v>
      </c>
      <c r="DH173" s="103" t="s">
        <v>503</v>
      </c>
      <c r="DI173" s="103">
        <v>5</v>
      </c>
      <c r="DJ173" s="103">
        <v>2</v>
      </c>
      <c r="DK173" s="103">
        <v>6</v>
      </c>
      <c r="DL173" s="103">
        <v>3</v>
      </c>
      <c r="DM173" s="103">
        <v>3</v>
      </c>
      <c r="DN173" s="103">
        <v>3</v>
      </c>
      <c r="DO173" s="103">
        <v>0</v>
      </c>
      <c r="DP173" s="103">
        <v>1</v>
      </c>
      <c r="DQ173" s="103">
        <v>23</v>
      </c>
      <c r="DR173" s="103" t="s">
        <v>503</v>
      </c>
      <c r="DS173" s="103">
        <v>4</v>
      </c>
      <c r="DT173" s="103">
        <v>9</v>
      </c>
      <c r="DU173" s="103">
        <v>10</v>
      </c>
      <c r="DV173" s="103">
        <v>23</v>
      </c>
      <c r="DW173" s="103" t="s">
        <v>503</v>
      </c>
      <c r="DX173" s="103">
        <v>6</v>
      </c>
      <c r="DY173" s="103">
        <v>9</v>
      </c>
      <c r="DZ173" s="103">
        <v>10</v>
      </c>
      <c r="EA173" s="103">
        <v>25</v>
      </c>
      <c r="EB173" s="103" t="s">
        <v>503</v>
      </c>
      <c r="EC173" s="103">
        <v>7</v>
      </c>
      <c r="ED173" s="103">
        <v>8</v>
      </c>
      <c r="EE173" s="103">
        <v>9</v>
      </c>
      <c r="EF173" s="103">
        <v>24</v>
      </c>
      <c r="EG173" s="103" t="s">
        <v>503</v>
      </c>
      <c r="EH173" s="103">
        <v>7</v>
      </c>
      <c r="EI173" s="103">
        <v>10</v>
      </c>
      <c r="EJ173" s="103">
        <v>9</v>
      </c>
      <c r="EK173" s="103">
        <v>26</v>
      </c>
      <c r="EL173" s="103" t="s">
        <v>503</v>
      </c>
      <c r="EM173" s="103">
        <v>7</v>
      </c>
      <c r="EN173" s="103">
        <v>11</v>
      </c>
      <c r="EO173" s="103">
        <v>9</v>
      </c>
      <c r="EP173" s="103">
        <v>27</v>
      </c>
      <c r="EQ173" s="103" t="s">
        <v>503</v>
      </c>
      <c r="ER173" s="103">
        <v>7</v>
      </c>
      <c r="ES173" s="103">
        <v>12</v>
      </c>
      <c r="ET173" s="103">
        <v>9</v>
      </c>
      <c r="EU173" s="103">
        <v>28</v>
      </c>
      <c r="EV173" s="103" t="s">
        <v>503</v>
      </c>
      <c r="EW173" s="103">
        <v>7</v>
      </c>
      <c r="EX173" s="103">
        <v>12</v>
      </c>
      <c r="EY173" s="103">
        <v>9</v>
      </c>
      <c r="EZ173" s="103">
        <v>28</v>
      </c>
      <c r="FA173" s="103" t="s">
        <v>503</v>
      </c>
      <c r="FB173" s="103">
        <v>9</v>
      </c>
      <c r="FC173" s="103">
        <v>12</v>
      </c>
      <c r="FD173" s="103">
        <v>9</v>
      </c>
      <c r="FE173" s="103">
        <v>30</v>
      </c>
      <c r="FF173" s="103" t="s">
        <v>503</v>
      </c>
      <c r="FG173" s="103">
        <v>9</v>
      </c>
      <c r="FH173" s="103">
        <v>13</v>
      </c>
      <c r="FI173" s="103">
        <v>10</v>
      </c>
      <c r="FJ173" s="103">
        <v>32</v>
      </c>
      <c r="FK173" s="103" t="s">
        <v>501</v>
      </c>
      <c r="FL173" s="103">
        <v>9</v>
      </c>
      <c r="FM173" s="103">
        <v>14</v>
      </c>
      <c r="FN173" s="103">
        <v>10</v>
      </c>
      <c r="FO173" s="103">
        <v>33</v>
      </c>
      <c r="FP173" s="103" t="s">
        <v>501</v>
      </c>
      <c r="FQ173" s="103">
        <v>10</v>
      </c>
      <c r="FR173" s="103">
        <v>14</v>
      </c>
      <c r="FS173" s="103">
        <v>10</v>
      </c>
      <c r="FT173" s="103">
        <v>34</v>
      </c>
      <c r="FU173" s="103" t="s">
        <v>501</v>
      </c>
      <c r="FV173" s="103">
        <v>10</v>
      </c>
      <c r="FW173" s="103">
        <v>15</v>
      </c>
      <c r="FX173" s="103">
        <v>10</v>
      </c>
      <c r="FY173" s="103">
        <v>35</v>
      </c>
      <c r="FZ173" s="103" t="s">
        <v>501</v>
      </c>
      <c r="GA173" s="103">
        <v>9</v>
      </c>
      <c r="GB173" s="103">
        <v>14</v>
      </c>
      <c r="GC173" s="103">
        <v>10</v>
      </c>
      <c r="GD173" s="103">
        <v>33</v>
      </c>
      <c r="GE173" s="103" t="s">
        <v>501</v>
      </c>
      <c r="GF173" s="103">
        <v>10</v>
      </c>
      <c r="GG173" s="103">
        <v>17</v>
      </c>
      <c r="GH173" s="103">
        <v>10</v>
      </c>
      <c r="GI173" s="103">
        <v>37</v>
      </c>
      <c r="GJ173" s="103" t="s">
        <v>501</v>
      </c>
      <c r="GK173" s="103">
        <v>9</v>
      </c>
      <c r="GL173" s="103">
        <v>17</v>
      </c>
      <c r="GM173" s="103">
        <v>10</v>
      </c>
      <c r="GN173" s="103">
        <v>36</v>
      </c>
      <c r="GO173" s="103" t="s">
        <v>501</v>
      </c>
      <c r="GP173" s="104">
        <v>8</v>
      </c>
      <c r="GQ173" s="104">
        <v>20</v>
      </c>
      <c r="GR173" s="104">
        <v>10</v>
      </c>
      <c r="GS173" s="104">
        <v>38</v>
      </c>
      <c r="GT173" s="104" t="s">
        <v>501</v>
      </c>
      <c r="GW173" s="116" t="s">
        <v>449</v>
      </c>
      <c r="GX173" s="116" t="s">
        <v>448</v>
      </c>
      <c r="GY173" s="122" t="s">
        <v>598</v>
      </c>
      <c r="GZ173" s="118">
        <v>26</v>
      </c>
      <c r="HA173" s="117">
        <v>149</v>
      </c>
      <c r="HB173" s="117">
        <v>9</v>
      </c>
      <c r="HC173" s="120">
        <v>2.13</v>
      </c>
      <c r="HD173" s="118">
        <v>26</v>
      </c>
      <c r="HE173" s="117">
        <v>151</v>
      </c>
      <c r="HF173" s="117">
        <v>9</v>
      </c>
      <c r="HG173" s="120">
        <v>2.11</v>
      </c>
      <c r="HH173" s="118">
        <v>25</v>
      </c>
      <c r="HI173" s="117">
        <v>9</v>
      </c>
      <c r="HJ173" s="120">
        <v>2.2400000000000002</v>
      </c>
      <c r="HK173" s="118">
        <v>25</v>
      </c>
      <c r="HL173" s="117">
        <v>8</v>
      </c>
      <c r="HM173" s="120">
        <v>3.19</v>
      </c>
      <c r="HN173" s="118">
        <v>26</v>
      </c>
      <c r="HO173" s="117">
        <v>8</v>
      </c>
      <c r="HP173" s="120">
        <v>3.03</v>
      </c>
      <c r="HQ173" s="118">
        <v>26</v>
      </c>
      <c r="HR173" s="117">
        <v>8</v>
      </c>
      <c r="HS173" s="120">
        <v>3.3</v>
      </c>
      <c r="HT173" s="118">
        <v>29</v>
      </c>
      <c r="HU173" s="117">
        <v>8</v>
      </c>
      <c r="HV173" s="120">
        <v>2.2000000000000002</v>
      </c>
    </row>
    <row r="174" spans="8:230" ht="15.6">
      <c r="H174" s="60"/>
      <c r="I174" s="61">
        <v>2015</v>
      </c>
      <c r="J174" s="62" t="s">
        <v>162</v>
      </c>
      <c r="K174" s="63" t="s">
        <v>163</v>
      </c>
      <c r="L174" s="75">
        <v>7.3648101781931983</v>
      </c>
      <c r="M174" s="76">
        <v>8.3020376289315472</v>
      </c>
      <c r="N174" s="77">
        <v>6.8008099704739218</v>
      </c>
      <c r="O174" s="77">
        <v>6.7793055715998953</v>
      </c>
      <c r="P174" s="77">
        <v>6.716868334895663</v>
      </c>
      <c r="Q174" s="78">
        <v>8.2250293850649623</v>
      </c>
      <c r="R174" s="54"/>
      <c r="U174" s="102" t="s">
        <v>548</v>
      </c>
      <c r="V174" s="103" t="s">
        <v>501</v>
      </c>
      <c r="W174" s="103" t="s">
        <v>501</v>
      </c>
      <c r="X174" s="103" t="s">
        <v>499</v>
      </c>
      <c r="Y174" s="103" t="s">
        <v>499</v>
      </c>
      <c r="Z174" s="103" t="s">
        <v>501</v>
      </c>
      <c r="AA174" s="103" t="s">
        <v>499</v>
      </c>
      <c r="AB174" s="103" t="s">
        <v>501</v>
      </c>
      <c r="AC174" s="103" t="s">
        <v>499</v>
      </c>
      <c r="AD174" s="103" t="s">
        <v>501</v>
      </c>
      <c r="AE174" s="103" t="s">
        <v>499</v>
      </c>
      <c r="AF174" s="103" t="s">
        <v>501</v>
      </c>
      <c r="AG174" s="103" t="s">
        <v>499</v>
      </c>
      <c r="AH174" s="103" t="s">
        <v>501</v>
      </c>
      <c r="AI174" s="103" t="s">
        <v>499</v>
      </c>
      <c r="AJ174" s="103" t="s">
        <v>501</v>
      </c>
      <c r="AK174" s="103" t="s">
        <v>499</v>
      </c>
      <c r="AL174" s="103" t="s">
        <v>503</v>
      </c>
      <c r="AM174" s="103" t="s">
        <v>503</v>
      </c>
      <c r="AN174" s="103" t="s">
        <v>503</v>
      </c>
      <c r="AO174" s="103" t="s">
        <v>503</v>
      </c>
      <c r="AP174" s="103" t="s">
        <v>503</v>
      </c>
      <c r="AQ174" s="103">
        <v>2</v>
      </c>
      <c r="AR174" s="103">
        <v>1</v>
      </c>
      <c r="AS174" s="103">
        <v>8</v>
      </c>
      <c r="AT174" s="103">
        <v>8</v>
      </c>
      <c r="AU174" s="103">
        <v>2</v>
      </c>
      <c r="AV174" s="103">
        <v>5</v>
      </c>
      <c r="AW174" s="103">
        <v>2</v>
      </c>
      <c r="AX174" s="103">
        <v>1</v>
      </c>
      <c r="AY174" s="103">
        <v>29</v>
      </c>
      <c r="AZ174" s="103" t="s">
        <v>503</v>
      </c>
      <c r="BA174" s="103">
        <v>2</v>
      </c>
      <c r="BB174" s="103">
        <v>1</v>
      </c>
      <c r="BC174" s="103">
        <v>8</v>
      </c>
      <c r="BD174" s="103">
        <v>8</v>
      </c>
      <c r="BE174" s="103">
        <v>2</v>
      </c>
      <c r="BF174" s="103">
        <v>5</v>
      </c>
      <c r="BG174" s="103">
        <v>1</v>
      </c>
      <c r="BH174" s="103">
        <v>1</v>
      </c>
      <c r="BI174" s="103">
        <v>28</v>
      </c>
      <c r="BJ174" s="103" t="s">
        <v>503</v>
      </c>
      <c r="BK174" s="103">
        <v>2</v>
      </c>
      <c r="BL174" s="103">
        <v>4</v>
      </c>
      <c r="BM174" s="103">
        <v>2</v>
      </c>
      <c r="BN174" s="103">
        <v>6</v>
      </c>
      <c r="BO174" s="103">
        <v>0</v>
      </c>
      <c r="BP174" s="103">
        <v>2</v>
      </c>
      <c r="BQ174" s="103">
        <v>0</v>
      </c>
      <c r="BR174" s="103">
        <v>6</v>
      </c>
      <c r="BS174" s="103">
        <v>22</v>
      </c>
      <c r="BT174" s="103" t="s">
        <v>503</v>
      </c>
      <c r="BU174" s="103">
        <v>2</v>
      </c>
      <c r="BV174" s="103">
        <v>4</v>
      </c>
      <c r="BW174" s="103">
        <v>6</v>
      </c>
      <c r="BX174" s="103">
        <v>8</v>
      </c>
      <c r="BY174" s="103">
        <v>0</v>
      </c>
      <c r="BZ174" s="103">
        <v>5</v>
      </c>
      <c r="CA174" s="103">
        <v>0</v>
      </c>
      <c r="CB174" s="103">
        <v>0</v>
      </c>
      <c r="CC174" s="103">
        <v>25</v>
      </c>
      <c r="CD174" s="103" t="s">
        <v>503</v>
      </c>
      <c r="CE174" s="103">
        <v>2</v>
      </c>
      <c r="CF174" s="103">
        <v>4</v>
      </c>
      <c r="CG174" s="103">
        <v>7</v>
      </c>
      <c r="CH174" s="103">
        <v>10</v>
      </c>
      <c r="CI174" s="103">
        <v>0</v>
      </c>
      <c r="CJ174" s="103">
        <v>5</v>
      </c>
      <c r="CK174" s="103">
        <v>0</v>
      </c>
      <c r="CL174" s="103">
        <v>0</v>
      </c>
      <c r="CM174" s="103">
        <v>28</v>
      </c>
      <c r="CN174" s="103" t="s">
        <v>503</v>
      </c>
      <c r="CO174" s="103">
        <v>2</v>
      </c>
      <c r="CP174" s="103">
        <v>4</v>
      </c>
      <c r="CQ174" s="103">
        <v>7</v>
      </c>
      <c r="CR174" s="103">
        <v>9</v>
      </c>
      <c r="CS174" s="103">
        <v>0</v>
      </c>
      <c r="CT174" s="103">
        <v>5</v>
      </c>
      <c r="CU174" s="103">
        <v>0</v>
      </c>
      <c r="CV174" s="103">
        <v>1</v>
      </c>
      <c r="CW174" s="103">
        <v>28</v>
      </c>
      <c r="CX174" s="103" t="s">
        <v>503</v>
      </c>
      <c r="CY174" s="103">
        <v>2</v>
      </c>
      <c r="CZ174" s="103">
        <v>4</v>
      </c>
      <c r="DA174" s="103">
        <v>7</v>
      </c>
      <c r="DB174" s="103">
        <v>9</v>
      </c>
      <c r="DC174" s="103">
        <v>0</v>
      </c>
      <c r="DD174" s="103">
        <v>5</v>
      </c>
      <c r="DE174" s="103">
        <v>0</v>
      </c>
      <c r="DF174" s="103">
        <v>0</v>
      </c>
      <c r="DG174" s="103">
        <v>27</v>
      </c>
      <c r="DH174" s="103" t="s">
        <v>503</v>
      </c>
      <c r="DI174" s="103">
        <v>2</v>
      </c>
      <c r="DJ174" s="103">
        <v>3</v>
      </c>
      <c r="DK174" s="103">
        <v>7</v>
      </c>
      <c r="DL174" s="103">
        <v>7</v>
      </c>
      <c r="DM174" s="103">
        <v>2</v>
      </c>
      <c r="DN174" s="103">
        <v>5</v>
      </c>
      <c r="DO174" s="103">
        <v>0</v>
      </c>
      <c r="DP174" s="103">
        <v>1</v>
      </c>
      <c r="DQ174" s="103">
        <v>27</v>
      </c>
      <c r="DR174" s="103" t="s">
        <v>503</v>
      </c>
      <c r="DS174" s="103">
        <v>3</v>
      </c>
      <c r="DT174" s="103">
        <v>11</v>
      </c>
      <c r="DU174" s="103">
        <v>16</v>
      </c>
      <c r="DV174" s="103">
        <v>30</v>
      </c>
      <c r="DW174" s="103" t="s">
        <v>503</v>
      </c>
      <c r="DX174" s="103">
        <v>7</v>
      </c>
      <c r="DY174" s="103">
        <v>10</v>
      </c>
      <c r="DZ174" s="103">
        <v>12</v>
      </c>
      <c r="EA174" s="103">
        <v>29</v>
      </c>
      <c r="EB174" s="103" t="s">
        <v>503</v>
      </c>
      <c r="EC174" s="103">
        <v>8</v>
      </c>
      <c r="ED174" s="103">
        <v>11</v>
      </c>
      <c r="EE174" s="103">
        <v>10</v>
      </c>
      <c r="EF174" s="103">
        <v>29</v>
      </c>
      <c r="EG174" s="103" t="s">
        <v>503</v>
      </c>
      <c r="EH174" s="103">
        <v>8</v>
      </c>
      <c r="EI174" s="103">
        <v>11</v>
      </c>
      <c r="EJ174" s="103">
        <v>10</v>
      </c>
      <c r="EK174" s="103">
        <v>29</v>
      </c>
      <c r="EL174" s="103" t="s">
        <v>503</v>
      </c>
      <c r="EM174" s="103">
        <v>9</v>
      </c>
      <c r="EN174" s="103">
        <v>11</v>
      </c>
      <c r="EO174" s="103">
        <v>10</v>
      </c>
      <c r="EP174" s="103">
        <v>30</v>
      </c>
      <c r="EQ174" s="103" t="s">
        <v>503</v>
      </c>
      <c r="ER174" s="103">
        <v>9</v>
      </c>
      <c r="ES174" s="103">
        <v>11</v>
      </c>
      <c r="ET174" s="103">
        <v>10</v>
      </c>
      <c r="EU174" s="103">
        <v>30</v>
      </c>
      <c r="EV174" s="103" t="s">
        <v>503</v>
      </c>
      <c r="EW174" s="103">
        <v>9</v>
      </c>
      <c r="EX174" s="103">
        <v>12</v>
      </c>
      <c r="EY174" s="103">
        <v>9</v>
      </c>
      <c r="EZ174" s="103">
        <v>30</v>
      </c>
      <c r="FA174" s="103" t="s">
        <v>503</v>
      </c>
      <c r="FB174" s="103">
        <v>9</v>
      </c>
      <c r="FC174" s="103">
        <v>12</v>
      </c>
      <c r="FD174" s="103">
        <v>9</v>
      </c>
      <c r="FE174" s="103">
        <v>30</v>
      </c>
      <c r="FF174" s="103" t="s">
        <v>503</v>
      </c>
      <c r="FG174" s="103">
        <v>9</v>
      </c>
      <c r="FH174" s="103">
        <v>12</v>
      </c>
      <c r="FI174" s="103">
        <v>9</v>
      </c>
      <c r="FJ174" s="103">
        <v>30</v>
      </c>
      <c r="FK174" s="103" t="s">
        <v>503</v>
      </c>
      <c r="FL174" s="103">
        <v>9</v>
      </c>
      <c r="FM174" s="103">
        <v>14</v>
      </c>
      <c r="FN174" s="103">
        <v>9</v>
      </c>
      <c r="FO174" s="103">
        <v>32</v>
      </c>
      <c r="FP174" s="103" t="s">
        <v>501</v>
      </c>
      <c r="FQ174" s="103">
        <v>9</v>
      </c>
      <c r="FR174" s="103">
        <v>14</v>
      </c>
      <c r="FS174" s="103">
        <v>9</v>
      </c>
      <c r="FT174" s="103">
        <v>32</v>
      </c>
      <c r="FU174" s="103" t="s">
        <v>501</v>
      </c>
      <c r="FV174" s="103">
        <v>9</v>
      </c>
      <c r="FW174" s="103">
        <v>13</v>
      </c>
      <c r="FX174" s="103">
        <v>9</v>
      </c>
      <c r="FY174" s="103">
        <v>31</v>
      </c>
      <c r="FZ174" s="103" t="s">
        <v>501</v>
      </c>
      <c r="GA174" s="103">
        <v>9</v>
      </c>
      <c r="GB174" s="103">
        <v>14</v>
      </c>
      <c r="GC174" s="103">
        <v>9</v>
      </c>
      <c r="GD174" s="103">
        <v>32</v>
      </c>
      <c r="GE174" s="103" t="s">
        <v>501</v>
      </c>
      <c r="GF174" s="103">
        <v>10</v>
      </c>
      <c r="GG174" s="103">
        <v>14</v>
      </c>
      <c r="GH174" s="103">
        <v>9</v>
      </c>
      <c r="GI174" s="103">
        <v>33</v>
      </c>
      <c r="GJ174" s="103" t="s">
        <v>501</v>
      </c>
      <c r="GK174" s="103">
        <v>10</v>
      </c>
      <c r="GL174" s="103">
        <v>14</v>
      </c>
      <c r="GM174" s="103">
        <v>9</v>
      </c>
      <c r="GN174" s="103">
        <v>33</v>
      </c>
      <c r="GO174" s="103" t="s">
        <v>501</v>
      </c>
      <c r="GP174" s="104">
        <v>11</v>
      </c>
      <c r="GQ174" s="104">
        <v>14</v>
      </c>
      <c r="GR174" s="104">
        <v>9</v>
      </c>
      <c r="GS174" s="104">
        <v>34</v>
      </c>
      <c r="GT174" s="104" t="s">
        <v>501</v>
      </c>
      <c r="GW174" s="116" t="s">
        <v>451</v>
      </c>
      <c r="GX174" s="116" t="s">
        <v>450</v>
      </c>
      <c r="GY174" s="122" t="s">
        <v>599</v>
      </c>
      <c r="GZ174" s="118">
        <v>32</v>
      </c>
      <c r="HA174" s="117">
        <v>120</v>
      </c>
      <c r="HB174" s="117">
        <v>9</v>
      </c>
      <c r="HC174" s="120">
        <v>2.27</v>
      </c>
      <c r="HD174" s="118">
        <v>30</v>
      </c>
      <c r="HE174" s="117">
        <v>130</v>
      </c>
      <c r="HF174" s="117">
        <v>9</v>
      </c>
      <c r="HG174" s="120">
        <v>2.27</v>
      </c>
      <c r="HH174" s="118">
        <v>29</v>
      </c>
      <c r="HI174" s="117">
        <v>9</v>
      </c>
      <c r="HJ174" s="120">
        <v>1.97</v>
      </c>
      <c r="HK174" s="118">
        <v>27</v>
      </c>
      <c r="HL174" s="117">
        <v>8</v>
      </c>
      <c r="HM174" s="120">
        <v>1.93</v>
      </c>
      <c r="HN174" s="118">
        <v>26</v>
      </c>
      <c r="HO174" s="117">
        <v>8</v>
      </c>
      <c r="HP174" s="120">
        <v>1.64</v>
      </c>
      <c r="HQ174" s="118">
        <v>25</v>
      </c>
      <c r="HR174" s="117">
        <v>8</v>
      </c>
      <c r="HS174" s="120">
        <v>1.7</v>
      </c>
      <c r="HT174" s="118">
        <v>26</v>
      </c>
      <c r="HU174" s="117">
        <v>8</v>
      </c>
      <c r="HV174" s="120">
        <v>1.8</v>
      </c>
    </row>
    <row r="175" spans="8:230" ht="15.6">
      <c r="H175" s="60"/>
      <c r="I175" s="68">
        <v>2015</v>
      </c>
      <c r="J175" s="69" t="s">
        <v>164</v>
      </c>
      <c r="K175" s="70" t="s">
        <v>165</v>
      </c>
      <c r="L175" s="71">
        <v>7.376404294836691</v>
      </c>
      <c r="M175" s="72">
        <v>6.7673979315608861</v>
      </c>
      <c r="N175" s="73">
        <v>5.2656016039699232</v>
      </c>
      <c r="O175" s="73">
        <v>9.1820609694027659</v>
      </c>
      <c r="P175" s="73">
        <v>7.4253367518265447</v>
      </c>
      <c r="Q175" s="74">
        <v>8.2416242174233307</v>
      </c>
      <c r="R175" s="54"/>
      <c r="U175" s="102" t="s">
        <v>549</v>
      </c>
      <c r="V175" s="103" t="s">
        <v>500</v>
      </c>
      <c r="W175" s="103" t="s">
        <v>500</v>
      </c>
      <c r="X175" s="103" t="s">
        <v>500</v>
      </c>
      <c r="Y175" s="103" t="s">
        <v>500</v>
      </c>
      <c r="Z175" s="103" t="s">
        <v>500</v>
      </c>
      <c r="AA175" s="103" t="s">
        <v>500</v>
      </c>
      <c r="AB175" s="103" t="s">
        <v>500</v>
      </c>
      <c r="AC175" s="103" t="s">
        <v>500</v>
      </c>
      <c r="AD175" s="103" t="s">
        <v>500</v>
      </c>
      <c r="AE175" s="103" t="s">
        <v>500</v>
      </c>
      <c r="AF175" s="103" t="s">
        <v>500</v>
      </c>
      <c r="AG175" s="103" t="s">
        <v>500</v>
      </c>
      <c r="AH175" s="103" t="s">
        <v>500</v>
      </c>
      <c r="AI175" s="103" t="s">
        <v>500</v>
      </c>
      <c r="AJ175" s="103" t="s">
        <v>500</v>
      </c>
      <c r="AK175" s="103" t="s">
        <v>500</v>
      </c>
      <c r="AL175" s="103" t="s">
        <v>500</v>
      </c>
      <c r="AM175" s="103" t="s">
        <v>500</v>
      </c>
      <c r="AN175" s="103" t="s">
        <v>500</v>
      </c>
      <c r="AO175" s="103" t="s">
        <v>500</v>
      </c>
      <c r="AP175" s="103" t="s">
        <v>500</v>
      </c>
      <c r="AQ175" s="103" t="s">
        <v>500</v>
      </c>
      <c r="AR175" s="103" t="s">
        <v>500</v>
      </c>
      <c r="AS175" s="103" t="s">
        <v>500</v>
      </c>
      <c r="AT175" s="103" t="s">
        <v>500</v>
      </c>
      <c r="AU175" s="103" t="s">
        <v>500</v>
      </c>
      <c r="AV175" s="103" t="s">
        <v>500</v>
      </c>
      <c r="AW175" s="103" t="s">
        <v>500</v>
      </c>
      <c r="AX175" s="103" t="s">
        <v>500</v>
      </c>
      <c r="AY175" s="103" t="s">
        <v>500</v>
      </c>
      <c r="AZ175" s="103" t="s">
        <v>500</v>
      </c>
      <c r="BA175" s="103" t="s">
        <v>500</v>
      </c>
      <c r="BB175" s="103" t="s">
        <v>500</v>
      </c>
      <c r="BC175" s="103" t="s">
        <v>500</v>
      </c>
      <c r="BD175" s="103" t="s">
        <v>500</v>
      </c>
      <c r="BE175" s="103" t="s">
        <v>500</v>
      </c>
      <c r="BF175" s="103" t="s">
        <v>500</v>
      </c>
      <c r="BG175" s="103" t="s">
        <v>500</v>
      </c>
      <c r="BH175" s="103" t="s">
        <v>500</v>
      </c>
      <c r="BI175" s="103" t="s">
        <v>500</v>
      </c>
      <c r="BJ175" s="103" t="s">
        <v>500</v>
      </c>
      <c r="BK175" s="103" t="s">
        <v>500</v>
      </c>
      <c r="BL175" s="103" t="s">
        <v>500</v>
      </c>
      <c r="BM175" s="103" t="s">
        <v>500</v>
      </c>
      <c r="BN175" s="103" t="s">
        <v>500</v>
      </c>
      <c r="BO175" s="103" t="s">
        <v>500</v>
      </c>
      <c r="BP175" s="103" t="s">
        <v>500</v>
      </c>
      <c r="BQ175" s="103" t="s">
        <v>500</v>
      </c>
      <c r="BR175" s="103" t="s">
        <v>500</v>
      </c>
      <c r="BS175" s="103" t="s">
        <v>500</v>
      </c>
      <c r="BT175" s="103" t="s">
        <v>500</v>
      </c>
      <c r="BU175" s="103" t="s">
        <v>500</v>
      </c>
      <c r="BV175" s="103" t="s">
        <v>500</v>
      </c>
      <c r="BW175" s="103" t="s">
        <v>500</v>
      </c>
      <c r="BX175" s="103" t="s">
        <v>500</v>
      </c>
      <c r="BY175" s="103" t="s">
        <v>500</v>
      </c>
      <c r="BZ175" s="103" t="s">
        <v>500</v>
      </c>
      <c r="CA175" s="103" t="s">
        <v>500</v>
      </c>
      <c r="CB175" s="103" t="s">
        <v>500</v>
      </c>
      <c r="CC175" s="103" t="s">
        <v>500</v>
      </c>
      <c r="CD175" s="103" t="s">
        <v>500</v>
      </c>
      <c r="CE175" s="103" t="s">
        <v>500</v>
      </c>
      <c r="CF175" s="103" t="s">
        <v>500</v>
      </c>
      <c r="CG175" s="103" t="s">
        <v>500</v>
      </c>
      <c r="CH175" s="103" t="s">
        <v>500</v>
      </c>
      <c r="CI175" s="103" t="s">
        <v>500</v>
      </c>
      <c r="CJ175" s="103" t="s">
        <v>500</v>
      </c>
      <c r="CK175" s="103" t="s">
        <v>500</v>
      </c>
      <c r="CL175" s="103" t="s">
        <v>500</v>
      </c>
      <c r="CM175" s="103" t="s">
        <v>500</v>
      </c>
      <c r="CN175" s="103" t="s">
        <v>500</v>
      </c>
      <c r="CO175" s="103" t="s">
        <v>500</v>
      </c>
      <c r="CP175" s="103" t="s">
        <v>500</v>
      </c>
      <c r="CQ175" s="103" t="s">
        <v>500</v>
      </c>
      <c r="CR175" s="103" t="s">
        <v>500</v>
      </c>
      <c r="CS175" s="103" t="s">
        <v>500</v>
      </c>
      <c r="CT175" s="103" t="s">
        <v>500</v>
      </c>
      <c r="CU175" s="103" t="s">
        <v>500</v>
      </c>
      <c r="CV175" s="103" t="s">
        <v>500</v>
      </c>
      <c r="CW175" s="103" t="s">
        <v>500</v>
      </c>
      <c r="CX175" s="103" t="s">
        <v>500</v>
      </c>
      <c r="CY175" s="103" t="s">
        <v>500</v>
      </c>
      <c r="CZ175" s="103" t="s">
        <v>500</v>
      </c>
      <c r="DA175" s="103" t="s">
        <v>500</v>
      </c>
      <c r="DB175" s="103" t="s">
        <v>500</v>
      </c>
      <c r="DC175" s="103" t="s">
        <v>500</v>
      </c>
      <c r="DD175" s="103" t="s">
        <v>500</v>
      </c>
      <c r="DE175" s="103" t="s">
        <v>500</v>
      </c>
      <c r="DF175" s="103" t="s">
        <v>500</v>
      </c>
      <c r="DG175" s="103" t="s">
        <v>500</v>
      </c>
      <c r="DH175" s="103" t="s">
        <v>500</v>
      </c>
      <c r="DI175" s="103" t="s">
        <v>500</v>
      </c>
      <c r="DJ175" s="103" t="s">
        <v>500</v>
      </c>
      <c r="DK175" s="103" t="s">
        <v>500</v>
      </c>
      <c r="DL175" s="103" t="s">
        <v>500</v>
      </c>
      <c r="DM175" s="103" t="s">
        <v>500</v>
      </c>
      <c r="DN175" s="103" t="s">
        <v>500</v>
      </c>
      <c r="DO175" s="103" t="s">
        <v>500</v>
      </c>
      <c r="DP175" s="103" t="s">
        <v>500</v>
      </c>
      <c r="DQ175" s="103" t="s">
        <v>500</v>
      </c>
      <c r="DR175" s="103" t="s">
        <v>500</v>
      </c>
      <c r="DS175" s="103" t="s">
        <v>500</v>
      </c>
      <c r="DT175" s="103" t="s">
        <v>500</v>
      </c>
      <c r="DU175" s="103" t="s">
        <v>500</v>
      </c>
      <c r="DV175" s="103" t="s">
        <v>500</v>
      </c>
      <c r="DW175" s="103" t="s">
        <v>500</v>
      </c>
      <c r="DX175" s="103" t="s">
        <v>500</v>
      </c>
      <c r="DY175" s="103" t="s">
        <v>500</v>
      </c>
      <c r="DZ175" s="103" t="s">
        <v>500</v>
      </c>
      <c r="EA175" s="103" t="s">
        <v>500</v>
      </c>
      <c r="EB175" s="103" t="s">
        <v>500</v>
      </c>
      <c r="EC175" s="103" t="s">
        <v>500</v>
      </c>
      <c r="ED175" s="103" t="s">
        <v>500</v>
      </c>
      <c r="EE175" s="103" t="s">
        <v>500</v>
      </c>
      <c r="EF175" s="103" t="s">
        <v>500</v>
      </c>
      <c r="EG175" s="103" t="s">
        <v>500</v>
      </c>
      <c r="EH175" s="103" t="s">
        <v>500</v>
      </c>
      <c r="EI175" s="103" t="s">
        <v>500</v>
      </c>
      <c r="EJ175" s="103" t="s">
        <v>500</v>
      </c>
      <c r="EK175" s="103" t="s">
        <v>500</v>
      </c>
      <c r="EL175" s="103" t="s">
        <v>500</v>
      </c>
      <c r="EM175" s="103" t="s">
        <v>500</v>
      </c>
      <c r="EN175" s="103" t="s">
        <v>500</v>
      </c>
      <c r="EO175" s="103" t="s">
        <v>500</v>
      </c>
      <c r="EP175" s="103" t="s">
        <v>500</v>
      </c>
      <c r="EQ175" s="103" t="s">
        <v>500</v>
      </c>
      <c r="ER175" s="103" t="s">
        <v>500</v>
      </c>
      <c r="ES175" s="103" t="s">
        <v>500</v>
      </c>
      <c r="ET175" s="103" t="s">
        <v>500</v>
      </c>
      <c r="EU175" s="103" t="s">
        <v>500</v>
      </c>
      <c r="EV175" s="103" t="s">
        <v>500</v>
      </c>
      <c r="EW175" s="103" t="s">
        <v>500</v>
      </c>
      <c r="EX175" s="103" t="s">
        <v>500</v>
      </c>
      <c r="EY175" s="103" t="s">
        <v>500</v>
      </c>
      <c r="EZ175" s="103" t="s">
        <v>500</v>
      </c>
      <c r="FA175" s="103" t="s">
        <v>500</v>
      </c>
      <c r="FB175" s="103" t="s">
        <v>500</v>
      </c>
      <c r="FC175" s="103" t="s">
        <v>500</v>
      </c>
      <c r="FD175" s="103" t="s">
        <v>500</v>
      </c>
      <c r="FE175" s="103" t="s">
        <v>500</v>
      </c>
      <c r="FF175" s="103" t="s">
        <v>500</v>
      </c>
      <c r="FG175" s="103" t="s">
        <v>500</v>
      </c>
      <c r="FH175" s="103" t="s">
        <v>500</v>
      </c>
      <c r="FI175" s="103" t="s">
        <v>500</v>
      </c>
      <c r="FJ175" s="103" t="s">
        <v>500</v>
      </c>
      <c r="FK175" s="103" t="s">
        <v>500</v>
      </c>
      <c r="FL175" s="103" t="s">
        <v>500</v>
      </c>
      <c r="FM175" s="103" t="s">
        <v>500</v>
      </c>
      <c r="FN175" s="103" t="s">
        <v>500</v>
      </c>
      <c r="FO175" s="103" t="s">
        <v>500</v>
      </c>
      <c r="FP175" s="103" t="s">
        <v>500</v>
      </c>
      <c r="FQ175" s="103">
        <v>16</v>
      </c>
      <c r="FR175" s="103">
        <v>26</v>
      </c>
      <c r="FS175" s="103">
        <v>17</v>
      </c>
      <c r="FT175" s="103">
        <v>59</v>
      </c>
      <c r="FU175" s="103" t="s">
        <v>501</v>
      </c>
      <c r="FV175" s="103">
        <v>16</v>
      </c>
      <c r="FW175" s="103">
        <v>27</v>
      </c>
      <c r="FX175" s="103">
        <v>17</v>
      </c>
      <c r="FY175" s="103">
        <v>60</v>
      </c>
      <c r="FZ175" s="103" t="s">
        <v>501</v>
      </c>
      <c r="GA175" s="103">
        <v>16</v>
      </c>
      <c r="GB175" s="103">
        <v>29</v>
      </c>
      <c r="GC175" s="103">
        <v>17</v>
      </c>
      <c r="GD175" s="103">
        <v>62</v>
      </c>
      <c r="GE175" s="103" t="s">
        <v>499</v>
      </c>
      <c r="GF175" s="103">
        <v>18</v>
      </c>
      <c r="GG175" s="103">
        <v>33</v>
      </c>
      <c r="GH175" s="103">
        <v>17</v>
      </c>
      <c r="GI175" s="103">
        <v>68</v>
      </c>
      <c r="GJ175" s="103" t="s">
        <v>499</v>
      </c>
      <c r="GK175" s="103">
        <v>18</v>
      </c>
      <c r="GL175" s="103">
        <v>31</v>
      </c>
      <c r="GM175" s="103">
        <v>17</v>
      </c>
      <c r="GN175" s="103">
        <v>66</v>
      </c>
      <c r="GO175" s="103" t="s">
        <v>499</v>
      </c>
      <c r="GP175" s="104">
        <v>19</v>
      </c>
      <c r="GQ175" s="104">
        <v>33</v>
      </c>
      <c r="GR175" s="104">
        <v>18</v>
      </c>
      <c r="GS175" s="104">
        <v>70</v>
      </c>
      <c r="GT175" s="104" t="s">
        <v>499</v>
      </c>
      <c r="GW175" s="116" t="s">
        <v>556</v>
      </c>
      <c r="GX175" s="116" t="s">
        <v>452</v>
      </c>
      <c r="GY175" s="122" t="s">
        <v>596</v>
      </c>
      <c r="GZ175" s="118">
        <v>70</v>
      </c>
      <c r="HA175" s="117">
        <v>23</v>
      </c>
      <c r="HB175" s="117">
        <v>8</v>
      </c>
      <c r="HC175" s="120">
        <v>4.5599999999999996</v>
      </c>
      <c r="HD175" s="118">
        <v>71</v>
      </c>
      <c r="HE175" s="117">
        <v>21</v>
      </c>
      <c r="HF175" s="117">
        <v>7</v>
      </c>
      <c r="HG175" s="120">
        <v>6.26</v>
      </c>
      <c r="HH175" s="118">
        <v>66</v>
      </c>
      <c r="HI175" s="117">
        <v>7</v>
      </c>
      <c r="HJ175" s="120">
        <v>5.7</v>
      </c>
      <c r="HK175" s="118">
        <v>70</v>
      </c>
      <c r="HL175" s="117">
        <v>7</v>
      </c>
      <c r="HM175" s="120">
        <v>5.07</v>
      </c>
      <c r="HN175" s="118">
        <v>70</v>
      </c>
      <c r="HO175" s="117">
        <v>7</v>
      </c>
      <c r="HP175" s="120">
        <v>5.14</v>
      </c>
      <c r="HQ175" s="118">
        <v>69</v>
      </c>
      <c r="HR175" s="117">
        <v>7</v>
      </c>
      <c r="HS175" s="120">
        <v>4.7</v>
      </c>
      <c r="HT175" s="118">
        <v>68</v>
      </c>
      <c r="HU175" s="117">
        <v>7</v>
      </c>
      <c r="HV175" s="120">
        <v>4.3</v>
      </c>
    </row>
    <row r="176" spans="8:230" ht="15.6">
      <c r="H176" s="60"/>
      <c r="I176" s="61">
        <v>2015</v>
      </c>
      <c r="J176" s="62" t="s">
        <v>166</v>
      </c>
      <c r="K176" s="63" t="s">
        <v>167</v>
      </c>
      <c r="L176" s="75">
        <v>6.3466946609360155</v>
      </c>
      <c r="M176" s="76">
        <v>8.8620299416642112</v>
      </c>
      <c r="N176" s="77">
        <v>3.0171339504640464</v>
      </c>
      <c r="O176" s="77">
        <v>7.0294233101124117</v>
      </c>
      <c r="P176" s="77">
        <v>5.9908622759233188</v>
      </c>
      <c r="Q176" s="78">
        <v>6.8340238265160904</v>
      </c>
      <c r="R176" s="54"/>
      <c r="U176" s="102" t="s">
        <v>415</v>
      </c>
      <c r="V176" s="103" t="s">
        <v>503</v>
      </c>
      <c r="W176" s="103" t="s">
        <v>503</v>
      </c>
      <c r="X176" s="103" t="s">
        <v>503</v>
      </c>
      <c r="Y176" s="103" t="s">
        <v>503</v>
      </c>
      <c r="Z176" s="103" t="s">
        <v>503</v>
      </c>
      <c r="AA176" s="103" t="s">
        <v>503</v>
      </c>
      <c r="AB176" s="103" t="s">
        <v>503</v>
      </c>
      <c r="AC176" s="103" t="s">
        <v>503</v>
      </c>
      <c r="AD176" s="103" t="s">
        <v>503</v>
      </c>
      <c r="AE176" s="103" t="s">
        <v>503</v>
      </c>
      <c r="AF176" s="103" t="s">
        <v>503</v>
      </c>
      <c r="AG176" s="103" t="s">
        <v>503</v>
      </c>
      <c r="AH176" s="103" t="s">
        <v>503</v>
      </c>
      <c r="AI176" s="103" t="s">
        <v>503</v>
      </c>
      <c r="AJ176" s="103" t="s">
        <v>503</v>
      </c>
      <c r="AK176" s="103" t="s">
        <v>503</v>
      </c>
      <c r="AL176" s="103" t="s">
        <v>503</v>
      </c>
      <c r="AM176" s="103" t="s">
        <v>503</v>
      </c>
      <c r="AN176" s="103" t="s">
        <v>503</v>
      </c>
      <c r="AO176" s="103" t="s">
        <v>503</v>
      </c>
      <c r="AP176" s="103" t="s">
        <v>503</v>
      </c>
      <c r="AQ176" s="103">
        <v>1</v>
      </c>
      <c r="AR176" s="103">
        <v>1</v>
      </c>
      <c r="AS176" s="103">
        <v>3</v>
      </c>
      <c r="AT176" s="103">
        <v>2</v>
      </c>
      <c r="AU176" s="103">
        <v>2</v>
      </c>
      <c r="AV176" s="103">
        <v>3</v>
      </c>
      <c r="AW176" s="103">
        <v>1</v>
      </c>
      <c r="AX176" s="103">
        <v>1</v>
      </c>
      <c r="AY176" s="103">
        <v>14</v>
      </c>
      <c r="AZ176" s="103" t="s">
        <v>503</v>
      </c>
      <c r="BA176" s="103">
        <v>1</v>
      </c>
      <c r="BB176" s="103">
        <v>1</v>
      </c>
      <c r="BC176" s="103">
        <v>3</v>
      </c>
      <c r="BD176" s="103">
        <v>3</v>
      </c>
      <c r="BE176" s="103">
        <v>3</v>
      </c>
      <c r="BF176" s="103">
        <v>8</v>
      </c>
      <c r="BG176" s="103">
        <v>0</v>
      </c>
      <c r="BH176" s="103">
        <v>4</v>
      </c>
      <c r="BI176" s="103">
        <v>23</v>
      </c>
      <c r="BJ176" s="103" t="s">
        <v>503</v>
      </c>
      <c r="BK176" s="103">
        <v>5</v>
      </c>
      <c r="BL176" s="103">
        <v>1</v>
      </c>
      <c r="BM176" s="103">
        <v>5</v>
      </c>
      <c r="BN176" s="103">
        <v>2</v>
      </c>
      <c r="BO176" s="103">
        <v>0</v>
      </c>
      <c r="BP176" s="103">
        <v>4</v>
      </c>
      <c r="BQ176" s="103">
        <v>0</v>
      </c>
      <c r="BR176" s="103">
        <v>0</v>
      </c>
      <c r="BS176" s="103">
        <v>17</v>
      </c>
      <c r="BT176" s="103" t="s">
        <v>503</v>
      </c>
      <c r="BU176" s="103">
        <v>5</v>
      </c>
      <c r="BV176" s="103">
        <v>1</v>
      </c>
      <c r="BW176" s="103">
        <v>5</v>
      </c>
      <c r="BX176" s="103">
        <v>2</v>
      </c>
      <c r="BY176" s="103">
        <v>0</v>
      </c>
      <c r="BZ176" s="103">
        <v>4</v>
      </c>
      <c r="CA176" s="103">
        <v>1</v>
      </c>
      <c r="CB176" s="103">
        <v>1</v>
      </c>
      <c r="CC176" s="103">
        <v>19</v>
      </c>
      <c r="CD176" s="103" t="s">
        <v>503</v>
      </c>
      <c r="CE176" s="103">
        <v>5</v>
      </c>
      <c r="CF176" s="103">
        <v>1</v>
      </c>
      <c r="CG176" s="103">
        <v>5</v>
      </c>
      <c r="CH176" s="103">
        <v>2</v>
      </c>
      <c r="CI176" s="103">
        <v>0</v>
      </c>
      <c r="CJ176" s="103">
        <v>4</v>
      </c>
      <c r="CK176" s="103">
        <v>0</v>
      </c>
      <c r="CL176" s="103">
        <v>0</v>
      </c>
      <c r="CM176" s="103">
        <v>17</v>
      </c>
      <c r="CN176" s="103" t="s">
        <v>503</v>
      </c>
      <c r="CO176" s="103">
        <v>5</v>
      </c>
      <c r="CP176" s="103">
        <v>1</v>
      </c>
      <c r="CQ176" s="103">
        <v>5</v>
      </c>
      <c r="CR176" s="103">
        <v>2</v>
      </c>
      <c r="CS176" s="103">
        <v>0</v>
      </c>
      <c r="CT176" s="103">
        <v>4</v>
      </c>
      <c r="CU176" s="103">
        <v>3</v>
      </c>
      <c r="CV176" s="103">
        <v>1</v>
      </c>
      <c r="CW176" s="103">
        <v>21</v>
      </c>
      <c r="CX176" s="103" t="s">
        <v>503</v>
      </c>
      <c r="CY176" s="103">
        <v>5</v>
      </c>
      <c r="CZ176" s="103">
        <v>1</v>
      </c>
      <c r="DA176" s="103">
        <v>5</v>
      </c>
      <c r="DB176" s="103">
        <v>2</v>
      </c>
      <c r="DC176" s="103">
        <v>0</v>
      </c>
      <c r="DD176" s="103">
        <v>4</v>
      </c>
      <c r="DE176" s="103">
        <v>0</v>
      </c>
      <c r="DF176" s="103">
        <v>1</v>
      </c>
      <c r="DG176" s="103">
        <v>18</v>
      </c>
      <c r="DH176" s="103" t="s">
        <v>503</v>
      </c>
      <c r="DI176" s="103">
        <v>4</v>
      </c>
      <c r="DJ176" s="103">
        <v>1</v>
      </c>
      <c r="DK176" s="103">
        <v>4</v>
      </c>
      <c r="DL176" s="103">
        <v>2</v>
      </c>
      <c r="DM176" s="103">
        <v>2</v>
      </c>
      <c r="DN176" s="103">
        <v>4</v>
      </c>
      <c r="DO176" s="103">
        <v>1</v>
      </c>
      <c r="DP176" s="103">
        <v>2</v>
      </c>
      <c r="DQ176" s="103">
        <v>20</v>
      </c>
      <c r="DR176" s="103" t="s">
        <v>503</v>
      </c>
      <c r="DS176" s="103">
        <v>1</v>
      </c>
      <c r="DT176" s="103">
        <v>9</v>
      </c>
      <c r="DU176" s="103">
        <v>7</v>
      </c>
      <c r="DV176" s="103">
        <v>17</v>
      </c>
      <c r="DW176" s="103" t="s">
        <v>503</v>
      </c>
      <c r="DX176" s="103">
        <v>1</v>
      </c>
      <c r="DY176" s="103">
        <v>8</v>
      </c>
      <c r="DZ176" s="103">
        <v>7</v>
      </c>
      <c r="EA176" s="103">
        <v>16</v>
      </c>
      <c r="EB176" s="103" t="s">
        <v>503</v>
      </c>
      <c r="EC176" s="103">
        <v>3</v>
      </c>
      <c r="ED176" s="103">
        <v>10</v>
      </c>
      <c r="EE176" s="103">
        <v>6</v>
      </c>
      <c r="EF176" s="103">
        <v>19</v>
      </c>
      <c r="EG176" s="103" t="s">
        <v>503</v>
      </c>
      <c r="EH176" s="103">
        <v>4</v>
      </c>
      <c r="EI176" s="103">
        <v>13</v>
      </c>
      <c r="EJ176" s="103">
        <v>5</v>
      </c>
      <c r="EK176" s="103">
        <v>22</v>
      </c>
      <c r="EL176" s="103" t="s">
        <v>503</v>
      </c>
      <c r="EM176" s="103">
        <v>4</v>
      </c>
      <c r="EN176" s="103">
        <v>12</v>
      </c>
      <c r="EO176" s="103">
        <v>5</v>
      </c>
      <c r="EP176" s="103">
        <v>21</v>
      </c>
      <c r="EQ176" s="103" t="s">
        <v>503</v>
      </c>
      <c r="ER176" s="103">
        <v>4</v>
      </c>
      <c r="ES176" s="103">
        <v>13</v>
      </c>
      <c r="ET176" s="103">
        <v>5</v>
      </c>
      <c r="EU176" s="103">
        <v>22</v>
      </c>
      <c r="EV176" s="103" t="s">
        <v>503</v>
      </c>
      <c r="EW176" s="103">
        <v>5</v>
      </c>
      <c r="EX176" s="103">
        <v>13</v>
      </c>
      <c r="EY176" s="103">
        <v>5</v>
      </c>
      <c r="EZ176" s="103">
        <v>23</v>
      </c>
      <c r="FA176" s="103" t="s">
        <v>503</v>
      </c>
      <c r="FB176" s="103">
        <v>5</v>
      </c>
      <c r="FC176" s="103">
        <v>14</v>
      </c>
      <c r="FD176" s="103">
        <v>5</v>
      </c>
      <c r="FE176" s="103">
        <v>24</v>
      </c>
      <c r="FF176" s="103" t="s">
        <v>503</v>
      </c>
      <c r="FG176" s="103">
        <v>5</v>
      </c>
      <c r="FH176" s="103">
        <v>14</v>
      </c>
      <c r="FI176" s="103">
        <v>5</v>
      </c>
      <c r="FJ176" s="103">
        <v>24</v>
      </c>
      <c r="FK176" s="103" t="s">
        <v>503</v>
      </c>
      <c r="FL176" s="103">
        <v>4</v>
      </c>
      <c r="FM176" s="103">
        <v>13</v>
      </c>
      <c r="FN176" s="103">
        <v>6</v>
      </c>
      <c r="FO176" s="103">
        <v>23</v>
      </c>
      <c r="FP176" s="103" t="s">
        <v>503</v>
      </c>
      <c r="FQ176" s="103">
        <v>4</v>
      </c>
      <c r="FR176" s="103">
        <v>14</v>
      </c>
      <c r="FS176" s="103">
        <v>6</v>
      </c>
      <c r="FT176" s="103">
        <v>24</v>
      </c>
      <c r="FU176" s="103" t="s">
        <v>503</v>
      </c>
      <c r="FV176" s="103">
        <v>5</v>
      </c>
      <c r="FW176" s="103">
        <v>14</v>
      </c>
      <c r="FX176" s="103">
        <v>8</v>
      </c>
      <c r="FY176" s="103">
        <v>27</v>
      </c>
      <c r="FZ176" s="103" t="s">
        <v>503</v>
      </c>
      <c r="GA176" s="103">
        <v>6</v>
      </c>
      <c r="GB176" s="103">
        <v>14</v>
      </c>
      <c r="GC176" s="103">
        <v>8</v>
      </c>
      <c r="GD176" s="103">
        <v>28</v>
      </c>
      <c r="GE176" s="103" t="s">
        <v>503</v>
      </c>
      <c r="GF176" s="103">
        <v>6</v>
      </c>
      <c r="GG176" s="103">
        <v>14</v>
      </c>
      <c r="GH176" s="103">
        <v>8</v>
      </c>
      <c r="GI176" s="103">
        <v>28</v>
      </c>
      <c r="GJ176" s="103" t="s">
        <v>503</v>
      </c>
      <c r="GK176" s="103">
        <v>6</v>
      </c>
      <c r="GL176" s="103">
        <v>14</v>
      </c>
      <c r="GM176" s="103">
        <v>8</v>
      </c>
      <c r="GN176" s="103">
        <v>28</v>
      </c>
      <c r="GO176" s="103" t="s">
        <v>503</v>
      </c>
      <c r="GP176" s="104">
        <v>6</v>
      </c>
      <c r="GQ176" s="104">
        <v>14</v>
      </c>
      <c r="GR176" s="104">
        <v>8</v>
      </c>
      <c r="GS176" s="104">
        <v>28</v>
      </c>
      <c r="GT176" s="104" t="s">
        <v>503</v>
      </c>
      <c r="GW176" s="116" t="s">
        <v>455</v>
      </c>
      <c r="GX176" s="116" t="s">
        <v>454</v>
      </c>
      <c r="GY176" s="122" t="s">
        <v>592</v>
      </c>
      <c r="GZ176" s="118">
        <v>80</v>
      </c>
      <c r="HA176" s="117">
        <v>11</v>
      </c>
      <c r="HB176" s="117">
        <v>8</v>
      </c>
      <c r="HC176" s="120">
        <v>2.0299999999999998</v>
      </c>
      <c r="HD176" s="118">
        <v>82</v>
      </c>
      <c r="HE176" s="117">
        <v>8</v>
      </c>
      <c r="HF176" s="117">
        <v>8</v>
      </c>
      <c r="HG176" s="120">
        <v>1.7</v>
      </c>
      <c r="HH176" s="118">
        <v>81</v>
      </c>
      <c r="HI176" s="117">
        <v>7</v>
      </c>
      <c r="HJ176" s="120">
        <v>2.12</v>
      </c>
      <c r="HK176" s="118">
        <v>81</v>
      </c>
      <c r="HL176" s="117">
        <v>7</v>
      </c>
      <c r="HM176" s="120">
        <v>2.4</v>
      </c>
      <c r="HN176" s="118">
        <v>78</v>
      </c>
      <c r="HO176" s="117">
        <v>7</v>
      </c>
      <c r="HP176" s="120">
        <v>2.09</v>
      </c>
      <c r="HQ176" s="118">
        <v>76</v>
      </c>
      <c r="HR176" s="117">
        <v>8</v>
      </c>
      <c r="HS176" s="120">
        <v>1.3</v>
      </c>
      <c r="HT176" s="118">
        <v>74</v>
      </c>
      <c r="HU176" s="117">
        <v>8</v>
      </c>
      <c r="HV176" s="120">
        <v>1.3</v>
      </c>
    </row>
    <row r="177" spans="8:230" ht="15.6">
      <c r="H177" s="60"/>
      <c r="I177" s="68">
        <v>2015</v>
      </c>
      <c r="J177" s="69" t="s">
        <v>168</v>
      </c>
      <c r="K177" s="70" t="s">
        <v>169</v>
      </c>
      <c r="L177" s="71">
        <v>6.5110018776311396</v>
      </c>
      <c r="M177" s="72">
        <v>6.4040001915611242</v>
      </c>
      <c r="N177" s="73">
        <v>5.7567230612766132</v>
      </c>
      <c r="O177" s="73">
        <v>6.7282087393094123</v>
      </c>
      <c r="P177" s="73">
        <v>7.0899007473724565</v>
      </c>
      <c r="Q177" s="74">
        <v>6.5761766486360855</v>
      </c>
      <c r="R177" s="54"/>
      <c r="U177" s="102" t="s">
        <v>417</v>
      </c>
      <c r="V177" s="103" t="s">
        <v>503</v>
      </c>
      <c r="W177" s="103" t="s">
        <v>503</v>
      </c>
      <c r="X177" s="103" t="s">
        <v>503</v>
      </c>
      <c r="Y177" s="103" t="s">
        <v>503</v>
      </c>
      <c r="Z177" s="103" t="s">
        <v>503</v>
      </c>
      <c r="AA177" s="103" t="s">
        <v>501</v>
      </c>
      <c r="AB177" s="103" t="s">
        <v>501</v>
      </c>
      <c r="AC177" s="103" t="s">
        <v>501</v>
      </c>
      <c r="AD177" s="103" t="s">
        <v>501</v>
      </c>
      <c r="AE177" s="103" t="s">
        <v>501</v>
      </c>
      <c r="AF177" s="103" t="s">
        <v>501</v>
      </c>
      <c r="AG177" s="103" t="s">
        <v>501</v>
      </c>
      <c r="AH177" s="103" t="s">
        <v>501</v>
      </c>
      <c r="AI177" s="103" t="s">
        <v>501</v>
      </c>
      <c r="AJ177" s="103" t="s">
        <v>501</v>
      </c>
      <c r="AK177" s="103" t="s">
        <v>501</v>
      </c>
      <c r="AL177" s="103" t="s">
        <v>501</v>
      </c>
      <c r="AM177" s="103" t="s">
        <v>501</v>
      </c>
      <c r="AN177" s="103" t="s">
        <v>501</v>
      </c>
      <c r="AO177" s="103" t="s">
        <v>501</v>
      </c>
      <c r="AP177" s="103" t="s">
        <v>501</v>
      </c>
      <c r="AQ177" s="103">
        <v>5</v>
      </c>
      <c r="AR177" s="103">
        <v>5</v>
      </c>
      <c r="AS177" s="103">
        <v>5</v>
      </c>
      <c r="AT177" s="103">
        <v>7</v>
      </c>
      <c r="AU177" s="103">
        <v>5</v>
      </c>
      <c r="AV177" s="103">
        <v>8</v>
      </c>
      <c r="AW177" s="103">
        <v>3</v>
      </c>
      <c r="AX177" s="103">
        <v>5</v>
      </c>
      <c r="AY177" s="103">
        <v>43</v>
      </c>
      <c r="AZ177" s="103" t="s">
        <v>501</v>
      </c>
      <c r="BA177" s="103">
        <v>5</v>
      </c>
      <c r="BB177" s="103">
        <v>5</v>
      </c>
      <c r="BC177" s="103">
        <v>6</v>
      </c>
      <c r="BD177" s="103">
        <v>6</v>
      </c>
      <c r="BE177" s="103">
        <v>6</v>
      </c>
      <c r="BF177" s="103">
        <v>6</v>
      </c>
      <c r="BG177" s="103">
        <v>0</v>
      </c>
      <c r="BH177" s="103">
        <v>7</v>
      </c>
      <c r="BI177" s="103">
        <v>41</v>
      </c>
      <c r="BJ177" s="103" t="s">
        <v>501</v>
      </c>
      <c r="BK177" s="103">
        <v>6</v>
      </c>
      <c r="BL177" s="103">
        <v>6</v>
      </c>
      <c r="BM177" s="103">
        <v>2</v>
      </c>
      <c r="BN177" s="103">
        <v>8</v>
      </c>
      <c r="BO177" s="103">
        <v>2</v>
      </c>
      <c r="BP177" s="103">
        <v>5</v>
      </c>
      <c r="BQ177" s="103">
        <v>2</v>
      </c>
      <c r="BR177" s="103">
        <v>15</v>
      </c>
      <c r="BS177" s="103">
        <v>46</v>
      </c>
      <c r="BT177" s="103" t="s">
        <v>501</v>
      </c>
      <c r="BU177" s="103">
        <v>6</v>
      </c>
      <c r="BV177" s="103">
        <v>6</v>
      </c>
      <c r="BW177" s="103">
        <v>12</v>
      </c>
      <c r="BX177" s="103">
        <v>11</v>
      </c>
      <c r="BY177" s="103">
        <v>5</v>
      </c>
      <c r="BZ177" s="103">
        <v>7</v>
      </c>
      <c r="CA177" s="103">
        <v>5</v>
      </c>
      <c r="CB177" s="103">
        <v>2</v>
      </c>
      <c r="CC177" s="103">
        <v>54</v>
      </c>
      <c r="CD177" s="103" t="s">
        <v>501</v>
      </c>
      <c r="CE177" s="103">
        <v>6</v>
      </c>
      <c r="CF177" s="103">
        <v>6</v>
      </c>
      <c r="CG177" s="103">
        <v>12</v>
      </c>
      <c r="CH177" s="103">
        <v>11</v>
      </c>
      <c r="CI177" s="103">
        <v>5</v>
      </c>
      <c r="CJ177" s="103">
        <v>7</v>
      </c>
      <c r="CK177" s="103">
        <v>0</v>
      </c>
      <c r="CL177" s="103">
        <v>3</v>
      </c>
      <c r="CM177" s="103">
        <v>50</v>
      </c>
      <c r="CN177" s="103" t="s">
        <v>501</v>
      </c>
      <c r="CO177" s="103">
        <v>9</v>
      </c>
      <c r="CP177" s="103">
        <v>9</v>
      </c>
      <c r="CQ177" s="103">
        <v>12</v>
      </c>
      <c r="CR177" s="103">
        <v>11</v>
      </c>
      <c r="CS177" s="103">
        <v>5</v>
      </c>
      <c r="CT177" s="103">
        <v>7</v>
      </c>
      <c r="CU177" s="103">
        <v>0</v>
      </c>
      <c r="CV177" s="103">
        <v>5</v>
      </c>
      <c r="CW177" s="103">
        <v>58</v>
      </c>
      <c r="CX177" s="103" t="s">
        <v>501</v>
      </c>
      <c r="CY177" s="103">
        <v>9</v>
      </c>
      <c r="CZ177" s="103">
        <v>9</v>
      </c>
      <c r="DA177" s="103">
        <v>15</v>
      </c>
      <c r="DB177" s="103">
        <v>15</v>
      </c>
      <c r="DC177" s="103">
        <v>5</v>
      </c>
      <c r="DD177" s="103">
        <v>7</v>
      </c>
      <c r="DE177" s="103">
        <v>5</v>
      </c>
      <c r="DF177" s="103">
        <v>5</v>
      </c>
      <c r="DG177" s="103">
        <v>70</v>
      </c>
      <c r="DH177" s="103" t="s">
        <v>499</v>
      </c>
      <c r="DI177" s="103">
        <v>11</v>
      </c>
      <c r="DJ177" s="103">
        <v>11</v>
      </c>
      <c r="DK177" s="103">
        <v>13</v>
      </c>
      <c r="DL177" s="103">
        <v>13</v>
      </c>
      <c r="DM177" s="103">
        <v>7</v>
      </c>
      <c r="DN177" s="103">
        <v>9</v>
      </c>
      <c r="DO177" s="103">
        <v>5</v>
      </c>
      <c r="DP177" s="103">
        <v>5</v>
      </c>
      <c r="DQ177" s="103">
        <v>74</v>
      </c>
      <c r="DR177" s="103" t="s">
        <v>499</v>
      </c>
      <c r="DS177" s="103">
        <v>17</v>
      </c>
      <c r="DT177" s="103">
        <v>29</v>
      </c>
      <c r="DU177" s="103">
        <v>17</v>
      </c>
      <c r="DV177" s="103">
        <v>63</v>
      </c>
      <c r="DW177" s="103" t="s">
        <v>499</v>
      </c>
      <c r="DX177" s="103">
        <v>11</v>
      </c>
      <c r="DY177" s="103">
        <v>27</v>
      </c>
      <c r="DZ177" s="103">
        <v>14</v>
      </c>
      <c r="EA177" s="103">
        <v>52</v>
      </c>
      <c r="EB177" s="103" t="s">
        <v>501</v>
      </c>
      <c r="EC177" s="103">
        <v>15</v>
      </c>
      <c r="ED177" s="103">
        <v>22</v>
      </c>
      <c r="EE177" s="103">
        <v>16</v>
      </c>
      <c r="EF177" s="103">
        <v>53</v>
      </c>
      <c r="EG177" s="103" t="s">
        <v>501</v>
      </c>
      <c r="EH177" s="103">
        <v>15</v>
      </c>
      <c r="EI177" s="103">
        <v>24</v>
      </c>
      <c r="EJ177" s="103">
        <v>17</v>
      </c>
      <c r="EK177" s="103">
        <v>56</v>
      </c>
      <c r="EL177" s="103" t="s">
        <v>501</v>
      </c>
      <c r="EM177" s="103">
        <v>15</v>
      </c>
      <c r="EN177" s="103">
        <v>26</v>
      </c>
      <c r="EO177" s="103">
        <v>17</v>
      </c>
      <c r="EP177" s="103">
        <v>58</v>
      </c>
      <c r="EQ177" s="103" t="s">
        <v>501</v>
      </c>
      <c r="ER177" s="103">
        <v>17</v>
      </c>
      <c r="ES177" s="103">
        <v>29</v>
      </c>
      <c r="ET177" s="103">
        <v>17</v>
      </c>
      <c r="EU177" s="103">
        <v>63</v>
      </c>
      <c r="EV177" s="103" t="s">
        <v>499</v>
      </c>
      <c r="EW177" s="103">
        <v>19</v>
      </c>
      <c r="EX177" s="103">
        <v>31</v>
      </c>
      <c r="EY177" s="103">
        <v>17</v>
      </c>
      <c r="EZ177" s="103">
        <v>67</v>
      </c>
      <c r="FA177" s="103" t="s">
        <v>499</v>
      </c>
      <c r="FB177" s="103">
        <v>21</v>
      </c>
      <c r="FC177" s="103">
        <v>32</v>
      </c>
      <c r="FD177" s="103">
        <v>17</v>
      </c>
      <c r="FE177" s="103">
        <v>70</v>
      </c>
      <c r="FF177" s="103" t="s">
        <v>499</v>
      </c>
      <c r="FG177" s="103">
        <v>23</v>
      </c>
      <c r="FH177" s="103">
        <v>32</v>
      </c>
      <c r="FI177" s="103">
        <v>17</v>
      </c>
      <c r="FJ177" s="103">
        <v>72</v>
      </c>
      <c r="FK177" s="103" t="s">
        <v>499</v>
      </c>
      <c r="FL177" s="103">
        <v>23</v>
      </c>
      <c r="FM177" s="103">
        <v>30</v>
      </c>
      <c r="FN177" s="103">
        <v>18</v>
      </c>
      <c r="FO177" s="103">
        <v>71</v>
      </c>
      <c r="FP177" s="103" t="s">
        <v>499</v>
      </c>
      <c r="FQ177" s="103">
        <v>23</v>
      </c>
      <c r="FR177" s="103">
        <v>31</v>
      </c>
      <c r="FS177" s="103">
        <v>18</v>
      </c>
      <c r="FT177" s="103">
        <v>72</v>
      </c>
      <c r="FU177" s="103" t="s">
        <v>499</v>
      </c>
      <c r="FV177" s="103">
        <v>23</v>
      </c>
      <c r="FW177" s="103">
        <v>32</v>
      </c>
      <c r="FX177" s="103">
        <v>19</v>
      </c>
      <c r="FY177" s="103">
        <v>74</v>
      </c>
      <c r="FZ177" s="103" t="s">
        <v>499</v>
      </c>
      <c r="GA177" s="103">
        <v>23</v>
      </c>
      <c r="GB177" s="103">
        <v>33</v>
      </c>
      <c r="GC177" s="103">
        <v>20</v>
      </c>
      <c r="GD177" s="103">
        <v>76</v>
      </c>
      <c r="GE177" s="103" t="s">
        <v>499</v>
      </c>
      <c r="GF177" s="103">
        <v>23</v>
      </c>
      <c r="GG177" s="103">
        <v>33</v>
      </c>
      <c r="GH177" s="103">
        <v>20</v>
      </c>
      <c r="GI177" s="103">
        <v>76</v>
      </c>
      <c r="GJ177" s="103" t="s">
        <v>499</v>
      </c>
      <c r="GK177" s="103">
        <v>19</v>
      </c>
      <c r="GL177" s="103">
        <v>26</v>
      </c>
      <c r="GM177" s="103">
        <v>19</v>
      </c>
      <c r="GN177" s="103">
        <v>64</v>
      </c>
      <c r="GO177" s="103" t="s">
        <v>499</v>
      </c>
      <c r="GP177" s="104">
        <v>17</v>
      </c>
      <c r="GQ177" s="104">
        <v>25</v>
      </c>
      <c r="GR177" s="104">
        <v>19</v>
      </c>
      <c r="GS177" s="104">
        <v>61</v>
      </c>
      <c r="GT177" s="104" t="s">
        <v>499</v>
      </c>
      <c r="GW177" s="116" t="s">
        <v>595</v>
      </c>
      <c r="GX177" s="116" t="s">
        <v>456</v>
      </c>
      <c r="GY177" s="122" t="s">
        <v>594</v>
      </c>
      <c r="GZ177" s="118">
        <v>71</v>
      </c>
      <c r="HA177" s="117">
        <v>22</v>
      </c>
      <c r="HB177" s="117">
        <v>9</v>
      </c>
      <c r="HC177" s="120">
        <v>3.25</v>
      </c>
      <c r="HD177" s="118">
        <v>75</v>
      </c>
      <c r="HE177" s="117">
        <v>16</v>
      </c>
      <c r="HF177" s="117">
        <v>9</v>
      </c>
      <c r="HG177" s="120">
        <v>3.24</v>
      </c>
      <c r="HH177" s="118">
        <v>74</v>
      </c>
      <c r="HI177" s="117">
        <v>9</v>
      </c>
      <c r="HJ177" s="120">
        <v>3.15</v>
      </c>
      <c r="HK177" s="118">
        <v>76</v>
      </c>
      <c r="HL177" s="117">
        <v>8</v>
      </c>
      <c r="HM177" s="120">
        <v>3.47</v>
      </c>
      <c r="HN177" s="118">
        <v>74</v>
      </c>
      <c r="HO177" s="117">
        <v>8</v>
      </c>
      <c r="HP177" s="120">
        <v>3.74</v>
      </c>
      <c r="HQ177" s="118">
        <v>73</v>
      </c>
      <c r="HR177" s="117">
        <v>9</v>
      </c>
      <c r="HS177" s="120">
        <v>4</v>
      </c>
      <c r="HT177" s="118">
        <v>73</v>
      </c>
      <c r="HU177" s="117">
        <v>9</v>
      </c>
      <c r="HV177" s="120">
        <v>4.0999999999999996</v>
      </c>
    </row>
    <row r="178" spans="8:230" ht="15.6">
      <c r="H178" s="60"/>
      <c r="I178" s="61">
        <v>2015</v>
      </c>
      <c r="J178" s="62" t="s">
        <v>170</v>
      </c>
      <c r="K178" s="63" t="s">
        <v>171</v>
      </c>
      <c r="L178" s="75" t="s">
        <v>470</v>
      </c>
      <c r="M178" s="76" t="s">
        <v>470</v>
      </c>
      <c r="N178" s="77" t="s">
        <v>470</v>
      </c>
      <c r="O178" s="77" t="s">
        <v>470</v>
      </c>
      <c r="P178" s="77" t="s">
        <v>470</v>
      </c>
      <c r="Q178" s="78" t="s">
        <v>470</v>
      </c>
      <c r="R178" s="54"/>
      <c r="U178" s="102" t="s">
        <v>419</v>
      </c>
      <c r="V178" s="103" t="s">
        <v>499</v>
      </c>
      <c r="W178" s="103" t="s">
        <v>499</v>
      </c>
      <c r="X178" s="103" t="s">
        <v>499</v>
      </c>
      <c r="Y178" s="103" t="s">
        <v>499</v>
      </c>
      <c r="Z178" s="103" t="s">
        <v>499</v>
      </c>
      <c r="AA178" s="103" t="s">
        <v>499</v>
      </c>
      <c r="AB178" s="103" t="s">
        <v>499</v>
      </c>
      <c r="AC178" s="103" t="s">
        <v>499</v>
      </c>
      <c r="AD178" s="103" t="s">
        <v>499</v>
      </c>
      <c r="AE178" s="103" t="s">
        <v>499</v>
      </c>
      <c r="AF178" s="103" t="s">
        <v>499</v>
      </c>
      <c r="AG178" s="103" t="s">
        <v>499</v>
      </c>
      <c r="AH178" s="103" t="s">
        <v>501</v>
      </c>
      <c r="AI178" s="103" t="s">
        <v>499</v>
      </c>
      <c r="AJ178" s="103" t="s">
        <v>501</v>
      </c>
      <c r="AK178" s="103" t="s">
        <v>499</v>
      </c>
      <c r="AL178" s="103" t="s">
        <v>501</v>
      </c>
      <c r="AM178" s="103" t="s">
        <v>499</v>
      </c>
      <c r="AN178" s="103" t="s">
        <v>499</v>
      </c>
      <c r="AO178" s="103" t="s">
        <v>499</v>
      </c>
      <c r="AP178" s="103" t="s">
        <v>499</v>
      </c>
      <c r="AQ178" s="103">
        <v>7</v>
      </c>
      <c r="AR178" s="103">
        <v>7</v>
      </c>
      <c r="AS178" s="103">
        <v>10</v>
      </c>
      <c r="AT178" s="103">
        <v>10</v>
      </c>
      <c r="AU178" s="103">
        <v>10</v>
      </c>
      <c r="AV178" s="103">
        <v>10</v>
      </c>
      <c r="AW178" s="103">
        <v>17</v>
      </c>
      <c r="AX178" s="103">
        <v>17</v>
      </c>
      <c r="AY178" s="103">
        <v>88</v>
      </c>
      <c r="AZ178" s="103" t="s">
        <v>499</v>
      </c>
      <c r="BA178" s="103">
        <v>10</v>
      </c>
      <c r="BB178" s="103">
        <v>10</v>
      </c>
      <c r="BC178" s="103">
        <v>10</v>
      </c>
      <c r="BD178" s="103">
        <v>10</v>
      </c>
      <c r="BE178" s="103">
        <v>10</v>
      </c>
      <c r="BF178" s="103">
        <v>10</v>
      </c>
      <c r="BG178" s="103">
        <v>0</v>
      </c>
      <c r="BH178" s="103">
        <v>16</v>
      </c>
      <c r="BI178" s="103">
        <v>76</v>
      </c>
      <c r="BJ178" s="103" t="s">
        <v>499</v>
      </c>
      <c r="BK178" s="103">
        <v>10</v>
      </c>
      <c r="BL178" s="103">
        <v>10</v>
      </c>
      <c r="BM178" s="103">
        <v>10</v>
      </c>
      <c r="BN178" s="103">
        <v>10</v>
      </c>
      <c r="BO178" s="103">
        <v>10</v>
      </c>
      <c r="BP178" s="103">
        <v>10</v>
      </c>
      <c r="BQ178" s="103">
        <v>0</v>
      </c>
      <c r="BR178" s="103">
        <v>20</v>
      </c>
      <c r="BS178" s="103">
        <v>80</v>
      </c>
      <c r="BT178" s="103" t="s">
        <v>499</v>
      </c>
      <c r="BU178" s="103">
        <v>15</v>
      </c>
      <c r="BV178" s="103">
        <v>15</v>
      </c>
      <c r="BW178" s="103">
        <v>15</v>
      </c>
      <c r="BX178" s="103">
        <v>13</v>
      </c>
      <c r="BY178" s="103">
        <v>5</v>
      </c>
      <c r="BZ178" s="103">
        <v>13</v>
      </c>
      <c r="CA178" s="103">
        <v>5</v>
      </c>
      <c r="CB178" s="103">
        <v>4</v>
      </c>
      <c r="CC178" s="103">
        <v>85</v>
      </c>
      <c r="CD178" s="103" t="s">
        <v>499</v>
      </c>
      <c r="CE178" s="103">
        <v>15</v>
      </c>
      <c r="CF178" s="103">
        <v>15</v>
      </c>
      <c r="CG178" s="103">
        <v>15</v>
      </c>
      <c r="CH178" s="103">
        <v>15</v>
      </c>
      <c r="CI178" s="103">
        <v>7</v>
      </c>
      <c r="CJ178" s="103">
        <v>13</v>
      </c>
      <c r="CK178" s="103">
        <v>0</v>
      </c>
      <c r="CL178" s="103">
        <v>5</v>
      </c>
      <c r="CM178" s="103">
        <v>85</v>
      </c>
      <c r="CN178" s="103" t="s">
        <v>499</v>
      </c>
      <c r="CO178" s="103">
        <v>15</v>
      </c>
      <c r="CP178" s="103">
        <v>15</v>
      </c>
      <c r="CQ178" s="103">
        <v>15</v>
      </c>
      <c r="CR178" s="103">
        <v>15</v>
      </c>
      <c r="CS178" s="103">
        <v>7</v>
      </c>
      <c r="CT178" s="103">
        <v>13</v>
      </c>
      <c r="CU178" s="103">
        <v>0</v>
      </c>
      <c r="CV178" s="103">
        <v>5</v>
      </c>
      <c r="CW178" s="103">
        <v>85</v>
      </c>
      <c r="CX178" s="103" t="s">
        <v>499</v>
      </c>
      <c r="CY178" s="103">
        <v>15</v>
      </c>
      <c r="CZ178" s="103">
        <v>15</v>
      </c>
      <c r="DA178" s="103">
        <v>15</v>
      </c>
      <c r="DB178" s="103">
        <v>15</v>
      </c>
      <c r="DC178" s="103">
        <v>7</v>
      </c>
      <c r="DD178" s="103">
        <v>13</v>
      </c>
      <c r="DE178" s="103">
        <v>0</v>
      </c>
      <c r="DF178" s="103">
        <v>5</v>
      </c>
      <c r="DG178" s="103">
        <v>85</v>
      </c>
      <c r="DH178" s="103" t="s">
        <v>499</v>
      </c>
      <c r="DI178" s="103">
        <v>15</v>
      </c>
      <c r="DJ178" s="103">
        <v>15</v>
      </c>
      <c r="DK178" s="103">
        <v>15</v>
      </c>
      <c r="DL178" s="103">
        <v>15</v>
      </c>
      <c r="DM178" s="103">
        <v>7</v>
      </c>
      <c r="DN178" s="103">
        <v>13</v>
      </c>
      <c r="DO178" s="103">
        <v>0</v>
      </c>
      <c r="DP178" s="103">
        <v>5</v>
      </c>
      <c r="DQ178" s="103">
        <v>85</v>
      </c>
      <c r="DR178" s="103" t="s">
        <v>499</v>
      </c>
      <c r="DS178" s="103">
        <v>26</v>
      </c>
      <c r="DT178" s="103">
        <v>36</v>
      </c>
      <c r="DU178" s="103">
        <v>25</v>
      </c>
      <c r="DV178" s="103">
        <v>87</v>
      </c>
      <c r="DW178" s="103" t="s">
        <v>499</v>
      </c>
      <c r="DX178" s="103">
        <v>26</v>
      </c>
      <c r="DY178" s="103">
        <v>35</v>
      </c>
      <c r="DZ178" s="103">
        <v>23</v>
      </c>
      <c r="EA178" s="103">
        <v>84</v>
      </c>
      <c r="EB178" s="103" t="s">
        <v>499</v>
      </c>
      <c r="EC178" s="103">
        <v>27</v>
      </c>
      <c r="ED178" s="103">
        <v>33</v>
      </c>
      <c r="EE178" s="103">
        <v>25</v>
      </c>
      <c r="EF178" s="103">
        <v>85</v>
      </c>
      <c r="EG178" s="103" t="s">
        <v>499</v>
      </c>
      <c r="EH178" s="103">
        <v>28</v>
      </c>
      <c r="EI178" s="103">
        <v>33</v>
      </c>
      <c r="EJ178" s="103">
        <v>25</v>
      </c>
      <c r="EK178" s="103">
        <v>86</v>
      </c>
      <c r="EL178" s="103" t="s">
        <v>499</v>
      </c>
      <c r="EM178" s="103">
        <v>27</v>
      </c>
      <c r="EN178" s="103">
        <v>32</v>
      </c>
      <c r="EO178" s="103">
        <v>26</v>
      </c>
      <c r="EP178" s="103">
        <v>85</v>
      </c>
      <c r="EQ178" s="103" t="s">
        <v>499</v>
      </c>
      <c r="ER178" s="103">
        <v>27</v>
      </c>
      <c r="ES178" s="103">
        <v>30</v>
      </c>
      <c r="ET178" s="103">
        <v>24</v>
      </c>
      <c r="EU178" s="103">
        <v>81</v>
      </c>
      <c r="EV178" s="103" t="s">
        <v>499</v>
      </c>
      <c r="EW178" s="103">
        <v>26</v>
      </c>
      <c r="EX178" s="103">
        <v>29</v>
      </c>
      <c r="EY178" s="103">
        <v>23</v>
      </c>
      <c r="EZ178" s="103">
        <v>78</v>
      </c>
      <c r="FA178" s="103" t="s">
        <v>499</v>
      </c>
      <c r="FB178" s="103">
        <v>27</v>
      </c>
      <c r="FC178" s="103">
        <v>29</v>
      </c>
      <c r="FD178" s="103">
        <v>22</v>
      </c>
      <c r="FE178" s="103">
        <v>78</v>
      </c>
      <c r="FF178" s="103" t="s">
        <v>499</v>
      </c>
      <c r="FG178" s="103">
        <v>26</v>
      </c>
      <c r="FH178" s="103">
        <v>28</v>
      </c>
      <c r="FI178" s="103">
        <v>22</v>
      </c>
      <c r="FJ178" s="103">
        <v>76</v>
      </c>
      <c r="FK178" s="103" t="s">
        <v>499</v>
      </c>
      <c r="FL178" s="103">
        <v>26</v>
      </c>
      <c r="FM178" s="103">
        <v>30</v>
      </c>
      <c r="FN178" s="103">
        <v>22</v>
      </c>
      <c r="FO178" s="103">
        <v>78</v>
      </c>
      <c r="FP178" s="103" t="s">
        <v>499</v>
      </c>
      <c r="FQ178" s="103">
        <v>26</v>
      </c>
      <c r="FR178" s="103">
        <v>31</v>
      </c>
      <c r="FS178" s="103">
        <v>21</v>
      </c>
      <c r="FT178" s="103">
        <v>78</v>
      </c>
      <c r="FU178" s="103" t="s">
        <v>499</v>
      </c>
      <c r="FV178" s="103">
        <v>26</v>
      </c>
      <c r="FW178" s="103">
        <v>32</v>
      </c>
      <c r="FX178" s="103">
        <v>22</v>
      </c>
      <c r="FY178" s="103">
        <v>80</v>
      </c>
      <c r="FZ178" s="103" t="s">
        <v>499</v>
      </c>
      <c r="GA178" s="103">
        <v>26</v>
      </c>
      <c r="GB178" s="103">
        <v>33</v>
      </c>
      <c r="GC178" s="103">
        <v>22</v>
      </c>
      <c r="GD178" s="103">
        <v>81</v>
      </c>
      <c r="GE178" s="103" t="s">
        <v>499</v>
      </c>
      <c r="GF178" s="103">
        <v>26</v>
      </c>
      <c r="GG178" s="103">
        <v>33</v>
      </c>
      <c r="GH178" s="103">
        <v>22</v>
      </c>
      <c r="GI178" s="103">
        <v>81</v>
      </c>
      <c r="GJ178" s="103" t="s">
        <v>499</v>
      </c>
      <c r="GK178" s="103">
        <v>25</v>
      </c>
      <c r="GL178" s="103">
        <v>36</v>
      </c>
      <c r="GM178" s="103">
        <v>24</v>
      </c>
      <c r="GN178" s="103">
        <v>85</v>
      </c>
      <c r="GO178" s="103" t="s">
        <v>499</v>
      </c>
      <c r="GP178" s="104">
        <v>26</v>
      </c>
      <c r="GQ178" s="104">
        <v>36</v>
      </c>
      <c r="GR178" s="104">
        <v>24</v>
      </c>
      <c r="GS178" s="104">
        <v>86</v>
      </c>
      <c r="GT178" s="104" t="s">
        <v>499</v>
      </c>
      <c r="GW178" s="116" t="s">
        <v>459</v>
      </c>
      <c r="GX178" s="116" t="s">
        <v>458</v>
      </c>
      <c r="GY178" s="122" t="s">
        <v>594</v>
      </c>
      <c r="GZ178" s="118">
        <v>70</v>
      </c>
      <c r="HA178" s="117">
        <v>23</v>
      </c>
      <c r="HB178" s="117">
        <v>7</v>
      </c>
      <c r="HC178" s="120">
        <v>2.73</v>
      </c>
      <c r="HD178" s="118">
        <v>70</v>
      </c>
      <c r="HE178" s="117">
        <v>23</v>
      </c>
      <c r="HF178" s="117">
        <v>7</v>
      </c>
      <c r="HG178" s="120">
        <v>2.67</v>
      </c>
      <c r="HH178" s="118">
        <v>71</v>
      </c>
      <c r="HI178" s="117">
        <v>6</v>
      </c>
      <c r="HJ178" s="120">
        <v>2.68</v>
      </c>
      <c r="HK178" s="118">
        <v>74</v>
      </c>
      <c r="HL178" s="117">
        <v>6</v>
      </c>
      <c r="HM178" s="120">
        <v>1.68</v>
      </c>
      <c r="HN178" s="118">
        <v>73</v>
      </c>
      <c r="HO178" s="117">
        <v>6</v>
      </c>
      <c r="HP178" s="120">
        <v>1.41</v>
      </c>
      <c r="HQ178" s="118">
        <v>73</v>
      </c>
      <c r="HR178" s="117">
        <v>6</v>
      </c>
      <c r="HS178" s="120">
        <v>1.4</v>
      </c>
      <c r="HT178" s="118">
        <v>72</v>
      </c>
      <c r="HU178" s="117">
        <v>6</v>
      </c>
      <c r="HV178" s="120">
        <v>1.5</v>
      </c>
    </row>
    <row r="179" spans="8:230" ht="15.6">
      <c r="H179" s="60"/>
      <c r="I179" s="68">
        <v>2015</v>
      </c>
      <c r="J179" s="69" t="s">
        <v>172</v>
      </c>
      <c r="K179" s="70" t="s">
        <v>173</v>
      </c>
      <c r="L179" s="71">
        <v>7.4242160095387444</v>
      </c>
      <c r="M179" s="72">
        <v>3.8540745079351648</v>
      </c>
      <c r="N179" s="73">
        <v>7.2545995082348789</v>
      </c>
      <c r="O179" s="73">
        <v>9.6642416827448763</v>
      </c>
      <c r="P179" s="73">
        <v>8.2600899400117509</v>
      </c>
      <c r="Q179" s="74">
        <v>8.0880744087670529</v>
      </c>
      <c r="R179" s="54"/>
      <c r="U179" s="102" t="s">
        <v>421</v>
      </c>
      <c r="V179" s="103" t="s">
        <v>503</v>
      </c>
      <c r="W179" s="103" t="s">
        <v>503</v>
      </c>
      <c r="X179" s="103" t="s">
        <v>499</v>
      </c>
      <c r="Y179" s="103" t="s">
        <v>499</v>
      </c>
      <c r="Z179" s="103" t="s">
        <v>499</v>
      </c>
      <c r="AA179" s="103" t="s">
        <v>499</v>
      </c>
      <c r="AB179" s="103" t="s">
        <v>499</v>
      </c>
      <c r="AC179" s="103" t="s">
        <v>499</v>
      </c>
      <c r="AD179" s="103" t="s">
        <v>499</v>
      </c>
      <c r="AE179" s="103" t="s">
        <v>499</v>
      </c>
      <c r="AF179" s="103" t="s">
        <v>499</v>
      </c>
      <c r="AG179" s="103" t="s">
        <v>499</v>
      </c>
      <c r="AH179" s="103" t="s">
        <v>499</v>
      </c>
      <c r="AI179" s="103" t="s">
        <v>499</v>
      </c>
      <c r="AJ179" s="103" t="s">
        <v>501</v>
      </c>
      <c r="AK179" s="103" t="s">
        <v>499</v>
      </c>
      <c r="AL179" s="103" t="s">
        <v>503</v>
      </c>
      <c r="AM179" s="103" t="s">
        <v>501</v>
      </c>
      <c r="AN179" s="103" t="s">
        <v>501</v>
      </c>
      <c r="AO179" s="103" t="s">
        <v>501</v>
      </c>
      <c r="AP179" s="103" t="s">
        <v>501</v>
      </c>
      <c r="AQ179" s="103">
        <v>2</v>
      </c>
      <c r="AR179" s="103">
        <v>2</v>
      </c>
      <c r="AS179" s="103">
        <v>5</v>
      </c>
      <c r="AT179" s="103">
        <v>5</v>
      </c>
      <c r="AU179" s="103">
        <v>7</v>
      </c>
      <c r="AV179" s="103">
        <v>7</v>
      </c>
      <c r="AW179" s="103">
        <v>10</v>
      </c>
      <c r="AX179" s="103">
        <v>5</v>
      </c>
      <c r="AY179" s="103">
        <v>43</v>
      </c>
      <c r="AZ179" s="103" t="s">
        <v>501</v>
      </c>
      <c r="BA179" s="103">
        <v>2</v>
      </c>
      <c r="BB179" s="103">
        <v>2</v>
      </c>
      <c r="BC179" s="103">
        <v>5</v>
      </c>
      <c r="BD179" s="103">
        <v>7</v>
      </c>
      <c r="BE179" s="103">
        <v>7</v>
      </c>
      <c r="BF179" s="103">
        <v>7</v>
      </c>
      <c r="BG179" s="103">
        <v>5</v>
      </c>
      <c r="BH179" s="103">
        <v>10</v>
      </c>
      <c r="BI179" s="103">
        <v>45</v>
      </c>
      <c r="BJ179" s="103" t="s">
        <v>501</v>
      </c>
      <c r="BK179" s="103">
        <v>6</v>
      </c>
      <c r="BL179" s="103">
        <v>4</v>
      </c>
      <c r="BM179" s="103">
        <v>4</v>
      </c>
      <c r="BN179" s="103">
        <v>7</v>
      </c>
      <c r="BO179" s="103">
        <v>4</v>
      </c>
      <c r="BP179" s="103">
        <v>6</v>
      </c>
      <c r="BQ179" s="103">
        <v>0</v>
      </c>
      <c r="BR179" s="103">
        <v>0</v>
      </c>
      <c r="BS179" s="103">
        <v>31</v>
      </c>
      <c r="BT179" s="103" t="s">
        <v>501</v>
      </c>
      <c r="BU179" s="103">
        <v>6</v>
      </c>
      <c r="BV179" s="103">
        <v>4</v>
      </c>
      <c r="BW179" s="103">
        <v>4</v>
      </c>
      <c r="BX179" s="103">
        <v>7</v>
      </c>
      <c r="BY179" s="103">
        <v>4</v>
      </c>
      <c r="BZ179" s="103">
        <v>6</v>
      </c>
      <c r="CA179" s="103">
        <v>0</v>
      </c>
      <c r="CB179" s="103">
        <v>0</v>
      </c>
      <c r="CC179" s="103">
        <v>31</v>
      </c>
      <c r="CD179" s="103" t="s">
        <v>501</v>
      </c>
      <c r="CE179" s="103">
        <v>6</v>
      </c>
      <c r="CF179" s="103">
        <v>4</v>
      </c>
      <c r="CG179" s="103">
        <v>4</v>
      </c>
      <c r="CH179" s="103">
        <v>7</v>
      </c>
      <c r="CI179" s="103">
        <v>4</v>
      </c>
      <c r="CJ179" s="103">
        <v>6</v>
      </c>
      <c r="CK179" s="103">
        <v>0</v>
      </c>
      <c r="CL179" s="103">
        <v>0</v>
      </c>
      <c r="CM179" s="103">
        <v>31</v>
      </c>
      <c r="CN179" s="103" t="s">
        <v>501</v>
      </c>
      <c r="CO179" s="103">
        <v>6</v>
      </c>
      <c r="CP179" s="103">
        <v>4</v>
      </c>
      <c r="CQ179" s="103">
        <v>4</v>
      </c>
      <c r="CR179" s="103">
        <v>6</v>
      </c>
      <c r="CS179" s="103">
        <v>4</v>
      </c>
      <c r="CT179" s="103">
        <v>6</v>
      </c>
      <c r="CU179" s="103">
        <v>1</v>
      </c>
      <c r="CV179" s="103">
        <v>0</v>
      </c>
      <c r="CW179" s="103">
        <v>31</v>
      </c>
      <c r="CX179" s="103" t="s">
        <v>501</v>
      </c>
      <c r="CY179" s="103">
        <v>6</v>
      </c>
      <c r="CZ179" s="103">
        <v>4</v>
      </c>
      <c r="DA179" s="103">
        <v>4</v>
      </c>
      <c r="DB179" s="103">
        <v>7</v>
      </c>
      <c r="DC179" s="103">
        <v>4</v>
      </c>
      <c r="DD179" s="103">
        <v>6</v>
      </c>
      <c r="DE179" s="103">
        <v>0</v>
      </c>
      <c r="DF179" s="103">
        <v>0</v>
      </c>
      <c r="DG179" s="103">
        <v>31</v>
      </c>
      <c r="DH179" s="103" t="s">
        <v>501</v>
      </c>
      <c r="DI179" s="103">
        <v>6</v>
      </c>
      <c r="DJ179" s="103">
        <v>4</v>
      </c>
      <c r="DK179" s="103">
        <v>3</v>
      </c>
      <c r="DL179" s="103">
        <v>4</v>
      </c>
      <c r="DM179" s="103">
        <v>4</v>
      </c>
      <c r="DN179" s="103">
        <v>6</v>
      </c>
      <c r="DO179" s="103">
        <v>0</v>
      </c>
      <c r="DP179" s="103">
        <v>1</v>
      </c>
      <c r="DQ179" s="103">
        <v>28</v>
      </c>
      <c r="DR179" s="103" t="s">
        <v>503</v>
      </c>
      <c r="DS179" s="103">
        <v>0</v>
      </c>
      <c r="DT179" s="103">
        <v>11</v>
      </c>
      <c r="DU179" s="103">
        <v>14</v>
      </c>
      <c r="DV179" s="103">
        <v>25</v>
      </c>
      <c r="DW179" s="103" t="s">
        <v>503</v>
      </c>
      <c r="DX179" s="103">
        <v>0</v>
      </c>
      <c r="DY179" s="103">
        <v>12</v>
      </c>
      <c r="DZ179" s="103">
        <v>14</v>
      </c>
      <c r="EA179" s="103">
        <v>26</v>
      </c>
      <c r="EB179" s="103" t="s">
        <v>503</v>
      </c>
      <c r="EC179" s="103">
        <v>2</v>
      </c>
      <c r="ED179" s="103">
        <v>10</v>
      </c>
      <c r="EE179" s="103">
        <v>6</v>
      </c>
      <c r="EF179" s="103">
        <v>18</v>
      </c>
      <c r="EG179" s="103" t="s">
        <v>503</v>
      </c>
      <c r="EH179" s="103">
        <v>2</v>
      </c>
      <c r="EI179" s="103">
        <v>11</v>
      </c>
      <c r="EJ179" s="103">
        <v>7</v>
      </c>
      <c r="EK179" s="103">
        <v>20</v>
      </c>
      <c r="EL179" s="103" t="s">
        <v>503</v>
      </c>
      <c r="EM179" s="103">
        <v>4</v>
      </c>
      <c r="EN179" s="103">
        <v>12</v>
      </c>
      <c r="EO179" s="103">
        <v>7</v>
      </c>
      <c r="EP179" s="103">
        <v>23</v>
      </c>
      <c r="EQ179" s="103" t="s">
        <v>503</v>
      </c>
      <c r="ER179" s="103">
        <v>5</v>
      </c>
      <c r="ES179" s="103">
        <v>11</v>
      </c>
      <c r="ET179" s="103">
        <v>6</v>
      </c>
      <c r="EU179" s="103">
        <v>22</v>
      </c>
      <c r="EV179" s="103" t="s">
        <v>503</v>
      </c>
      <c r="EW179" s="103">
        <v>5</v>
      </c>
      <c r="EX179" s="103">
        <v>12</v>
      </c>
      <c r="EY179" s="103">
        <v>6</v>
      </c>
      <c r="EZ179" s="103">
        <v>23</v>
      </c>
      <c r="FA179" s="103" t="s">
        <v>503</v>
      </c>
      <c r="FB179" s="103">
        <v>5</v>
      </c>
      <c r="FC179" s="103">
        <v>12</v>
      </c>
      <c r="FD179" s="103">
        <v>6</v>
      </c>
      <c r="FE179" s="103">
        <v>23</v>
      </c>
      <c r="FF179" s="103" t="s">
        <v>503</v>
      </c>
      <c r="FG179" s="103">
        <v>4</v>
      </c>
      <c r="FH179" s="103">
        <v>12</v>
      </c>
      <c r="FI179" s="103">
        <v>7</v>
      </c>
      <c r="FJ179" s="103">
        <v>23</v>
      </c>
      <c r="FK179" s="103" t="s">
        <v>503</v>
      </c>
      <c r="FL179" s="103">
        <v>4</v>
      </c>
      <c r="FM179" s="103">
        <v>12</v>
      </c>
      <c r="FN179" s="103">
        <v>7</v>
      </c>
      <c r="FO179" s="103">
        <v>23</v>
      </c>
      <c r="FP179" s="103" t="s">
        <v>503</v>
      </c>
      <c r="FQ179" s="103">
        <v>4</v>
      </c>
      <c r="FR179" s="103">
        <v>12</v>
      </c>
      <c r="FS179" s="103">
        <v>7</v>
      </c>
      <c r="FT179" s="103">
        <v>23</v>
      </c>
      <c r="FU179" s="103" t="s">
        <v>503</v>
      </c>
      <c r="FV179" s="103">
        <v>6</v>
      </c>
      <c r="FW179" s="103">
        <v>12</v>
      </c>
      <c r="FX179" s="103">
        <v>6</v>
      </c>
      <c r="FY179" s="103">
        <v>24</v>
      </c>
      <c r="FZ179" s="103" t="s">
        <v>503</v>
      </c>
      <c r="GA179" s="103">
        <v>8</v>
      </c>
      <c r="GB179" s="103">
        <v>13</v>
      </c>
      <c r="GC179" s="103">
        <v>7</v>
      </c>
      <c r="GD179" s="103">
        <v>28</v>
      </c>
      <c r="GE179" s="103" t="s">
        <v>503</v>
      </c>
      <c r="GF179" s="103">
        <v>8</v>
      </c>
      <c r="GG179" s="103">
        <v>14</v>
      </c>
      <c r="GH179" s="103">
        <v>7</v>
      </c>
      <c r="GI179" s="103">
        <v>29</v>
      </c>
      <c r="GJ179" s="103" t="s">
        <v>503</v>
      </c>
      <c r="GK179" s="103">
        <v>8</v>
      </c>
      <c r="GL179" s="103">
        <v>13</v>
      </c>
      <c r="GM179" s="103">
        <v>7</v>
      </c>
      <c r="GN179" s="103">
        <v>28</v>
      </c>
      <c r="GO179" s="103" t="s">
        <v>503</v>
      </c>
      <c r="GP179" s="104">
        <v>8</v>
      </c>
      <c r="GQ179" s="104">
        <v>13</v>
      </c>
      <c r="GR179" s="104">
        <v>7</v>
      </c>
      <c r="GS179" s="104">
        <v>28</v>
      </c>
      <c r="GT179" s="104" t="s">
        <v>503</v>
      </c>
      <c r="GW179" s="116" t="s">
        <v>558</v>
      </c>
      <c r="GX179" s="116" t="s">
        <v>616</v>
      </c>
      <c r="GY179" s="122" t="s">
        <v>599</v>
      </c>
      <c r="GZ179" s="118">
        <v>23</v>
      </c>
      <c r="HA179" s="117">
        <v>158</v>
      </c>
      <c r="HB179" s="117">
        <v>7</v>
      </c>
      <c r="HC179" s="120">
        <v>1.93</v>
      </c>
      <c r="HD179" s="118">
        <v>22</v>
      </c>
      <c r="HE179" s="117">
        <v>157</v>
      </c>
      <c r="HF179" s="117">
        <v>7</v>
      </c>
      <c r="HG179" s="120">
        <v>2.11</v>
      </c>
      <c r="HH179" s="118">
        <v>21</v>
      </c>
      <c r="HI179" s="117">
        <v>7</v>
      </c>
      <c r="HJ179" s="120">
        <v>2.35</v>
      </c>
      <c r="HK179" s="118">
        <v>19</v>
      </c>
      <c r="HL179" s="117">
        <v>6</v>
      </c>
      <c r="HM179" s="120">
        <v>2.71</v>
      </c>
      <c r="HN179" s="118">
        <v>18</v>
      </c>
      <c r="HO179" s="117">
        <v>6</v>
      </c>
      <c r="HP179" s="120">
        <v>2.54</v>
      </c>
      <c r="HQ179" s="118">
        <v>17</v>
      </c>
      <c r="HR179" s="117">
        <v>6</v>
      </c>
      <c r="HS179" s="120">
        <v>2</v>
      </c>
      <c r="HT179" s="118">
        <v>17</v>
      </c>
      <c r="HU179" s="117">
        <v>6</v>
      </c>
      <c r="HV179" s="120">
        <v>2</v>
      </c>
    </row>
    <row r="180" spans="8:230" ht="15.6">
      <c r="H180" s="60"/>
      <c r="I180" s="61">
        <v>2015</v>
      </c>
      <c r="J180" s="62" t="s">
        <v>174</v>
      </c>
      <c r="K180" s="63" t="s">
        <v>175</v>
      </c>
      <c r="L180" s="75">
        <v>6.8080743578763121</v>
      </c>
      <c r="M180" s="76">
        <v>7.0004620518608682</v>
      </c>
      <c r="N180" s="77">
        <v>5.1488839089523335</v>
      </c>
      <c r="O180" s="77">
        <v>6.8954772143500005</v>
      </c>
      <c r="P180" s="77">
        <v>7.0817567709253959</v>
      </c>
      <c r="Q180" s="78">
        <v>7.9137918432929633</v>
      </c>
      <c r="R180" s="54"/>
      <c r="U180" s="102" t="s">
        <v>423</v>
      </c>
      <c r="V180" s="103" t="s">
        <v>499</v>
      </c>
      <c r="W180" s="103" t="s">
        <v>499</v>
      </c>
      <c r="X180" s="103" t="s">
        <v>499</v>
      </c>
      <c r="Y180" s="103" t="s">
        <v>499</v>
      </c>
      <c r="Z180" s="103" t="s">
        <v>499</v>
      </c>
      <c r="AA180" s="103" t="s">
        <v>499</v>
      </c>
      <c r="AB180" s="103" t="s">
        <v>499</v>
      </c>
      <c r="AC180" s="103" t="s">
        <v>499</v>
      </c>
      <c r="AD180" s="103" t="s">
        <v>499</v>
      </c>
      <c r="AE180" s="103" t="s">
        <v>499</v>
      </c>
      <c r="AF180" s="103" t="s">
        <v>499</v>
      </c>
      <c r="AG180" s="103" t="s">
        <v>499</v>
      </c>
      <c r="AH180" s="103" t="s">
        <v>499</v>
      </c>
      <c r="AI180" s="103" t="s">
        <v>499</v>
      </c>
      <c r="AJ180" s="103" t="s">
        <v>499</v>
      </c>
      <c r="AK180" s="103" t="s">
        <v>499</v>
      </c>
      <c r="AL180" s="103" t="s">
        <v>499</v>
      </c>
      <c r="AM180" s="103" t="s">
        <v>499</v>
      </c>
      <c r="AN180" s="103" t="s">
        <v>499</v>
      </c>
      <c r="AO180" s="103" t="s">
        <v>501</v>
      </c>
      <c r="AP180" s="103" t="s">
        <v>501</v>
      </c>
      <c r="AQ180" s="103">
        <v>7</v>
      </c>
      <c r="AR180" s="103">
        <v>9</v>
      </c>
      <c r="AS180" s="103">
        <v>9</v>
      </c>
      <c r="AT180" s="103">
        <v>8</v>
      </c>
      <c r="AU180" s="103">
        <v>10</v>
      </c>
      <c r="AV180" s="103">
        <v>9</v>
      </c>
      <c r="AW180" s="103">
        <v>10</v>
      </c>
      <c r="AX180" s="103">
        <v>10</v>
      </c>
      <c r="AY180" s="103">
        <v>72</v>
      </c>
      <c r="AZ180" s="103" t="s">
        <v>499</v>
      </c>
      <c r="BA180" s="103">
        <v>7</v>
      </c>
      <c r="BB180" s="103">
        <v>9</v>
      </c>
      <c r="BC180" s="103">
        <v>9</v>
      </c>
      <c r="BD180" s="103">
        <v>8</v>
      </c>
      <c r="BE180" s="103">
        <v>10</v>
      </c>
      <c r="BF180" s="103">
        <v>9</v>
      </c>
      <c r="BG180" s="103">
        <v>10</v>
      </c>
      <c r="BH180" s="103">
        <v>11</v>
      </c>
      <c r="BI180" s="103">
        <v>73</v>
      </c>
      <c r="BJ180" s="103" t="s">
        <v>499</v>
      </c>
      <c r="BK180" s="103">
        <v>9</v>
      </c>
      <c r="BL180" s="103">
        <v>10</v>
      </c>
      <c r="BM180" s="103">
        <v>10</v>
      </c>
      <c r="BN180" s="103">
        <v>10</v>
      </c>
      <c r="BO180" s="103">
        <v>0</v>
      </c>
      <c r="BP180" s="103">
        <v>10</v>
      </c>
      <c r="BQ180" s="103">
        <v>0</v>
      </c>
      <c r="BR180" s="103">
        <v>20</v>
      </c>
      <c r="BS180" s="103">
        <v>69</v>
      </c>
      <c r="BT180" s="103" t="s">
        <v>499</v>
      </c>
      <c r="BU180" s="103">
        <v>13</v>
      </c>
      <c r="BV180" s="103">
        <v>13</v>
      </c>
      <c r="BW180" s="103">
        <v>15</v>
      </c>
      <c r="BX180" s="103">
        <v>14</v>
      </c>
      <c r="BY180" s="103">
        <v>0</v>
      </c>
      <c r="BZ180" s="103">
        <v>13</v>
      </c>
      <c r="CA180" s="103">
        <v>1</v>
      </c>
      <c r="CB180" s="103">
        <v>0</v>
      </c>
      <c r="CC180" s="103">
        <v>69</v>
      </c>
      <c r="CD180" s="103" t="s">
        <v>499</v>
      </c>
      <c r="CE180" s="103">
        <v>15</v>
      </c>
      <c r="CF180" s="103">
        <v>15</v>
      </c>
      <c r="CG180" s="103">
        <v>15</v>
      </c>
      <c r="CH180" s="103">
        <v>14</v>
      </c>
      <c r="CI180" s="103">
        <v>0</v>
      </c>
      <c r="CJ180" s="103">
        <v>13</v>
      </c>
      <c r="CK180" s="103">
        <v>0</v>
      </c>
      <c r="CL180" s="103">
        <v>3</v>
      </c>
      <c r="CM180" s="103">
        <v>75</v>
      </c>
      <c r="CN180" s="103" t="s">
        <v>499</v>
      </c>
      <c r="CO180" s="103">
        <v>15</v>
      </c>
      <c r="CP180" s="103">
        <v>15</v>
      </c>
      <c r="CQ180" s="103">
        <v>15</v>
      </c>
      <c r="CR180" s="103">
        <v>14</v>
      </c>
      <c r="CS180" s="103">
        <v>0</v>
      </c>
      <c r="CT180" s="103">
        <v>13</v>
      </c>
      <c r="CU180" s="103">
        <v>0</v>
      </c>
      <c r="CV180" s="103">
        <v>3</v>
      </c>
      <c r="CW180" s="103">
        <v>75</v>
      </c>
      <c r="CX180" s="103" t="s">
        <v>499</v>
      </c>
      <c r="CY180" s="103">
        <v>15</v>
      </c>
      <c r="CZ180" s="103">
        <v>15</v>
      </c>
      <c r="DA180" s="103">
        <v>15</v>
      </c>
      <c r="DB180" s="103">
        <v>14</v>
      </c>
      <c r="DC180" s="103">
        <v>0</v>
      </c>
      <c r="DD180" s="103">
        <v>13</v>
      </c>
      <c r="DE180" s="103">
        <v>0</v>
      </c>
      <c r="DF180" s="103">
        <v>5</v>
      </c>
      <c r="DG180" s="103">
        <v>77</v>
      </c>
      <c r="DH180" s="103" t="s">
        <v>499</v>
      </c>
      <c r="DI180" s="103">
        <v>15</v>
      </c>
      <c r="DJ180" s="103">
        <v>15</v>
      </c>
      <c r="DK180" s="103">
        <v>15</v>
      </c>
      <c r="DL180" s="103">
        <v>14</v>
      </c>
      <c r="DM180" s="103">
        <v>0</v>
      </c>
      <c r="DN180" s="103">
        <v>13</v>
      </c>
      <c r="DO180" s="103">
        <v>0</v>
      </c>
      <c r="DP180" s="103">
        <v>5</v>
      </c>
      <c r="DQ180" s="103">
        <v>77</v>
      </c>
      <c r="DR180" s="103" t="s">
        <v>499</v>
      </c>
      <c r="DS180" s="103">
        <v>26</v>
      </c>
      <c r="DT180" s="103">
        <v>26</v>
      </c>
      <c r="DU180" s="103">
        <v>25</v>
      </c>
      <c r="DV180" s="103">
        <v>77</v>
      </c>
      <c r="DW180" s="103" t="s">
        <v>499</v>
      </c>
      <c r="DX180" s="103">
        <v>23</v>
      </c>
      <c r="DY180" s="103">
        <v>26</v>
      </c>
      <c r="DZ180" s="103">
        <v>25</v>
      </c>
      <c r="EA180" s="103">
        <v>74</v>
      </c>
      <c r="EB180" s="103" t="s">
        <v>499</v>
      </c>
      <c r="EC180" s="103">
        <v>23</v>
      </c>
      <c r="ED180" s="103">
        <v>28</v>
      </c>
      <c r="EE180" s="103">
        <v>26</v>
      </c>
      <c r="EF180" s="103">
        <v>77</v>
      </c>
      <c r="EG180" s="103" t="s">
        <v>499</v>
      </c>
      <c r="EH180" s="103">
        <v>25</v>
      </c>
      <c r="EI180" s="103">
        <v>28</v>
      </c>
      <c r="EJ180" s="103">
        <v>26</v>
      </c>
      <c r="EK180" s="103">
        <v>79</v>
      </c>
      <c r="EL180" s="103" t="s">
        <v>499</v>
      </c>
      <c r="EM180" s="103">
        <v>25</v>
      </c>
      <c r="EN180" s="103">
        <v>27</v>
      </c>
      <c r="EO180" s="103">
        <v>25</v>
      </c>
      <c r="EP180" s="103">
        <v>77</v>
      </c>
      <c r="EQ180" s="103" t="s">
        <v>499</v>
      </c>
      <c r="ER180" s="103">
        <v>25</v>
      </c>
      <c r="ES180" s="103">
        <v>26</v>
      </c>
      <c r="ET180" s="103">
        <v>25</v>
      </c>
      <c r="EU180" s="103">
        <v>76</v>
      </c>
      <c r="EV180" s="103" t="s">
        <v>499</v>
      </c>
      <c r="EW180" s="103">
        <v>25</v>
      </c>
      <c r="EX180" s="103">
        <v>26</v>
      </c>
      <c r="EY180" s="103">
        <v>25</v>
      </c>
      <c r="EZ180" s="103">
        <v>76</v>
      </c>
      <c r="FA180" s="103" t="s">
        <v>499</v>
      </c>
      <c r="FB180" s="103">
        <v>25</v>
      </c>
      <c r="FC180" s="103">
        <v>26</v>
      </c>
      <c r="FD180" s="103">
        <v>25</v>
      </c>
      <c r="FE180" s="103">
        <v>76</v>
      </c>
      <c r="FF180" s="103" t="s">
        <v>499</v>
      </c>
      <c r="FG180" s="103">
        <v>24</v>
      </c>
      <c r="FH180" s="103">
        <v>27</v>
      </c>
      <c r="FI180" s="103">
        <v>25</v>
      </c>
      <c r="FJ180" s="103">
        <v>76</v>
      </c>
      <c r="FK180" s="103" t="s">
        <v>499</v>
      </c>
      <c r="FL180" s="103">
        <v>24</v>
      </c>
      <c r="FM180" s="103">
        <v>27</v>
      </c>
      <c r="FN180" s="103">
        <v>25</v>
      </c>
      <c r="FO180" s="103">
        <v>76</v>
      </c>
      <c r="FP180" s="103" t="s">
        <v>499</v>
      </c>
      <c r="FQ180" s="103">
        <v>24</v>
      </c>
      <c r="FR180" s="103">
        <v>27</v>
      </c>
      <c r="FS180" s="103">
        <v>25</v>
      </c>
      <c r="FT180" s="103">
        <v>76</v>
      </c>
      <c r="FU180" s="103" t="s">
        <v>499</v>
      </c>
      <c r="FV180" s="103">
        <v>24</v>
      </c>
      <c r="FW180" s="103">
        <v>28</v>
      </c>
      <c r="FX180" s="103">
        <v>25</v>
      </c>
      <c r="FY180" s="103">
        <v>77</v>
      </c>
      <c r="FZ180" s="103" t="s">
        <v>499</v>
      </c>
      <c r="GA180" s="103">
        <v>25</v>
      </c>
      <c r="GB180" s="103">
        <v>28</v>
      </c>
      <c r="GC180" s="103">
        <v>25</v>
      </c>
      <c r="GD180" s="103">
        <v>78</v>
      </c>
      <c r="GE180" s="103" t="s">
        <v>499</v>
      </c>
      <c r="GF180" s="103">
        <v>25</v>
      </c>
      <c r="GG180" s="103">
        <v>28</v>
      </c>
      <c r="GH180" s="103">
        <v>26</v>
      </c>
      <c r="GI180" s="103">
        <v>79</v>
      </c>
      <c r="GJ180" s="103" t="s">
        <v>499</v>
      </c>
      <c r="GK180" s="103">
        <v>25</v>
      </c>
      <c r="GL180" s="103">
        <v>30</v>
      </c>
      <c r="GM180" s="103">
        <v>27</v>
      </c>
      <c r="GN180" s="103">
        <v>82</v>
      </c>
      <c r="GO180" s="103" t="s">
        <v>499</v>
      </c>
      <c r="GP180" s="104">
        <v>26</v>
      </c>
      <c r="GQ180" s="104">
        <v>30</v>
      </c>
      <c r="GR180" s="104">
        <v>27</v>
      </c>
      <c r="GS180" s="104">
        <v>83</v>
      </c>
      <c r="GT180" s="104" t="s">
        <v>499</v>
      </c>
      <c r="GW180" s="116" t="s">
        <v>559</v>
      </c>
      <c r="GX180" s="116" t="s">
        <v>608</v>
      </c>
      <c r="GY180" s="122" t="s">
        <v>593</v>
      </c>
      <c r="GZ180" s="118">
        <v>46</v>
      </c>
      <c r="HA180" s="117">
        <v>64</v>
      </c>
      <c r="HB180" s="117">
        <v>3</v>
      </c>
      <c r="HC180" s="120">
        <v>5.97</v>
      </c>
      <c r="HD180" s="118">
        <v>43</v>
      </c>
      <c r="HE180" s="117">
        <v>71</v>
      </c>
      <c r="HF180" s="117">
        <v>3</v>
      </c>
      <c r="HG180" s="120">
        <v>3.93</v>
      </c>
      <c r="HH180" s="118"/>
      <c r="HJ180" s="120"/>
      <c r="HK180" s="118"/>
      <c r="HM180" s="120"/>
      <c r="HN180" s="118"/>
      <c r="HP180" s="120"/>
      <c r="HQ180" s="118"/>
      <c r="HS180" s="120"/>
      <c r="HT180" s="118"/>
      <c r="HV180" s="120"/>
    </row>
    <row r="181" spans="8:230" ht="15.6">
      <c r="H181" s="60"/>
      <c r="I181" s="68">
        <v>2015</v>
      </c>
      <c r="J181" s="69" t="s">
        <v>176</v>
      </c>
      <c r="K181" s="70" t="s">
        <v>177</v>
      </c>
      <c r="L181" s="71">
        <v>5.7815533103448837</v>
      </c>
      <c r="M181" s="72">
        <v>5.7972804237197764</v>
      </c>
      <c r="N181" s="73">
        <v>3.5807654529844721</v>
      </c>
      <c r="O181" s="73">
        <v>6.9349905739815405</v>
      </c>
      <c r="P181" s="73">
        <v>5.9249203119506868</v>
      </c>
      <c r="Q181" s="74">
        <v>6.6698097890879424</v>
      </c>
      <c r="R181" s="54"/>
      <c r="U181" s="102" t="s">
        <v>425</v>
      </c>
      <c r="V181" s="103" t="s">
        <v>503</v>
      </c>
      <c r="W181" s="103" t="s">
        <v>503</v>
      </c>
      <c r="X181" s="103" t="s">
        <v>503</v>
      </c>
      <c r="Y181" s="103" t="s">
        <v>503</v>
      </c>
      <c r="Z181" s="103" t="s">
        <v>503</v>
      </c>
      <c r="AA181" s="103" t="s">
        <v>503</v>
      </c>
      <c r="AB181" s="103" t="s">
        <v>503</v>
      </c>
      <c r="AC181" s="103" t="s">
        <v>503</v>
      </c>
      <c r="AD181" s="103" t="s">
        <v>503</v>
      </c>
      <c r="AE181" s="103" t="s">
        <v>503</v>
      </c>
      <c r="AF181" s="103" t="s">
        <v>503</v>
      </c>
      <c r="AG181" s="103" t="s">
        <v>503</v>
      </c>
      <c r="AH181" s="103" t="s">
        <v>503</v>
      </c>
      <c r="AI181" s="103" t="s">
        <v>503</v>
      </c>
      <c r="AJ181" s="103" t="s">
        <v>503</v>
      </c>
      <c r="AK181" s="103" t="s">
        <v>503</v>
      </c>
      <c r="AL181" s="103" t="s">
        <v>503</v>
      </c>
      <c r="AM181" s="103" t="s">
        <v>503</v>
      </c>
      <c r="AN181" s="103" t="s">
        <v>503</v>
      </c>
      <c r="AO181" s="103" t="s">
        <v>503</v>
      </c>
      <c r="AP181" s="103" t="s">
        <v>503</v>
      </c>
      <c r="AQ181" s="103">
        <v>1</v>
      </c>
      <c r="AR181" s="103">
        <v>2</v>
      </c>
      <c r="AS181" s="103">
        <v>1</v>
      </c>
      <c r="AT181" s="103">
        <v>2</v>
      </c>
      <c r="AU181" s="103">
        <v>2</v>
      </c>
      <c r="AV181" s="103">
        <v>1</v>
      </c>
      <c r="AW181" s="103">
        <v>1</v>
      </c>
      <c r="AX181" s="103">
        <v>1</v>
      </c>
      <c r="AY181" s="103">
        <v>11</v>
      </c>
      <c r="AZ181" s="103" t="s">
        <v>503</v>
      </c>
      <c r="BA181" s="103">
        <v>2</v>
      </c>
      <c r="BB181" s="103">
        <v>2</v>
      </c>
      <c r="BC181" s="103">
        <v>1</v>
      </c>
      <c r="BD181" s="103">
        <v>1</v>
      </c>
      <c r="BE181" s="103">
        <v>2</v>
      </c>
      <c r="BF181" s="103">
        <v>2</v>
      </c>
      <c r="BG181" s="103">
        <v>0</v>
      </c>
      <c r="BH181" s="103">
        <v>0</v>
      </c>
      <c r="BI181" s="103">
        <v>10</v>
      </c>
      <c r="BJ181" s="103" t="s">
        <v>503</v>
      </c>
      <c r="BK181" s="103">
        <v>2</v>
      </c>
      <c r="BL181" s="103">
        <v>2</v>
      </c>
      <c r="BM181" s="103">
        <v>1</v>
      </c>
      <c r="BN181" s="103">
        <v>1</v>
      </c>
      <c r="BO181" s="103">
        <v>2</v>
      </c>
      <c r="BP181" s="103">
        <v>2</v>
      </c>
      <c r="BQ181" s="103">
        <v>0</v>
      </c>
      <c r="BR181" s="103">
        <v>0</v>
      </c>
      <c r="BS181" s="103">
        <v>10</v>
      </c>
      <c r="BT181" s="103" t="s">
        <v>503</v>
      </c>
      <c r="BU181" s="103">
        <v>2</v>
      </c>
      <c r="BV181" s="103">
        <v>2</v>
      </c>
      <c r="BW181" s="103">
        <v>1</v>
      </c>
      <c r="BX181" s="103">
        <v>1</v>
      </c>
      <c r="BY181" s="103">
        <v>2</v>
      </c>
      <c r="BZ181" s="103">
        <v>2</v>
      </c>
      <c r="CA181" s="103">
        <v>0</v>
      </c>
      <c r="CB181" s="103">
        <v>0</v>
      </c>
      <c r="CC181" s="103">
        <v>10</v>
      </c>
      <c r="CD181" s="103" t="s">
        <v>503</v>
      </c>
      <c r="CE181" s="103">
        <v>2</v>
      </c>
      <c r="CF181" s="103">
        <v>2</v>
      </c>
      <c r="CG181" s="103">
        <v>1</v>
      </c>
      <c r="CH181" s="103">
        <v>1</v>
      </c>
      <c r="CI181" s="103">
        <v>2</v>
      </c>
      <c r="CJ181" s="103">
        <v>2</v>
      </c>
      <c r="CK181" s="103">
        <v>0</v>
      </c>
      <c r="CL181" s="103">
        <v>0</v>
      </c>
      <c r="CM181" s="103">
        <v>10</v>
      </c>
      <c r="CN181" s="103" t="s">
        <v>503</v>
      </c>
      <c r="CO181" s="103">
        <v>2</v>
      </c>
      <c r="CP181" s="103">
        <v>2</v>
      </c>
      <c r="CQ181" s="103">
        <v>1</v>
      </c>
      <c r="CR181" s="103">
        <v>1</v>
      </c>
      <c r="CS181" s="103">
        <v>2</v>
      </c>
      <c r="CT181" s="103">
        <v>2</v>
      </c>
      <c r="CU181" s="103">
        <v>0</v>
      </c>
      <c r="CV181" s="103">
        <v>0</v>
      </c>
      <c r="CW181" s="103">
        <v>10</v>
      </c>
      <c r="CX181" s="103" t="s">
        <v>503</v>
      </c>
      <c r="CY181" s="103">
        <v>2</v>
      </c>
      <c r="CZ181" s="103">
        <v>2</v>
      </c>
      <c r="DA181" s="103">
        <v>1</v>
      </c>
      <c r="DB181" s="103">
        <v>1</v>
      </c>
      <c r="DC181" s="103">
        <v>2</v>
      </c>
      <c r="DD181" s="103">
        <v>2</v>
      </c>
      <c r="DE181" s="103">
        <v>0</v>
      </c>
      <c r="DF181" s="103">
        <v>1</v>
      </c>
      <c r="DG181" s="103">
        <v>11</v>
      </c>
      <c r="DH181" s="103" t="s">
        <v>503</v>
      </c>
      <c r="DI181" s="103">
        <v>2</v>
      </c>
      <c r="DJ181" s="103">
        <v>2</v>
      </c>
      <c r="DK181" s="103">
        <v>1</v>
      </c>
      <c r="DL181" s="103">
        <v>1</v>
      </c>
      <c r="DM181" s="103">
        <v>2</v>
      </c>
      <c r="DN181" s="103">
        <v>2</v>
      </c>
      <c r="DO181" s="103">
        <v>0</v>
      </c>
      <c r="DP181" s="103">
        <v>0</v>
      </c>
      <c r="DQ181" s="103">
        <v>10</v>
      </c>
      <c r="DR181" s="103" t="s">
        <v>503</v>
      </c>
      <c r="DS181" s="103">
        <v>1</v>
      </c>
      <c r="DT181" s="103">
        <v>2</v>
      </c>
      <c r="DU181" s="103">
        <v>5</v>
      </c>
      <c r="DV181" s="103">
        <v>8</v>
      </c>
      <c r="DW181" s="103" t="s">
        <v>503</v>
      </c>
      <c r="DX181" s="103">
        <v>1</v>
      </c>
      <c r="DY181" s="103">
        <v>2</v>
      </c>
      <c r="DZ181" s="103">
        <v>5</v>
      </c>
      <c r="EA181" s="103">
        <v>8</v>
      </c>
      <c r="EB181" s="103" t="s">
        <v>503</v>
      </c>
      <c r="EC181" s="103">
        <v>2</v>
      </c>
      <c r="ED181" s="103">
        <v>2</v>
      </c>
      <c r="EE181" s="103">
        <v>4</v>
      </c>
      <c r="EF181" s="103">
        <v>8</v>
      </c>
      <c r="EG181" s="103" t="s">
        <v>503</v>
      </c>
      <c r="EH181" s="103">
        <v>2</v>
      </c>
      <c r="EI181" s="103">
        <v>3</v>
      </c>
      <c r="EJ181" s="103">
        <v>4</v>
      </c>
      <c r="EK181" s="103">
        <v>9</v>
      </c>
      <c r="EL181" s="103" t="s">
        <v>503</v>
      </c>
      <c r="EM181" s="103">
        <v>2</v>
      </c>
      <c r="EN181" s="103">
        <v>4</v>
      </c>
      <c r="EO181" s="103">
        <v>4</v>
      </c>
      <c r="EP181" s="103">
        <v>10</v>
      </c>
      <c r="EQ181" s="103" t="s">
        <v>503</v>
      </c>
      <c r="ER181" s="103">
        <v>2</v>
      </c>
      <c r="ES181" s="103">
        <v>5</v>
      </c>
      <c r="ET181" s="103">
        <v>4</v>
      </c>
      <c r="EU181" s="103">
        <v>11</v>
      </c>
      <c r="EV181" s="103" t="s">
        <v>503</v>
      </c>
      <c r="EW181" s="103">
        <v>2</v>
      </c>
      <c r="EX181" s="103">
        <v>5</v>
      </c>
      <c r="EY181" s="103">
        <v>4</v>
      </c>
      <c r="EZ181" s="103">
        <v>11</v>
      </c>
      <c r="FA181" s="103" t="s">
        <v>503</v>
      </c>
      <c r="FB181" s="103">
        <v>2</v>
      </c>
      <c r="FC181" s="103">
        <v>5</v>
      </c>
      <c r="FD181" s="103">
        <v>4</v>
      </c>
      <c r="FE181" s="103">
        <v>11</v>
      </c>
      <c r="FF181" s="103" t="s">
        <v>503</v>
      </c>
      <c r="FG181" s="103">
        <v>2</v>
      </c>
      <c r="FH181" s="103">
        <v>4</v>
      </c>
      <c r="FI181" s="103">
        <v>4</v>
      </c>
      <c r="FJ181" s="103">
        <v>10</v>
      </c>
      <c r="FK181" s="103" t="s">
        <v>503</v>
      </c>
      <c r="FL181" s="103">
        <v>2</v>
      </c>
      <c r="FM181" s="103">
        <v>5</v>
      </c>
      <c r="FN181" s="103">
        <v>4</v>
      </c>
      <c r="FO181" s="103">
        <v>11</v>
      </c>
      <c r="FP181" s="103" t="s">
        <v>503</v>
      </c>
      <c r="FQ181" s="103">
        <v>2</v>
      </c>
      <c r="FR181" s="103">
        <v>4</v>
      </c>
      <c r="FS181" s="103">
        <v>4</v>
      </c>
      <c r="FT181" s="103">
        <v>10</v>
      </c>
      <c r="FU181" s="103" t="s">
        <v>503</v>
      </c>
      <c r="FV181" s="103">
        <v>2</v>
      </c>
      <c r="FW181" s="103">
        <v>4</v>
      </c>
      <c r="FX181" s="103">
        <v>4</v>
      </c>
      <c r="FY181" s="103">
        <v>10</v>
      </c>
      <c r="FZ181" s="103" t="s">
        <v>503</v>
      </c>
      <c r="GA181" s="103">
        <v>2</v>
      </c>
      <c r="GB181" s="103">
        <v>4</v>
      </c>
      <c r="GC181" s="103">
        <v>4</v>
      </c>
      <c r="GD181" s="103">
        <v>10</v>
      </c>
      <c r="GE181" s="103" t="s">
        <v>503</v>
      </c>
      <c r="GF181" s="103">
        <v>2</v>
      </c>
      <c r="GG181" s="103">
        <v>4</v>
      </c>
      <c r="GH181" s="103">
        <v>4</v>
      </c>
      <c r="GI181" s="103">
        <v>10</v>
      </c>
      <c r="GJ181" s="103" t="s">
        <v>503</v>
      </c>
      <c r="GK181" s="103">
        <v>2</v>
      </c>
      <c r="GL181" s="103">
        <v>5</v>
      </c>
      <c r="GM181" s="103">
        <v>4</v>
      </c>
      <c r="GN181" s="103">
        <v>11</v>
      </c>
      <c r="GO181" s="103" t="s">
        <v>503</v>
      </c>
      <c r="GP181" s="104">
        <v>2</v>
      </c>
      <c r="GQ181" s="104">
        <v>5</v>
      </c>
      <c r="GR181" s="104">
        <v>4</v>
      </c>
      <c r="GS181" s="104">
        <v>11</v>
      </c>
      <c r="GT181" s="104" t="s">
        <v>503</v>
      </c>
      <c r="GW181" s="116" t="s">
        <v>461</v>
      </c>
      <c r="GX181" s="116" t="s">
        <v>460</v>
      </c>
      <c r="GY181" s="122" t="s">
        <v>594</v>
      </c>
      <c r="GZ181" s="118">
        <v>18</v>
      </c>
      <c r="HA181" s="117">
        <v>168</v>
      </c>
      <c r="HB181" s="117">
        <v>8</v>
      </c>
      <c r="HC181" s="120">
        <v>2.13</v>
      </c>
      <c r="HD181" s="118">
        <v>18</v>
      </c>
      <c r="HE181" s="117">
        <v>169</v>
      </c>
      <c r="HF181" s="117">
        <v>8</v>
      </c>
      <c r="HG181" s="120">
        <v>1.6</v>
      </c>
      <c r="HH181" s="118">
        <v>17</v>
      </c>
      <c r="HI181" s="117">
        <v>7</v>
      </c>
      <c r="HJ181" s="120">
        <v>1.41</v>
      </c>
      <c r="HK181" s="118">
        <v>17</v>
      </c>
      <c r="HL181" s="117">
        <v>7</v>
      </c>
      <c r="HM181" s="120">
        <v>2.64</v>
      </c>
      <c r="HN181" s="118">
        <v>19</v>
      </c>
      <c r="HO181" s="117">
        <v>7</v>
      </c>
      <c r="HP181" s="120">
        <v>1.69</v>
      </c>
      <c r="HQ181" s="118">
        <v>20</v>
      </c>
      <c r="HR181" s="117">
        <v>7</v>
      </c>
      <c r="HS181" s="120">
        <v>2.2999999999999998</v>
      </c>
      <c r="HT181" s="118">
        <v>19</v>
      </c>
      <c r="HU181" s="117">
        <v>7</v>
      </c>
      <c r="HV181" s="120">
        <v>2.1</v>
      </c>
    </row>
    <row r="182" spans="8:230" ht="15.6">
      <c r="H182" s="60"/>
      <c r="I182" s="61">
        <v>2015</v>
      </c>
      <c r="J182" s="62" t="s">
        <v>178</v>
      </c>
      <c r="K182" s="63" t="s">
        <v>179</v>
      </c>
      <c r="L182" s="75">
        <v>7.1347657352426594</v>
      </c>
      <c r="M182" s="76">
        <v>7.7866196936236785</v>
      </c>
      <c r="N182" s="77">
        <v>6.8596199026649431</v>
      </c>
      <c r="O182" s="77">
        <v>7.0287186214995359</v>
      </c>
      <c r="P182" s="77">
        <v>6.2672014581715825</v>
      </c>
      <c r="Q182" s="78">
        <v>7.7316690002535537</v>
      </c>
      <c r="R182" s="54"/>
      <c r="U182" s="102" t="s">
        <v>427</v>
      </c>
      <c r="V182" s="103" t="s">
        <v>503</v>
      </c>
      <c r="W182" s="103" t="s">
        <v>503</v>
      </c>
      <c r="X182" s="103" t="s">
        <v>503</v>
      </c>
      <c r="Y182" s="103" t="s">
        <v>503</v>
      </c>
      <c r="Z182" s="103" t="s">
        <v>503</v>
      </c>
      <c r="AA182" s="103" t="s">
        <v>503</v>
      </c>
      <c r="AB182" s="103" t="s">
        <v>503</v>
      </c>
      <c r="AC182" s="103" t="s">
        <v>503</v>
      </c>
      <c r="AD182" s="103" t="s">
        <v>503</v>
      </c>
      <c r="AE182" s="103" t="s">
        <v>503</v>
      </c>
      <c r="AF182" s="103" t="s">
        <v>503</v>
      </c>
      <c r="AG182" s="103" t="s">
        <v>503</v>
      </c>
      <c r="AH182" s="103" t="s">
        <v>503</v>
      </c>
      <c r="AI182" s="103" t="s">
        <v>503</v>
      </c>
      <c r="AJ182" s="103" t="s">
        <v>503</v>
      </c>
      <c r="AK182" s="103" t="s">
        <v>503</v>
      </c>
      <c r="AL182" s="103" t="s">
        <v>503</v>
      </c>
      <c r="AM182" s="103" t="s">
        <v>503</v>
      </c>
      <c r="AN182" s="103" t="s">
        <v>503</v>
      </c>
      <c r="AO182" s="103" t="s">
        <v>503</v>
      </c>
      <c r="AP182" s="103" t="s">
        <v>503</v>
      </c>
      <c r="AQ182" s="103">
        <v>2</v>
      </c>
      <c r="AR182" s="103">
        <v>2</v>
      </c>
      <c r="AS182" s="103">
        <v>1</v>
      </c>
      <c r="AT182" s="103">
        <v>1</v>
      </c>
      <c r="AU182" s="103">
        <v>1</v>
      </c>
      <c r="AV182" s="103">
        <v>2</v>
      </c>
      <c r="AW182" s="103">
        <v>1</v>
      </c>
      <c r="AX182" s="103">
        <v>1</v>
      </c>
      <c r="AY182" s="103">
        <v>11</v>
      </c>
      <c r="AZ182" s="103" t="s">
        <v>503</v>
      </c>
      <c r="BA182" s="103">
        <v>2</v>
      </c>
      <c r="BB182" s="103">
        <v>2</v>
      </c>
      <c r="BC182" s="103">
        <v>1</v>
      </c>
      <c r="BD182" s="103">
        <v>1</v>
      </c>
      <c r="BE182" s="103">
        <v>1</v>
      </c>
      <c r="BF182" s="103">
        <v>2</v>
      </c>
      <c r="BG182" s="103">
        <v>0</v>
      </c>
      <c r="BH182" s="103">
        <v>1</v>
      </c>
      <c r="BI182" s="103">
        <v>10</v>
      </c>
      <c r="BJ182" s="103" t="s">
        <v>503</v>
      </c>
      <c r="BK182" s="103">
        <v>2</v>
      </c>
      <c r="BL182" s="103">
        <v>2</v>
      </c>
      <c r="BM182" s="103">
        <v>1</v>
      </c>
      <c r="BN182" s="103">
        <v>1</v>
      </c>
      <c r="BO182" s="103">
        <v>1</v>
      </c>
      <c r="BP182" s="103">
        <v>1</v>
      </c>
      <c r="BQ182" s="103">
        <v>0</v>
      </c>
      <c r="BR182" s="103">
        <v>0</v>
      </c>
      <c r="BS182" s="103">
        <v>8</v>
      </c>
      <c r="BT182" s="103" t="s">
        <v>503</v>
      </c>
      <c r="BU182" s="103">
        <v>2</v>
      </c>
      <c r="BV182" s="103">
        <v>2</v>
      </c>
      <c r="BW182" s="103">
        <v>1</v>
      </c>
      <c r="BX182" s="103">
        <v>1</v>
      </c>
      <c r="BY182" s="103">
        <v>1</v>
      </c>
      <c r="BZ182" s="103">
        <v>1</v>
      </c>
      <c r="CA182" s="103">
        <v>0</v>
      </c>
      <c r="CB182" s="103">
        <v>1</v>
      </c>
      <c r="CC182" s="103">
        <v>9</v>
      </c>
      <c r="CD182" s="103" t="s">
        <v>503</v>
      </c>
      <c r="CE182" s="103">
        <v>2</v>
      </c>
      <c r="CF182" s="103">
        <v>2</v>
      </c>
      <c r="CG182" s="103">
        <v>1</v>
      </c>
      <c r="CH182" s="103">
        <v>1</v>
      </c>
      <c r="CI182" s="103">
        <v>1</v>
      </c>
      <c r="CJ182" s="103">
        <v>1</v>
      </c>
      <c r="CK182" s="103">
        <v>0</v>
      </c>
      <c r="CL182" s="103">
        <v>0</v>
      </c>
      <c r="CM182" s="103">
        <v>8</v>
      </c>
      <c r="CN182" s="103" t="s">
        <v>503</v>
      </c>
      <c r="CO182" s="103">
        <v>2</v>
      </c>
      <c r="CP182" s="103">
        <v>2</v>
      </c>
      <c r="CQ182" s="103">
        <v>1</v>
      </c>
      <c r="CR182" s="103">
        <v>1</v>
      </c>
      <c r="CS182" s="103">
        <v>1</v>
      </c>
      <c r="CT182" s="103">
        <v>1</v>
      </c>
      <c r="CU182" s="103">
        <v>0</v>
      </c>
      <c r="CV182" s="103">
        <v>0</v>
      </c>
      <c r="CW182" s="103">
        <v>8</v>
      </c>
      <c r="CX182" s="103" t="s">
        <v>503</v>
      </c>
      <c r="CY182" s="103">
        <v>2</v>
      </c>
      <c r="CZ182" s="103">
        <v>2</v>
      </c>
      <c r="DA182" s="103">
        <v>1</v>
      </c>
      <c r="DB182" s="103">
        <v>1</v>
      </c>
      <c r="DC182" s="103">
        <v>1</v>
      </c>
      <c r="DD182" s="103">
        <v>1</v>
      </c>
      <c r="DE182" s="103">
        <v>0</v>
      </c>
      <c r="DF182" s="103">
        <v>0</v>
      </c>
      <c r="DG182" s="103">
        <v>8</v>
      </c>
      <c r="DH182" s="103" t="s">
        <v>503</v>
      </c>
      <c r="DI182" s="103">
        <v>2</v>
      </c>
      <c r="DJ182" s="103">
        <v>2</v>
      </c>
      <c r="DK182" s="103">
        <v>1</v>
      </c>
      <c r="DL182" s="103">
        <v>1</v>
      </c>
      <c r="DM182" s="103">
        <v>1</v>
      </c>
      <c r="DN182" s="103">
        <v>1</v>
      </c>
      <c r="DO182" s="103">
        <v>0</v>
      </c>
      <c r="DP182" s="103">
        <v>0</v>
      </c>
      <c r="DQ182" s="103">
        <v>8</v>
      </c>
      <c r="DR182" s="103" t="s">
        <v>503</v>
      </c>
      <c r="DS182" s="103">
        <v>1</v>
      </c>
      <c r="DT182" s="103">
        <v>2</v>
      </c>
      <c r="DU182" s="103">
        <v>5</v>
      </c>
      <c r="DV182" s="103">
        <v>8</v>
      </c>
      <c r="DW182" s="103" t="s">
        <v>503</v>
      </c>
      <c r="DX182" s="103">
        <v>2</v>
      </c>
      <c r="DY182" s="103">
        <v>3</v>
      </c>
      <c r="DZ182" s="103">
        <v>5</v>
      </c>
      <c r="EA182" s="103">
        <v>10</v>
      </c>
      <c r="EB182" s="103" t="s">
        <v>503</v>
      </c>
      <c r="EC182" s="103">
        <v>2</v>
      </c>
      <c r="ED182" s="103">
        <v>2</v>
      </c>
      <c r="EE182" s="103">
        <v>5</v>
      </c>
      <c r="EF182" s="103">
        <v>9</v>
      </c>
      <c r="EG182" s="103" t="s">
        <v>503</v>
      </c>
      <c r="EH182" s="103">
        <v>3</v>
      </c>
      <c r="EI182" s="103">
        <v>3</v>
      </c>
      <c r="EJ182" s="103">
        <v>5</v>
      </c>
      <c r="EK182" s="103">
        <v>11</v>
      </c>
      <c r="EL182" s="103" t="s">
        <v>503</v>
      </c>
      <c r="EM182" s="103">
        <v>3</v>
      </c>
      <c r="EN182" s="103">
        <v>3</v>
      </c>
      <c r="EO182" s="103">
        <v>5</v>
      </c>
      <c r="EP182" s="103">
        <v>11</v>
      </c>
      <c r="EQ182" s="103" t="s">
        <v>503</v>
      </c>
      <c r="ER182" s="103">
        <v>4</v>
      </c>
      <c r="ES182" s="103">
        <v>3</v>
      </c>
      <c r="ET182" s="103">
        <v>5</v>
      </c>
      <c r="EU182" s="103">
        <v>12</v>
      </c>
      <c r="EV182" s="103" t="s">
        <v>503</v>
      </c>
      <c r="EW182" s="103">
        <v>5</v>
      </c>
      <c r="EX182" s="103">
        <v>3</v>
      </c>
      <c r="EY182" s="103">
        <v>5</v>
      </c>
      <c r="EZ182" s="103">
        <v>13</v>
      </c>
      <c r="FA182" s="103" t="s">
        <v>503</v>
      </c>
      <c r="FB182" s="103">
        <v>5</v>
      </c>
      <c r="FC182" s="103">
        <v>3</v>
      </c>
      <c r="FD182" s="103">
        <v>5</v>
      </c>
      <c r="FE182" s="103">
        <v>13</v>
      </c>
      <c r="FF182" s="103" t="s">
        <v>503</v>
      </c>
      <c r="FG182" s="103">
        <v>5</v>
      </c>
      <c r="FH182" s="103">
        <v>3</v>
      </c>
      <c r="FI182" s="103">
        <v>5</v>
      </c>
      <c r="FJ182" s="103">
        <v>13</v>
      </c>
      <c r="FK182" s="103" t="s">
        <v>503</v>
      </c>
      <c r="FL182" s="103">
        <v>5</v>
      </c>
      <c r="FM182" s="103">
        <v>3</v>
      </c>
      <c r="FN182" s="103">
        <v>5</v>
      </c>
      <c r="FO182" s="103">
        <v>13</v>
      </c>
      <c r="FP182" s="103" t="s">
        <v>503</v>
      </c>
      <c r="FQ182" s="103">
        <v>4</v>
      </c>
      <c r="FR182" s="103">
        <v>3</v>
      </c>
      <c r="FS182" s="103">
        <v>5</v>
      </c>
      <c r="FT182" s="103">
        <v>12</v>
      </c>
      <c r="FU182" s="103" t="s">
        <v>503</v>
      </c>
      <c r="FV182" s="103">
        <v>4</v>
      </c>
      <c r="FW182" s="103">
        <v>3</v>
      </c>
      <c r="FX182" s="103">
        <v>5</v>
      </c>
      <c r="FY182" s="103">
        <v>12</v>
      </c>
      <c r="FZ182" s="103" t="s">
        <v>503</v>
      </c>
      <c r="GA182" s="103">
        <v>4</v>
      </c>
      <c r="GB182" s="103">
        <v>3</v>
      </c>
      <c r="GC182" s="103">
        <v>5</v>
      </c>
      <c r="GD182" s="103">
        <v>12</v>
      </c>
      <c r="GE182" s="103" t="s">
        <v>503</v>
      </c>
      <c r="GF182" s="103">
        <v>4</v>
      </c>
      <c r="GG182" s="103">
        <v>4</v>
      </c>
      <c r="GH182" s="103">
        <v>5</v>
      </c>
      <c r="GI182" s="103">
        <v>13</v>
      </c>
      <c r="GJ182" s="103" t="s">
        <v>503</v>
      </c>
      <c r="GK182" s="103">
        <v>4</v>
      </c>
      <c r="GL182" s="103">
        <v>4</v>
      </c>
      <c r="GM182" s="103">
        <v>5</v>
      </c>
      <c r="GN182" s="103">
        <v>13</v>
      </c>
      <c r="GO182" s="103" t="s">
        <v>503</v>
      </c>
      <c r="GP182" s="104">
        <v>4</v>
      </c>
      <c r="GQ182" s="104">
        <v>4</v>
      </c>
      <c r="GR182" s="104">
        <v>5</v>
      </c>
      <c r="GS182" s="104">
        <v>13</v>
      </c>
      <c r="GT182" s="104" t="s">
        <v>503</v>
      </c>
      <c r="GW182" s="116" t="s">
        <v>463</v>
      </c>
      <c r="GX182" s="116" t="s">
        <v>462</v>
      </c>
      <c r="GY182" s="122" t="s">
        <v>593</v>
      </c>
      <c r="GZ182" s="118">
        <v>33</v>
      </c>
      <c r="HA182" s="117">
        <v>117</v>
      </c>
      <c r="HB182" s="117">
        <v>8</v>
      </c>
      <c r="HC182" s="120">
        <v>2.84</v>
      </c>
      <c r="HD182" s="118">
        <v>35</v>
      </c>
      <c r="HE182" s="117">
        <v>107</v>
      </c>
      <c r="HF182" s="117">
        <v>8</v>
      </c>
      <c r="HG182" s="120">
        <v>2.78</v>
      </c>
      <c r="HH182" s="118">
        <v>33</v>
      </c>
      <c r="HI182" s="117">
        <v>8</v>
      </c>
      <c r="HJ182" s="120">
        <v>2.46</v>
      </c>
      <c r="HK182" s="118">
        <v>31</v>
      </c>
      <c r="HL182" s="117">
        <v>8</v>
      </c>
      <c r="HM182" s="120">
        <v>2.56</v>
      </c>
      <c r="HN182" s="118">
        <v>31</v>
      </c>
      <c r="HO182" s="117">
        <v>8</v>
      </c>
      <c r="HP182" s="120">
        <v>2.5499999999999998</v>
      </c>
      <c r="HQ182" s="118">
        <v>31</v>
      </c>
      <c r="HR182" s="117">
        <v>8</v>
      </c>
      <c r="HS182" s="120">
        <v>2.6</v>
      </c>
      <c r="HT182" s="118">
        <v>31</v>
      </c>
      <c r="HU182" s="117">
        <v>8</v>
      </c>
      <c r="HV182" s="120">
        <v>2.5</v>
      </c>
    </row>
    <row r="183" spans="8:230" ht="15.6">
      <c r="H183" s="60"/>
      <c r="I183" s="68">
        <v>2015</v>
      </c>
      <c r="J183" s="69" t="s">
        <v>180</v>
      </c>
      <c r="K183" s="70" t="s">
        <v>181</v>
      </c>
      <c r="L183" s="71">
        <v>6.0614333032638479</v>
      </c>
      <c r="M183" s="72">
        <v>6.1686868889245074</v>
      </c>
      <c r="N183" s="73">
        <v>3.5811338843806966</v>
      </c>
      <c r="O183" s="73">
        <v>8.727218030637772</v>
      </c>
      <c r="P183" s="73">
        <v>6.8473702458004393</v>
      </c>
      <c r="Q183" s="74">
        <v>4.9827574665758219</v>
      </c>
      <c r="R183" s="54"/>
      <c r="U183" s="102" t="s">
        <v>429</v>
      </c>
      <c r="V183" s="103" t="s">
        <v>499</v>
      </c>
      <c r="W183" s="103" t="s">
        <v>499</v>
      </c>
      <c r="X183" s="103" t="s">
        <v>499</v>
      </c>
      <c r="Y183" s="103" t="s">
        <v>499</v>
      </c>
      <c r="Z183" s="103" t="s">
        <v>499</v>
      </c>
      <c r="AA183" s="103" t="s">
        <v>499</v>
      </c>
      <c r="AB183" s="103" t="s">
        <v>499</v>
      </c>
      <c r="AC183" s="103" t="s">
        <v>499</v>
      </c>
      <c r="AD183" s="103" t="s">
        <v>499</v>
      </c>
      <c r="AE183" s="103" t="s">
        <v>499</v>
      </c>
      <c r="AF183" s="103" t="s">
        <v>499</v>
      </c>
      <c r="AG183" s="103" t="s">
        <v>499</v>
      </c>
      <c r="AH183" s="103" t="s">
        <v>499</v>
      </c>
      <c r="AI183" s="103" t="s">
        <v>499</v>
      </c>
      <c r="AJ183" s="103" t="s">
        <v>499</v>
      </c>
      <c r="AK183" s="103" t="s">
        <v>499</v>
      </c>
      <c r="AL183" s="103" t="s">
        <v>499</v>
      </c>
      <c r="AM183" s="103" t="s">
        <v>499</v>
      </c>
      <c r="AN183" s="103" t="s">
        <v>499</v>
      </c>
      <c r="AO183" s="103" t="s">
        <v>499</v>
      </c>
      <c r="AP183" s="103" t="s">
        <v>499</v>
      </c>
      <c r="AQ183" s="103">
        <v>10</v>
      </c>
      <c r="AR183" s="103">
        <v>10</v>
      </c>
      <c r="AS183" s="103">
        <v>10</v>
      </c>
      <c r="AT183" s="103">
        <v>10</v>
      </c>
      <c r="AU183" s="103">
        <v>9</v>
      </c>
      <c r="AV183" s="103">
        <v>10</v>
      </c>
      <c r="AW183" s="103">
        <v>8</v>
      </c>
      <c r="AX183" s="103">
        <v>8</v>
      </c>
      <c r="AY183" s="103">
        <v>75</v>
      </c>
      <c r="AZ183" s="103" t="s">
        <v>499</v>
      </c>
      <c r="BA183" s="103">
        <v>10</v>
      </c>
      <c r="BB183" s="103">
        <v>10</v>
      </c>
      <c r="BC183" s="103">
        <v>10</v>
      </c>
      <c r="BD183" s="103">
        <v>10</v>
      </c>
      <c r="BE183" s="103">
        <v>10</v>
      </c>
      <c r="BF183" s="103">
        <v>10</v>
      </c>
      <c r="BG183" s="103">
        <v>5</v>
      </c>
      <c r="BH183" s="103">
        <v>10</v>
      </c>
      <c r="BI183" s="103">
        <v>75</v>
      </c>
      <c r="BJ183" s="103" t="s">
        <v>499</v>
      </c>
      <c r="BK183" s="103">
        <v>10</v>
      </c>
      <c r="BL183" s="103">
        <v>10</v>
      </c>
      <c r="BM183" s="103">
        <v>10</v>
      </c>
      <c r="BN183" s="103">
        <v>10</v>
      </c>
      <c r="BO183" s="103">
        <v>5</v>
      </c>
      <c r="BP183" s="103">
        <v>5</v>
      </c>
      <c r="BQ183" s="103">
        <v>5</v>
      </c>
      <c r="BR183" s="103">
        <v>20</v>
      </c>
      <c r="BS183" s="103">
        <v>75</v>
      </c>
      <c r="BT183" s="103" t="s">
        <v>499</v>
      </c>
      <c r="BU183" s="103">
        <v>15</v>
      </c>
      <c r="BV183" s="103">
        <v>15</v>
      </c>
      <c r="BW183" s="103">
        <v>15</v>
      </c>
      <c r="BX183" s="103">
        <v>15</v>
      </c>
      <c r="BY183" s="103">
        <v>7</v>
      </c>
      <c r="BZ183" s="103">
        <v>7</v>
      </c>
      <c r="CA183" s="103">
        <v>0</v>
      </c>
      <c r="CB183" s="103">
        <v>1</v>
      </c>
      <c r="CC183" s="103">
        <v>75</v>
      </c>
      <c r="CD183" s="103" t="s">
        <v>499</v>
      </c>
      <c r="CE183" s="103">
        <v>15</v>
      </c>
      <c r="CF183" s="103">
        <v>15</v>
      </c>
      <c r="CG183" s="103">
        <v>15</v>
      </c>
      <c r="CH183" s="103">
        <v>15</v>
      </c>
      <c r="CI183" s="103">
        <v>7</v>
      </c>
      <c r="CJ183" s="103">
        <v>7</v>
      </c>
      <c r="CK183" s="103">
        <v>0</v>
      </c>
      <c r="CL183" s="103">
        <v>0</v>
      </c>
      <c r="CM183" s="103">
        <v>74</v>
      </c>
      <c r="CN183" s="103" t="s">
        <v>499</v>
      </c>
      <c r="CO183" s="103">
        <v>15</v>
      </c>
      <c r="CP183" s="103">
        <v>15</v>
      </c>
      <c r="CQ183" s="103">
        <v>15</v>
      </c>
      <c r="CR183" s="103">
        <v>15</v>
      </c>
      <c r="CS183" s="103">
        <v>7</v>
      </c>
      <c r="CT183" s="103">
        <v>7</v>
      </c>
      <c r="CU183" s="103">
        <v>0</v>
      </c>
      <c r="CV183" s="103">
        <v>0</v>
      </c>
      <c r="CW183" s="103">
        <v>74</v>
      </c>
      <c r="CX183" s="103" t="s">
        <v>499</v>
      </c>
      <c r="CY183" s="103">
        <v>15</v>
      </c>
      <c r="CZ183" s="103">
        <v>15</v>
      </c>
      <c r="DA183" s="103">
        <v>15</v>
      </c>
      <c r="DB183" s="103">
        <v>13</v>
      </c>
      <c r="DC183" s="103">
        <v>7</v>
      </c>
      <c r="DD183" s="103">
        <v>7</v>
      </c>
      <c r="DE183" s="103">
        <v>0</v>
      </c>
      <c r="DF183" s="103">
        <v>1</v>
      </c>
      <c r="DG183" s="103">
        <v>73</v>
      </c>
      <c r="DH183" s="103" t="s">
        <v>499</v>
      </c>
      <c r="DI183" s="103">
        <v>15</v>
      </c>
      <c r="DJ183" s="103">
        <v>15</v>
      </c>
      <c r="DK183" s="103">
        <v>15</v>
      </c>
      <c r="DL183" s="103">
        <v>12</v>
      </c>
      <c r="DM183" s="103">
        <v>7</v>
      </c>
      <c r="DN183" s="103">
        <v>7</v>
      </c>
      <c r="DO183" s="103">
        <v>0</v>
      </c>
      <c r="DP183" s="103">
        <v>0</v>
      </c>
      <c r="DQ183" s="103">
        <v>71</v>
      </c>
      <c r="DR183" s="103" t="s">
        <v>499</v>
      </c>
      <c r="DS183" s="103">
        <v>24</v>
      </c>
      <c r="DT183" s="103">
        <v>30</v>
      </c>
      <c r="DU183" s="103">
        <v>24</v>
      </c>
      <c r="DV183" s="103">
        <v>78</v>
      </c>
      <c r="DW183" s="103" t="s">
        <v>499</v>
      </c>
      <c r="DX183" s="103">
        <v>25</v>
      </c>
      <c r="DY183" s="103">
        <v>33</v>
      </c>
      <c r="DZ183" s="103">
        <v>22</v>
      </c>
      <c r="EA183" s="103">
        <v>80</v>
      </c>
      <c r="EB183" s="103" t="s">
        <v>499</v>
      </c>
      <c r="EC183" s="103">
        <v>28</v>
      </c>
      <c r="ED183" s="103">
        <v>32</v>
      </c>
      <c r="EE183" s="103">
        <v>20</v>
      </c>
      <c r="EF183" s="103">
        <v>80</v>
      </c>
      <c r="EG183" s="103" t="s">
        <v>499</v>
      </c>
      <c r="EH183" s="103">
        <v>29</v>
      </c>
      <c r="EI183" s="103">
        <v>34</v>
      </c>
      <c r="EJ183" s="103">
        <v>20</v>
      </c>
      <c r="EK183" s="103">
        <v>83</v>
      </c>
      <c r="EL183" s="103" t="s">
        <v>499</v>
      </c>
      <c r="EM183" s="103">
        <v>29</v>
      </c>
      <c r="EN183" s="103">
        <v>33</v>
      </c>
      <c r="EO183" s="103">
        <v>22</v>
      </c>
      <c r="EP183" s="103">
        <v>84</v>
      </c>
      <c r="EQ183" s="103" t="s">
        <v>499</v>
      </c>
      <c r="ER183" s="103">
        <v>29</v>
      </c>
      <c r="ES183" s="103">
        <v>33</v>
      </c>
      <c r="ET183" s="103">
        <v>21</v>
      </c>
      <c r="EU183" s="103">
        <v>83</v>
      </c>
      <c r="EV183" s="103" t="s">
        <v>499</v>
      </c>
      <c r="EW183" s="103">
        <v>29</v>
      </c>
      <c r="EX183" s="103">
        <v>33</v>
      </c>
      <c r="EY183" s="103">
        <v>21</v>
      </c>
      <c r="EZ183" s="103">
        <v>83</v>
      </c>
      <c r="FA183" s="103" t="s">
        <v>499</v>
      </c>
      <c r="FB183" s="103">
        <v>29</v>
      </c>
      <c r="FC183" s="103">
        <v>33</v>
      </c>
      <c r="FD183" s="103">
        <v>21</v>
      </c>
      <c r="FE183" s="103">
        <v>83</v>
      </c>
      <c r="FF183" s="103" t="s">
        <v>499</v>
      </c>
      <c r="FG183" s="103">
        <v>29</v>
      </c>
      <c r="FH183" s="103">
        <v>33</v>
      </c>
      <c r="FI183" s="103">
        <v>21</v>
      </c>
      <c r="FJ183" s="103">
        <v>83</v>
      </c>
      <c r="FK183" s="103" t="s">
        <v>499</v>
      </c>
      <c r="FL183" s="103">
        <v>29</v>
      </c>
      <c r="FM183" s="103">
        <v>34</v>
      </c>
      <c r="FN183" s="103">
        <v>21</v>
      </c>
      <c r="FO183" s="103">
        <v>84</v>
      </c>
      <c r="FP183" s="103" t="s">
        <v>499</v>
      </c>
      <c r="FQ183" s="103">
        <v>29</v>
      </c>
      <c r="FR183" s="103">
        <v>38</v>
      </c>
      <c r="FS183" s="103">
        <v>22</v>
      </c>
      <c r="FT183" s="103">
        <v>89</v>
      </c>
      <c r="FU183" s="103" t="s">
        <v>499</v>
      </c>
      <c r="FV183" s="103">
        <v>29</v>
      </c>
      <c r="FW183" s="103">
        <v>37</v>
      </c>
      <c r="FX183" s="103">
        <v>22</v>
      </c>
      <c r="FY183" s="103">
        <v>88</v>
      </c>
      <c r="FZ183" s="103" t="s">
        <v>499</v>
      </c>
      <c r="GA183" s="103">
        <v>29</v>
      </c>
      <c r="GB183" s="103">
        <v>38</v>
      </c>
      <c r="GC183" s="103">
        <v>22</v>
      </c>
      <c r="GD183" s="103">
        <v>89</v>
      </c>
      <c r="GE183" s="103" t="s">
        <v>499</v>
      </c>
      <c r="GF183" s="103">
        <v>29</v>
      </c>
      <c r="GG183" s="103">
        <v>38</v>
      </c>
      <c r="GH183" s="103">
        <v>23</v>
      </c>
      <c r="GI183" s="103">
        <v>90</v>
      </c>
      <c r="GJ183" s="103" t="s">
        <v>499</v>
      </c>
      <c r="GK183" s="103">
        <v>29</v>
      </c>
      <c r="GL183" s="103">
        <v>38</v>
      </c>
      <c r="GM183" s="103">
        <v>23</v>
      </c>
      <c r="GN183" s="103">
        <v>90</v>
      </c>
      <c r="GO183" s="103" t="s">
        <v>499</v>
      </c>
      <c r="GP183" s="104">
        <v>29</v>
      </c>
      <c r="GQ183" s="104">
        <v>38</v>
      </c>
      <c r="GR183" s="104">
        <v>23</v>
      </c>
      <c r="GS183" s="104">
        <v>90</v>
      </c>
      <c r="GT183" s="104" t="s">
        <v>499</v>
      </c>
      <c r="GW183" s="116" t="s">
        <v>561</v>
      </c>
      <c r="GX183" s="116" t="s">
        <v>464</v>
      </c>
      <c r="GY183" s="122" t="s">
        <v>596</v>
      </c>
      <c r="GZ183" s="118">
        <v>14</v>
      </c>
      <c r="HA183" s="117">
        <v>176</v>
      </c>
      <c r="HB183" s="117">
        <v>7</v>
      </c>
      <c r="HC183" s="120">
        <v>1.45</v>
      </c>
      <c r="HD183" s="118">
        <v>16</v>
      </c>
      <c r="HE183" s="117">
        <v>175</v>
      </c>
      <c r="HF183" s="117">
        <v>7</v>
      </c>
      <c r="HG183" s="120">
        <v>1.85</v>
      </c>
      <c r="HH183" s="118">
        <v>14</v>
      </c>
      <c r="HI183" s="117">
        <v>7</v>
      </c>
      <c r="HJ183" s="120">
        <v>3.05</v>
      </c>
      <c r="HK183" s="118">
        <v>18</v>
      </c>
      <c r="HL183" s="117">
        <v>6</v>
      </c>
      <c r="HM183" s="120">
        <v>2.66</v>
      </c>
      <c r="HN183" s="118">
        <v>19</v>
      </c>
      <c r="HO183" s="117">
        <v>6</v>
      </c>
      <c r="HP183" s="120">
        <v>2.37</v>
      </c>
      <c r="HQ183" s="118">
        <v>18</v>
      </c>
      <c r="HR183" s="117">
        <v>6</v>
      </c>
      <c r="HS183" s="120">
        <v>2.6</v>
      </c>
      <c r="HT183" s="118">
        <v>23</v>
      </c>
      <c r="HU183" s="117">
        <v>6</v>
      </c>
      <c r="HV183" s="120">
        <v>2.2000000000000002</v>
      </c>
    </row>
    <row r="184" spans="8:230" ht="28.8">
      <c r="H184" s="60"/>
      <c r="I184" s="61">
        <v>2015</v>
      </c>
      <c r="J184" s="62" t="s">
        <v>182</v>
      </c>
      <c r="K184" s="63" t="s">
        <v>183</v>
      </c>
      <c r="L184" s="75">
        <v>6.6431818957629885</v>
      </c>
      <c r="M184" s="76">
        <v>5.3351006728674486</v>
      </c>
      <c r="N184" s="77">
        <v>4.239211420303743</v>
      </c>
      <c r="O184" s="77">
        <v>8.4625802842863784</v>
      </c>
      <c r="P184" s="77">
        <v>7.7775687635109216</v>
      </c>
      <c r="Q184" s="78">
        <v>7.4014483378464559</v>
      </c>
      <c r="R184" s="54"/>
      <c r="U184" s="102" t="s">
        <v>431</v>
      </c>
      <c r="V184" s="103" t="s">
        <v>501</v>
      </c>
      <c r="W184" s="103" t="s">
        <v>501</v>
      </c>
      <c r="X184" s="103" t="s">
        <v>501</v>
      </c>
      <c r="Y184" s="103" t="s">
        <v>501</v>
      </c>
      <c r="Z184" s="103" t="s">
        <v>501</v>
      </c>
      <c r="AA184" s="103" t="s">
        <v>501</v>
      </c>
      <c r="AB184" s="103" t="s">
        <v>501</v>
      </c>
      <c r="AC184" s="103" t="s">
        <v>501</v>
      </c>
      <c r="AD184" s="103" t="s">
        <v>501</v>
      </c>
      <c r="AE184" s="103" t="s">
        <v>501</v>
      </c>
      <c r="AF184" s="103" t="s">
        <v>501</v>
      </c>
      <c r="AG184" s="103" t="s">
        <v>501</v>
      </c>
      <c r="AH184" s="103" t="s">
        <v>501</v>
      </c>
      <c r="AI184" s="103" t="s">
        <v>501</v>
      </c>
      <c r="AJ184" s="103" t="s">
        <v>501</v>
      </c>
      <c r="AK184" s="103" t="s">
        <v>501</v>
      </c>
      <c r="AL184" s="103" t="s">
        <v>501</v>
      </c>
      <c r="AM184" s="103" t="s">
        <v>501</v>
      </c>
      <c r="AN184" s="103" t="s">
        <v>501</v>
      </c>
      <c r="AO184" s="103" t="s">
        <v>501</v>
      </c>
      <c r="AP184" s="103" t="s">
        <v>501</v>
      </c>
      <c r="AQ184" s="103">
        <v>3</v>
      </c>
      <c r="AR184" s="103">
        <v>4</v>
      </c>
      <c r="AS184" s="103">
        <v>9</v>
      </c>
      <c r="AT184" s="103">
        <v>2</v>
      </c>
      <c r="AU184" s="103">
        <v>6</v>
      </c>
      <c r="AV184" s="103">
        <v>1</v>
      </c>
      <c r="AW184" s="103">
        <v>2</v>
      </c>
      <c r="AX184" s="103">
        <v>2</v>
      </c>
      <c r="AY184" s="103">
        <v>29</v>
      </c>
      <c r="AZ184" s="103" t="s">
        <v>503</v>
      </c>
      <c r="BA184" s="103">
        <v>3</v>
      </c>
      <c r="BB184" s="103">
        <v>1</v>
      </c>
      <c r="BC184" s="103">
        <v>6</v>
      </c>
      <c r="BD184" s="103">
        <v>4</v>
      </c>
      <c r="BE184" s="103">
        <v>4</v>
      </c>
      <c r="BF184" s="103">
        <v>3</v>
      </c>
      <c r="BG184" s="103">
        <v>8</v>
      </c>
      <c r="BH184" s="103">
        <v>1</v>
      </c>
      <c r="BI184" s="103">
        <v>30</v>
      </c>
      <c r="BJ184" s="103" t="s">
        <v>503</v>
      </c>
      <c r="BK184" s="103">
        <v>3</v>
      </c>
      <c r="BL184" s="103">
        <v>1</v>
      </c>
      <c r="BM184" s="103">
        <v>6</v>
      </c>
      <c r="BN184" s="103">
        <v>4</v>
      </c>
      <c r="BO184" s="103">
        <v>4</v>
      </c>
      <c r="BP184" s="103">
        <v>4</v>
      </c>
      <c r="BQ184" s="103">
        <v>8</v>
      </c>
      <c r="BR184" s="103">
        <v>0</v>
      </c>
      <c r="BS184" s="103">
        <v>30</v>
      </c>
      <c r="BT184" s="103" t="s">
        <v>503</v>
      </c>
      <c r="BU184" s="103">
        <v>5</v>
      </c>
      <c r="BV184" s="103">
        <v>2</v>
      </c>
      <c r="BW184" s="103">
        <v>7</v>
      </c>
      <c r="BX184" s="103">
        <v>5</v>
      </c>
      <c r="BY184" s="103">
        <v>4</v>
      </c>
      <c r="BZ184" s="103">
        <v>4</v>
      </c>
      <c r="CA184" s="103">
        <v>0</v>
      </c>
      <c r="CB184" s="103">
        <v>1</v>
      </c>
      <c r="CC184" s="103">
        <v>28</v>
      </c>
      <c r="CD184" s="103" t="s">
        <v>503</v>
      </c>
      <c r="CE184" s="103">
        <v>5</v>
      </c>
      <c r="CF184" s="103">
        <v>2</v>
      </c>
      <c r="CG184" s="103">
        <v>6</v>
      </c>
      <c r="CH184" s="103">
        <v>4</v>
      </c>
      <c r="CI184" s="103">
        <v>4</v>
      </c>
      <c r="CJ184" s="103">
        <v>4</v>
      </c>
      <c r="CK184" s="103">
        <v>0</v>
      </c>
      <c r="CL184" s="103">
        <v>0</v>
      </c>
      <c r="CM184" s="103">
        <v>25</v>
      </c>
      <c r="CN184" s="103" t="s">
        <v>503</v>
      </c>
      <c r="CO184" s="103">
        <v>5</v>
      </c>
      <c r="CP184" s="103">
        <v>2</v>
      </c>
      <c r="CQ184" s="103">
        <v>6</v>
      </c>
      <c r="CR184" s="103">
        <v>4</v>
      </c>
      <c r="CS184" s="103">
        <v>4</v>
      </c>
      <c r="CT184" s="103">
        <v>4</v>
      </c>
      <c r="CU184" s="103">
        <v>0</v>
      </c>
      <c r="CV184" s="103">
        <v>0</v>
      </c>
      <c r="CW184" s="103">
        <v>25</v>
      </c>
      <c r="CX184" s="103" t="s">
        <v>503</v>
      </c>
      <c r="CY184" s="103">
        <v>4</v>
      </c>
      <c r="CZ184" s="103">
        <v>1</v>
      </c>
      <c r="DA184" s="103">
        <v>5</v>
      </c>
      <c r="DB184" s="103">
        <v>3</v>
      </c>
      <c r="DC184" s="103">
        <v>4</v>
      </c>
      <c r="DD184" s="103">
        <v>4</v>
      </c>
      <c r="DE184" s="103">
        <v>0</v>
      </c>
      <c r="DF184" s="103">
        <v>0</v>
      </c>
      <c r="DG184" s="103">
        <v>21</v>
      </c>
      <c r="DH184" s="103" t="s">
        <v>503</v>
      </c>
      <c r="DI184" s="103">
        <v>4</v>
      </c>
      <c r="DJ184" s="103">
        <v>1</v>
      </c>
      <c r="DK184" s="103">
        <v>5</v>
      </c>
      <c r="DL184" s="103">
        <v>3</v>
      </c>
      <c r="DM184" s="103">
        <v>4</v>
      </c>
      <c r="DN184" s="103">
        <v>4</v>
      </c>
      <c r="DO184" s="103">
        <v>0</v>
      </c>
      <c r="DP184" s="103">
        <v>1</v>
      </c>
      <c r="DQ184" s="103">
        <v>22</v>
      </c>
      <c r="DR184" s="103" t="s">
        <v>503</v>
      </c>
      <c r="DS184" s="103">
        <v>8</v>
      </c>
      <c r="DT184" s="103">
        <v>6</v>
      </c>
      <c r="DU184" s="103">
        <v>7</v>
      </c>
      <c r="DV184" s="103">
        <v>21</v>
      </c>
      <c r="DW184" s="103" t="s">
        <v>503</v>
      </c>
      <c r="DX184" s="103">
        <v>9</v>
      </c>
      <c r="DY184" s="103">
        <v>8</v>
      </c>
      <c r="DZ184" s="103">
        <v>7</v>
      </c>
      <c r="EA184" s="103">
        <v>24</v>
      </c>
      <c r="EB184" s="103" t="s">
        <v>503</v>
      </c>
      <c r="EC184" s="103">
        <v>9</v>
      </c>
      <c r="ED184" s="103">
        <v>7</v>
      </c>
      <c r="EE184" s="103">
        <v>7</v>
      </c>
      <c r="EF184" s="103">
        <v>23</v>
      </c>
      <c r="EG184" s="103" t="s">
        <v>503</v>
      </c>
      <c r="EH184" s="103">
        <v>8</v>
      </c>
      <c r="EI184" s="103">
        <v>6</v>
      </c>
      <c r="EJ184" s="103">
        <v>7</v>
      </c>
      <c r="EK184" s="103">
        <v>21</v>
      </c>
      <c r="EL184" s="103" t="s">
        <v>503</v>
      </c>
      <c r="EM184" s="103">
        <v>7</v>
      </c>
      <c r="EN184" s="103">
        <v>7</v>
      </c>
      <c r="EO184" s="103">
        <v>6</v>
      </c>
      <c r="EP184" s="103">
        <v>20</v>
      </c>
      <c r="EQ184" s="103" t="s">
        <v>503</v>
      </c>
      <c r="ER184" s="103">
        <v>7</v>
      </c>
      <c r="ES184" s="103">
        <v>7</v>
      </c>
      <c r="ET184" s="103">
        <v>6</v>
      </c>
      <c r="EU184" s="103">
        <v>20</v>
      </c>
      <c r="EV184" s="103" t="s">
        <v>503</v>
      </c>
      <c r="EW184" s="103">
        <v>7</v>
      </c>
      <c r="EX184" s="103">
        <v>7</v>
      </c>
      <c r="EY184" s="103">
        <v>6</v>
      </c>
      <c r="EZ184" s="103">
        <v>20</v>
      </c>
      <c r="FA184" s="103" t="s">
        <v>503</v>
      </c>
      <c r="FB184" s="103">
        <v>7</v>
      </c>
      <c r="FC184" s="103">
        <v>9</v>
      </c>
      <c r="FD184" s="103">
        <v>7</v>
      </c>
      <c r="FE184" s="103">
        <v>23</v>
      </c>
      <c r="FF184" s="103" t="s">
        <v>503</v>
      </c>
      <c r="FG184" s="103">
        <v>7</v>
      </c>
      <c r="FH184" s="103">
        <v>9</v>
      </c>
      <c r="FI184" s="103">
        <v>8</v>
      </c>
      <c r="FJ184" s="103">
        <v>24</v>
      </c>
      <c r="FK184" s="103" t="s">
        <v>503</v>
      </c>
      <c r="FL184" s="103">
        <v>7</v>
      </c>
      <c r="FM184" s="103">
        <v>9</v>
      </c>
      <c r="FN184" s="103">
        <v>9</v>
      </c>
      <c r="FO184" s="103">
        <v>25</v>
      </c>
      <c r="FP184" s="103" t="s">
        <v>503</v>
      </c>
      <c r="FQ184" s="103">
        <v>8</v>
      </c>
      <c r="FR184" s="103">
        <v>9</v>
      </c>
      <c r="FS184" s="103">
        <v>8</v>
      </c>
      <c r="FT184" s="103">
        <v>25</v>
      </c>
      <c r="FU184" s="103" t="s">
        <v>503</v>
      </c>
      <c r="FV184" s="103">
        <v>9</v>
      </c>
      <c r="FW184" s="103">
        <v>9</v>
      </c>
      <c r="FX184" s="103">
        <v>8</v>
      </c>
      <c r="FY184" s="103">
        <v>26</v>
      </c>
      <c r="FZ184" s="103" t="s">
        <v>503</v>
      </c>
      <c r="GA184" s="103">
        <v>9</v>
      </c>
      <c r="GB184" s="103">
        <v>9</v>
      </c>
      <c r="GC184" s="103">
        <v>8</v>
      </c>
      <c r="GD184" s="103">
        <v>26</v>
      </c>
      <c r="GE184" s="103" t="s">
        <v>503</v>
      </c>
      <c r="GF184" s="103">
        <v>9</v>
      </c>
      <c r="GG184" s="103">
        <v>10</v>
      </c>
      <c r="GH184" s="103">
        <v>8</v>
      </c>
      <c r="GI184" s="103">
        <v>27</v>
      </c>
      <c r="GJ184" s="103" t="s">
        <v>503</v>
      </c>
      <c r="GK184" s="103">
        <v>9</v>
      </c>
      <c r="GL184" s="103">
        <v>9</v>
      </c>
      <c r="GM184" s="103">
        <v>8</v>
      </c>
      <c r="GN184" s="103">
        <v>26</v>
      </c>
      <c r="GO184" s="103" t="s">
        <v>503</v>
      </c>
      <c r="GP184" s="104">
        <v>9</v>
      </c>
      <c r="GQ184" s="104">
        <v>8</v>
      </c>
      <c r="GR184" s="104">
        <v>8</v>
      </c>
      <c r="GS184" s="104">
        <v>25</v>
      </c>
      <c r="GT184" s="104" t="s">
        <v>503</v>
      </c>
      <c r="GW184" s="116" t="s">
        <v>467</v>
      </c>
      <c r="GX184" s="116" t="s">
        <v>466</v>
      </c>
      <c r="GY184" s="122" t="s">
        <v>598</v>
      </c>
      <c r="GZ184" s="118">
        <v>35</v>
      </c>
      <c r="HA184" s="117">
        <v>105</v>
      </c>
      <c r="HB184" s="117">
        <v>9</v>
      </c>
      <c r="HC184" s="120">
        <v>1.93</v>
      </c>
      <c r="HD184" s="118">
        <v>37</v>
      </c>
      <c r="HE184" s="117">
        <v>96</v>
      </c>
      <c r="HF184" s="117">
        <v>9</v>
      </c>
      <c r="HG184" s="120">
        <v>2.46</v>
      </c>
      <c r="HH184" s="118">
        <v>38</v>
      </c>
      <c r="HI184" s="117">
        <v>9</v>
      </c>
      <c r="HJ184" s="120">
        <v>2.91</v>
      </c>
      <c r="HK184" s="118">
        <v>38</v>
      </c>
      <c r="HL184" s="117">
        <v>8</v>
      </c>
      <c r="HM184" s="120">
        <v>2.5499999999999998</v>
      </c>
      <c r="HN184" s="118">
        <v>38</v>
      </c>
      <c r="HO184" s="117">
        <v>8</v>
      </c>
      <c r="HP184" s="120">
        <v>2.27</v>
      </c>
      <c r="HQ184" s="118">
        <v>38</v>
      </c>
      <c r="HR184" s="117">
        <v>8</v>
      </c>
      <c r="HS184" s="120">
        <v>2.1</v>
      </c>
      <c r="HT184" s="118">
        <v>37</v>
      </c>
      <c r="HU184" s="117">
        <v>8</v>
      </c>
      <c r="HV184" s="120">
        <v>3.1</v>
      </c>
    </row>
    <row r="185" spans="8:230" ht="15.6">
      <c r="H185" s="60"/>
      <c r="I185" s="68">
        <v>2015</v>
      </c>
      <c r="J185" s="69" t="s">
        <v>184</v>
      </c>
      <c r="K185" s="70" t="s">
        <v>185</v>
      </c>
      <c r="L185" s="71">
        <v>7.3555458934667444</v>
      </c>
      <c r="M185" s="72">
        <v>5.8983611155633913</v>
      </c>
      <c r="N185" s="73">
        <v>6.164800354794572</v>
      </c>
      <c r="O185" s="73">
        <v>9.0848828421054044</v>
      </c>
      <c r="P185" s="73">
        <v>7.721952656045195</v>
      </c>
      <c r="Q185" s="74">
        <v>7.9077324988251521</v>
      </c>
      <c r="R185" s="54"/>
      <c r="U185" s="102" t="s">
        <v>433</v>
      </c>
      <c r="V185" s="103" t="s">
        <v>500</v>
      </c>
      <c r="W185" s="103" t="s">
        <v>500</v>
      </c>
      <c r="X185" s="103" t="s">
        <v>500</v>
      </c>
      <c r="Y185" s="103" t="s">
        <v>500</v>
      </c>
      <c r="Z185" s="103" t="s">
        <v>500</v>
      </c>
      <c r="AA185" s="103" t="s">
        <v>500</v>
      </c>
      <c r="AB185" s="103" t="s">
        <v>500</v>
      </c>
      <c r="AC185" s="103" t="s">
        <v>500</v>
      </c>
      <c r="AD185" s="103" t="s">
        <v>500</v>
      </c>
      <c r="AE185" s="103" t="s">
        <v>500</v>
      </c>
      <c r="AF185" s="103" t="s">
        <v>500</v>
      </c>
      <c r="AG185" s="103" t="s">
        <v>500</v>
      </c>
      <c r="AH185" s="103" t="s">
        <v>500</v>
      </c>
      <c r="AI185" s="103" t="s">
        <v>500</v>
      </c>
      <c r="AJ185" s="103" t="s">
        <v>500</v>
      </c>
      <c r="AK185" s="103" t="s">
        <v>500</v>
      </c>
      <c r="AL185" s="103" t="s">
        <v>500</v>
      </c>
      <c r="AM185" s="103" t="s">
        <v>500</v>
      </c>
      <c r="AN185" s="103" t="s">
        <v>500</v>
      </c>
      <c r="AO185" s="103" t="s">
        <v>500</v>
      </c>
      <c r="AP185" s="103" t="s">
        <v>499</v>
      </c>
      <c r="AQ185" s="103">
        <v>10</v>
      </c>
      <c r="AR185" s="103">
        <v>10</v>
      </c>
      <c r="AS185" s="103">
        <v>10</v>
      </c>
      <c r="AT185" s="103">
        <v>10</v>
      </c>
      <c r="AU185" s="103">
        <v>10</v>
      </c>
      <c r="AV185" s="103">
        <v>10</v>
      </c>
      <c r="AW185" s="103">
        <v>15</v>
      </c>
      <c r="AX185" s="103">
        <v>18</v>
      </c>
      <c r="AY185" s="103">
        <v>93</v>
      </c>
      <c r="AZ185" s="103" t="s">
        <v>499</v>
      </c>
      <c r="BA185" s="103">
        <v>10</v>
      </c>
      <c r="BB185" s="103">
        <v>10</v>
      </c>
      <c r="BC185" s="103">
        <v>10</v>
      </c>
      <c r="BD185" s="103">
        <v>10</v>
      </c>
      <c r="BE185" s="103">
        <v>10</v>
      </c>
      <c r="BF185" s="103">
        <v>10</v>
      </c>
      <c r="BG185" s="103">
        <v>17</v>
      </c>
      <c r="BH185" s="103">
        <v>16</v>
      </c>
      <c r="BI185" s="103">
        <v>93</v>
      </c>
      <c r="BJ185" s="103" t="s">
        <v>499</v>
      </c>
      <c r="BK185" s="103">
        <v>10</v>
      </c>
      <c r="BL185" s="103">
        <v>10</v>
      </c>
      <c r="BM185" s="103">
        <v>10</v>
      </c>
      <c r="BN185" s="103">
        <v>10</v>
      </c>
      <c r="BO185" s="103">
        <v>10</v>
      </c>
      <c r="BP185" s="103">
        <v>10</v>
      </c>
      <c r="BQ185" s="103">
        <v>18</v>
      </c>
      <c r="BR185" s="103">
        <v>18</v>
      </c>
      <c r="BS185" s="103">
        <v>96</v>
      </c>
      <c r="BT185" s="103" t="s">
        <v>499</v>
      </c>
      <c r="BU185" s="103">
        <v>15</v>
      </c>
      <c r="BV185" s="103">
        <v>15</v>
      </c>
      <c r="BW185" s="103">
        <v>15</v>
      </c>
      <c r="BX185" s="103">
        <v>15</v>
      </c>
      <c r="BY185" s="103">
        <v>15</v>
      </c>
      <c r="BZ185" s="103">
        <v>15</v>
      </c>
      <c r="CA185" s="103">
        <v>5</v>
      </c>
      <c r="CB185" s="103">
        <v>0</v>
      </c>
      <c r="CC185" s="103">
        <v>95</v>
      </c>
      <c r="CD185" s="103" t="s">
        <v>499</v>
      </c>
      <c r="CE185" s="103">
        <v>15</v>
      </c>
      <c r="CF185" s="103">
        <v>15</v>
      </c>
      <c r="CG185" s="103">
        <v>15</v>
      </c>
      <c r="CH185" s="103">
        <v>15</v>
      </c>
      <c r="CI185" s="103">
        <v>15</v>
      </c>
      <c r="CJ185" s="103">
        <v>15</v>
      </c>
      <c r="CK185" s="103">
        <v>2</v>
      </c>
      <c r="CL185" s="103">
        <v>2</v>
      </c>
      <c r="CM185" s="103">
        <v>94</v>
      </c>
      <c r="CN185" s="103" t="s">
        <v>499</v>
      </c>
      <c r="CO185" s="103">
        <v>15</v>
      </c>
      <c r="CP185" s="103">
        <v>15</v>
      </c>
      <c r="CQ185" s="103">
        <v>15</v>
      </c>
      <c r="CR185" s="103">
        <v>15</v>
      </c>
      <c r="CS185" s="103">
        <v>15</v>
      </c>
      <c r="CT185" s="103">
        <v>15</v>
      </c>
      <c r="CU185" s="103">
        <v>2</v>
      </c>
      <c r="CV185" s="103">
        <v>2</v>
      </c>
      <c r="CW185" s="103">
        <v>94</v>
      </c>
      <c r="CX185" s="103" t="s">
        <v>499</v>
      </c>
      <c r="CY185" s="103">
        <v>15</v>
      </c>
      <c r="CZ185" s="103">
        <v>15</v>
      </c>
      <c r="DA185" s="103">
        <v>15</v>
      </c>
      <c r="DB185" s="103">
        <v>15</v>
      </c>
      <c r="DC185" s="103">
        <v>15</v>
      </c>
      <c r="DD185" s="103">
        <v>15</v>
      </c>
      <c r="DE185" s="103">
        <v>0</v>
      </c>
      <c r="DF185" s="103">
        <v>4</v>
      </c>
      <c r="DG185" s="103">
        <v>94</v>
      </c>
      <c r="DH185" s="103" t="s">
        <v>499</v>
      </c>
      <c r="DI185" s="103">
        <v>13</v>
      </c>
      <c r="DJ185" s="103">
        <v>10</v>
      </c>
      <c r="DK185" s="103">
        <v>13</v>
      </c>
      <c r="DL185" s="103">
        <v>11</v>
      </c>
      <c r="DM185" s="103">
        <v>14</v>
      </c>
      <c r="DN185" s="103">
        <v>13</v>
      </c>
      <c r="DO185" s="103">
        <v>5</v>
      </c>
      <c r="DP185" s="103">
        <v>0</v>
      </c>
      <c r="DQ185" s="103">
        <v>79</v>
      </c>
      <c r="DR185" s="103" t="s">
        <v>499</v>
      </c>
      <c r="DS185" s="103">
        <v>29</v>
      </c>
      <c r="DT185" s="103">
        <v>27</v>
      </c>
      <c r="DU185" s="103">
        <v>24</v>
      </c>
      <c r="DV185" s="103">
        <v>80</v>
      </c>
      <c r="DW185" s="103" t="s">
        <v>499</v>
      </c>
      <c r="DX185" s="103">
        <v>26</v>
      </c>
      <c r="DY185" s="103">
        <v>26</v>
      </c>
      <c r="DZ185" s="103">
        <v>24</v>
      </c>
      <c r="EA185" s="103">
        <v>76</v>
      </c>
      <c r="EB185" s="103" t="s">
        <v>499</v>
      </c>
      <c r="EC185" s="103">
        <v>24</v>
      </c>
      <c r="ED185" s="103">
        <v>27</v>
      </c>
      <c r="EE185" s="103">
        <v>22</v>
      </c>
      <c r="EF185" s="103">
        <v>73</v>
      </c>
      <c r="EG185" s="103" t="s">
        <v>499</v>
      </c>
      <c r="EH185" s="103">
        <v>24</v>
      </c>
      <c r="EI185" s="103">
        <v>27</v>
      </c>
      <c r="EJ185" s="103">
        <v>23</v>
      </c>
      <c r="EK185" s="103">
        <v>74</v>
      </c>
      <c r="EL185" s="103" t="s">
        <v>499</v>
      </c>
      <c r="EM185" s="103">
        <v>24</v>
      </c>
      <c r="EN185" s="103">
        <v>28</v>
      </c>
      <c r="EO185" s="103">
        <v>24</v>
      </c>
      <c r="EP185" s="103">
        <v>76</v>
      </c>
      <c r="EQ185" s="103" t="s">
        <v>499</v>
      </c>
      <c r="ER185" s="103">
        <v>24</v>
      </c>
      <c r="ES185" s="103">
        <v>28</v>
      </c>
      <c r="ET185" s="103">
        <v>24</v>
      </c>
      <c r="EU185" s="103">
        <v>76</v>
      </c>
      <c r="EV185" s="103" t="s">
        <v>499</v>
      </c>
      <c r="EW185" s="103">
        <v>25</v>
      </c>
      <c r="EX185" s="103">
        <v>28</v>
      </c>
      <c r="EY185" s="103">
        <v>24</v>
      </c>
      <c r="EZ185" s="103">
        <v>77</v>
      </c>
      <c r="FA185" s="103" t="s">
        <v>499</v>
      </c>
      <c r="FB185" s="103">
        <v>25</v>
      </c>
      <c r="FC185" s="103">
        <v>28</v>
      </c>
      <c r="FD185" s="103">
        <v>25</v>
      </c>
      <c r="FE185" s="103">
        <v>78</v>
      </c>
      <c r="FF185" s="103" t="s">
        <v>499</v>
      </c>
      <c r="FG185" s="103">
        <v>25</v>
      </c>
      <c r="FH185" s="103">
        <v>28</v>
      </c>
      <c r="FI185" s="103">
        <v>25</v>
      </c>
      <c r="FJ185" s="103">
        <v>78</v>
      </c>
      <c r="FK185" s="103" t="s">
        <v>499</v>
      </c>
      <c r="FL185" s="103">
        <v>25</v>
      </c>
      <c r="FM185" s="103">
        <v>28</v>
      </c>
      <c r="FN185" s="103">
        <v>25</v>
      </c>
      <c r="FO185" s="103">
        <v>78</v>
      </c>
      <c r="FP185" s="103" t="s">
        <v>499</v>
      </c>
      <c r="FQ185" s="103">
        <v>25</v>
      </c>
      <c r="FR185" s="103">
        <v>29</v>
      </c>
      <c r="FS185" s="103">
        <v>25</v>
      </c>
      <c r="FT185" s="103">
        <v>79</v>
      </c>
      <c r="FU185" s="103" t="s">
        <v>499</v>
      </c>
      <c r="FV185" s="103">
        <v>25</v>
      </c>
      <c r="FW185" s="103">
        <v>29</v>
      </c>
      <c r="FX185" s="103">
        <v>25</v>
      </c>
      <c r="FY185" s="103">
        <v>79</v>
      </c>
      <c r="FZ185" s="103" t="s">
        <v>499</v>
      </c>
      <c r="GA185" s="103">
        <v>25</v>
      </c>
      <c r="GB185" s="103">
        <v>30</v>
      </c>
      <c r="GC185" s="103">
        <v>25</v>
      </c>
      <c r="GD185" s="103">
        <v>80</v>
      </c>
      <c r="GE185" s="103" t="s">
        <v>499</v>
      </c>
      <c r="GF185" s="103">
        <v>25</v>
      </c>
      <c r="GG185" s="103">
        <v>32</v>
      </c>
      <c r="GH185" s="103">
        <v>25</v>
      </c>
      <c r="GI185" s="103">
        <v>82</v>
      </c>
      <c r="GJ185" s="103" t="s">
        <v>499</v>
      </c>
      <c r="GK185" s="103">
        <v>26</v>
      </c>
      <c r="GL185" s="103">
        <v>32</v>
      </c>
      <c r="GM185" s="103">
        <v>25</v>
      </c>
      <c r="GN185" s="103">
        <v>83</v>
      </c>
      <c r="GO185" s="103" t="s">
        <v>499</v>
      </c>
      <c r="GP185" s="104">
        <v>28</v>
      </c>
      <c r="GQ185" s="104">
        <v>33</v>
      </c>
      <c r="GR185" s="104">
        <v>26</v>
      </c>
      <c r="GS185" s="104">
        <v>87</v>
      </c>
      <c r="GT185" s="104" t="s">
        <v>499</v>
      </c>
      <c r="GW185" s="116" t="s">
        <v>469</v>
      </c>
      <c r="GX185" s="116" t="s">
        <v>468</v>
      </c>
      <c r="GY185" s="122" t="s">
        <v>598</v>
      </c>
      <c r="GZ185" s="118">
        <v>22</v>
      </c>
      <c r="HA185" s="117">
        <v>160</v>
      </c>
      <c r="HB185" s="117">
        <v>9</v>
      </c>
      <c r="HC185" s="120">
        <v>2.29</v>
      </c>
      <c r="HD185" s="118">
        <v>22</v>
      </c>
      <c r="HE185" s="117">
        <v>157</v>
      </c>
      <c r="HF185" s="117">
        <v>9</v>
      </c>
      <c r="HG185" s="120">
        <v>2.2200000000000002</v>
      </c>
      <c r="HH185" s="118">
        <v>22</v>
      </c>
      <c r="HI185" s="117">
        <v>9</v>
      </c>
      <c r="HJ185" s="120">
        <v>2.59</v>
      </c>
      <c r="HK185" s="118">
        <v>21</v>
      </c>
      <c r="HL185" s="117">
        <v>8</v>
      </c>
      <c r="HM185" s="120">
        <v>4.54</v>
      </c>
      <c r="HN185" s="118">
        <v>21</v>
      </c>
      <c r="HO185" s="117">
        <v>8</v>
      </c>
      <c r="HP185" s="120">
        <v>4.18</v>
      </c>
      <c r="HQ185" s="118">
        <v>21</v>
      </c>
      <c r="HR185" s="117">
        <v>8</v>
      </c>
      <c r="HS185" s="120">
        <v>4.3</v>
      </c>
      <c r="HT185" s="118">
        <v>20</v>
      </c>
      <c r="HU185" s="117">
        <v>8</v>
      </c>
      <c r="HV185" s="120">
        <v>4.3</v>
      </c>
    </row>
    <row r="186" spans="8:230" ht="15.6">
      <c r="H186" s="60"/>
      <c r="I186" s="61">
        <v>2015</v>
      </c>
      <c r="J186" s="62" t="s">
        <v>186</v>
      </c>
      <c r="K186" s="63" t="s">
        <v>187</v>
      </c>
      <c r="L186" s="75">
        <v>5.7601983914166297</v>
      </c>
      <c r="M186" s="76">
        <v>5.1524759497395305</v>
      </c>
      <c r="N186" s="77">
        <v>4.4513001797815983</v>
      </c>
      <c r="O186" s="77">
        <v>7.9658076861397511</v>
      </c>
      <c r="P186" s="77">
        <v>6.9012205002116653</v>
      </c>
      <c r="Q186" s="78">
        <v>4.3301876412106015</v>
      </c>
      <c r="R186" s="54"/>
      <c r="U186" s="102" t="s">
        <v>435</v>
      </c>
      <c r="V186" s="103" t="s">
        <v>499</v>
      </c>
      <c r="W186" s="103" t="s">
        <v>499</v>
      </c>
      <c r="X186" s="103" t="s">
        <v>499</v>
      </c>
      <c r="Y186" s="103" t="s">
        <v>499</v>
      </c>
      <c r="Z186" s="103" t="s">
        <v>499</v>
      </c>
      <c r="AA186" s="103" t="s">
        <v>499</v>
      </c>
      <c r="AB186" s="103" t="s">
        <v>499</v>
      </c>
      <c r="AC186" s="103" t="s">
        <v>499</v>
      </c>
      <c r="AD186" s="103" t="s">
        <v>499</v>
      </c>
      <c r="AE186" s="103" t="s">
        <v>499</v>
      </c>
      <c r="AF186" s="103" t="s">
        <v>499</v>
      </c>
      <c r="AG186" s="103" t="s">
        <v>499</v>
      </c>
      <c r="AH186" s="103" t="s">
        <v>499</v>
      </c>
      <c r="AI186" s="103" t="s">
        <v>499</v>
      </c>
      <c r="AJ186" s="103" t="s">
        <v>499</v>
      </c>
      <c r="AK186" s="103" t="s">
        <v>499</v>
      </c>
      <c r="AL186" s="103" t="s">
        <v>499</v>
      </c>
      <c r="AM186" s="103" t="s">
        <v>499</v>
      </c>
      <c r="AN186" s="103" t="s">
        <v>499</v>
      </c>
      <c r="AO186" s="103" t="s">
        <v>499</v>
      </c>
      <c r="AP186" s="103" t="s">
        <v>501</v>
      </c>
      <c r="AQ186" s="103">
        <v>7</v>
      </c>
      <c r="AR186" s="103">
        <v>8</v>
      </c>
      <c r="AS186" s="103">
        <v>9</v>
      </c>
      <c r="AT186" s="103">
        <v>8</v>
      </c>
      <c r="AU186" s="103">
        <v>5</v>
      </c>
      <c r="AV186" s="103">
        <v>4</v>
      </c>
      <c r="AW186" s="103">
        <v>7</v>
      </c>
      <c r="AX186" s="103">
        <v>12</v>
      </c>
      <c r="AY186" s="103">
        <v>60</v>
      </c>
      <c r="AZ186" s="103" t="s">
        <v>501</v>
      </c>
      <c r="BA186" s="103">
        <v>7</v>
      </c>
      <c r="BB186" s="103">
        <v>7</v>
      </c>
      <c r="BC186" s="103">
        <v>6</v>
      </c>
      <c r="BD186" s="103">
        <v>6</v>
      </c>
      <c r="BE186" s="103">
        <v>5</v>
      </c>
      <c r="BF186" s="103">
        <v>4</v>
      </c>
      <c r="BG186" s="103">
        <v>4</v>
      </c>
      <c r="BH186" s="103">
        <v>10</v>
      </c>
      <c r="BI186" s="103">
        <v>49</v>
      </c>
      <c r="BJ186" s="103" t="s">
        <v>501</v>
      </c>
      <c r="BK186" s="103">
        <v>9</v>
      </c>
      <c r="BL186" s="103">
        <v>8</v>
      </c>
      <c r="BM186" s="103">
        <v>9</v>
      </c>
      <c r="BN186" s="103">
        <v>8</v>
      </c>
      <c r="BO186" s="103">
        <v>3</v>
      </c>
      <c r="BP186" s="103">
        <v>7</v>
      </c>
      <c r="BQ186" s="103">
        <v>0</v>
      </c>
      <c r="BR186" s="103">
        <v>5</v>
      </c>
      <c r="BS186" s="103">
        <v>49</v>
      </c>
      <c r="BT186" s="103" t="s">
        <v>501</v>
      </c>
      <c r="BU186" s="103">
        <v>11</v>
      </c>
      <c r="BV186" s="103">
        <v>10</v>
      </c>
      <c r="BW186" s="103">
        <v>9</v>
      </c>
      <c r="BX186" s="103">
        <v>8</v>
      </c>
      <c r="BY186" s="103">
        <v>3</v>
      </c>
      <c r="BZ186" s="103">
        <v>7</v>
      </c>
      <c r="CA186" s="103">
        <v>0</v>
      </c>
      <c r="CB186" s="103">
        <v>1</v>
      </c>
      <c r="CC186" s="103">
        <v>49</v>
      </c>
      <c r="CD186" s="103" t="s">
        <v>501</v>
      </c>
      <c r="CE186" s="103">
        <v>11</v>
      </c>
      <c r="CF186" s="103">
        <v>10</v>
      </c>
      <c r="CG186" s="103">
        <v>7</v>
      </c>
      <c r="CH186" s="103">
        <v>8</v>
      </c>
      <c r="CI186" s="103">
        <v>2</v>
      </c>
      <c r="CJ186" s="103">
        <v>6</v>
      </c>
      <c r="CK186" s="103">
        <v>0</v>
      </c>
      <c r="CL186" s="103">
        <v>4</v>
      </c>
      <c r="CM186" s="103">
        <v>48</v>
      </c>
      <c r="CN186" s="103" t="s">
        <v>501</v>
      </c>
      <c r="CO186" s="103">
        <v>11</v>
      </c>
      <c r="CP186" s="103">
        <v>10</v>
      </c>
      <c r="CQ186" s="103">
        <v>7</v>
      </c>
      <c r="CR186" s="103">
        <v>8</v>
      </c>
      <c r="CS186" s="103">
        <v>2</v>
      </c>
      <c r="CT186" s="103">
        <v>6</v>
      </c>
      <c r="CU186" s="103">
        <v>3</v>
      </c>
      <c r="CV186" s="103">
        <v>4</v>
      </c>
      <c r="CW186" s="103">
        <v>51</v>
      </c>
      <c r="CX186" s="103" t="s">
        <v>501</v>
      </c>
      <c r="CY186" s="103">
        <v>11</v>
      </c>
      <c r="CZ186" s="103">
        <v>10</v>
      </c>
      <c r="DA186" s="103">
        <v>8</v>
      </c>
      <c r="DB186" s="103">
        <v>8</v>
      </c>
      <c r="DC186" s="103">
        <v>2</v>
      </c>
      <c r="DD186" s="103">
        <v>6</v>
      </c>
      <c r="DE186" s="103">
        <v>0</v>
      </c>
      <c r="DF186" s="103">
        <v>4</v>
      </c>
      <c r="DG186" s="103">
        <v>49</v>
      </c>
      <c r="DH186" s="103" t="s">
        <v>501</v>
      </c>
      <c r="DI186" s="103">
        <v>11</v>
      </c>
      <c r="DJ186" s="103">
        <v>10</v>
      </c>
      <c r="DK186" s="103">
        <v>8</v>
      </c>
      <c r="DL186" s="103">
        <v>8</v>
      </c>
      <c r="DM186" s="103">
        <v>2</v>
      </c>
      <c r="DN186" s="103">
        <v>6</v>
      </c>
      <c r="DO186" s="103">
        <v>0</v>
      </c>
      <c r="DP186" s="103">
        <v>4</v>
      </c>
      <c r="DQ186" s="103">
        <v>49</v>
      </c>
      <c r="DR186" s="103" t="s">
        <v>501</v>
      </c>
      <c r="DS186" s="103">
        <v>18</v>
      </c>
      <c r="DT186" s="103">
        <v>18</v>
      </c>
      <c r="DU186" s="103">
        <v>13</v>
      </c>
      <c r="DV186" s="103">
        <v>49</v>
      </c>
      <c r="DW186" s="103" t="s">
        <v>501</v>
      </c>
      <c r="DX186" s="103">
        <v>18</v>
      </c>
      <c r="DY186" s="103">
        <v>16</v>
      </c>
      <c r="DZ186" s="103">
        <v>13</v>
      </c>
      <c r="EA186" s="103">
        <v>47</v>
      </c>
      <c r="EB186" s="103" t="s">
        <v>501</v>
      </c>
      <c r="EC186" s="103">
        <v>18</v>
      </c>
      <c r="ED186" s="103">
        <v>17</v>
      </c>
      <c r="EE186" s="103">
        <v>15</v>
      </c>
      <c r="EF186" s="103">
        <v>50</v>
      </c>
      <c r="EG186" s="103" t="s">
        <v>501</v>
      </c>
      <c r="EH186" s="103">
        <v>18</v>
      </c>
      <c r="EI186" s="103">
        <v>18</v>
      </c>
      <c r="EJ186" s="103">
        <v>15</v>
      </c>
      <c r="EK186" s="103">
        <v>51</v>
      </c>
      <c r="EL186" s="103" t="s">
        <v>501</v>
      </c>
      <c r="EM186" s="103">
        <v>16</v>
      </c>
      <c r="EN186" s="103">
        <v>19</v>
      </c>
      <c r="EO186" s="103">
        <v>15</v>
      </c>
      <c r="EP186" s="103">
        <v>50</v>
      </c>
      <c r="EQ186" s="103" t="s">
        <v>501</v>
      </c>
      <c r="ER186" s="103">
        <v>16</v>
      </c>
      <c r="ES186" s="103">
        <v>20</v>
      </c>
      <c r="ET186" s="103">
        <v>15</v>
      </c>
      <c r="EU186" s="103">
        <v>51</v>
      </c>
      <c r="EV186" s="103" t="s">
        <v>501</v>
      </c>
      <c r="EW186" s="103">
        <v>15</v>
      </c>
      <c r="EX186" s="103">
        <v>18</v>
      </c>
      <c r="EY186" s="103">
        <v>15</v>
      </c>
      <c r="EZ186" s="103">
        <v>48</v>
      </c>
      <c r="FA186" s="103" t="s">
        <v>501</v>
      </c>
      <c r="FB186" s="103">
        <v>16</v>
      </c>
      <c r="FC186" s="103">
        <v>19</v>
      </c>
      <c r="FD186" s="103">
        <v>15</v>
      </c>
      <c r="FE186" s="103">
        <v>50</v>
      </c>
      <c r="FF186" s="103" t="s">
        <v>501</v>
      </c>
      <c r="FG186" s="103">
        <v>17</v>
      </c>
      <c r="FH186" s="103">
        <v>18</v>
      </c>
      <c r="FI186" s="103">
        <v>15</v>
      </c>
      <c r="FJ186" s="103">
        <v>50</v>
      </c>
      <c r="FK186" s="103" t="s">
        <v>501</v>
      </c>
      <c r="FL186" s="103">
        <v>17</v>
      </c>
      <c r="FM186" s="103">
        <v>16</v>
      </c>
      <c r="FN186" s="103">
        <v>15</v>
      </c>
      <c r="FO186" s="103">
        <v>48</v>
      </c>
      <c r="FP186" s="103" t="s">
        <v>501</v>
      </c>
      <c r="FQ186" s="103">
        <v>18</v>
      </c>
      <c r="FR186" s="103">
        <v>16</v>
      </c>
      <c r="FS186" s="103">
        <v>15</v>
      </c>
      <c r="FT186" s="103">
        <v>49</v>
      </c>
      <c r="FU186" s="103" t="s">
        <v>501</v>
      </c>
      <c r="FV186" s="103">
        <v>18</v>
      </c>
      <c r="FW186" s="103">
        <v>18</v>
      </c>
      <c r="FX186" s="103">
        <v>15</v>
      </c>
      <c r="FY186" s="103">
        <v>51</v>
      </c>
      <c r="FZ186" s="103" t="s">
        <v>501</v>
      </c>
      <c r="GA186" s="103">
        <v>18</v>
      </c>
      <c r="GB186" s="103">
        <v>22</v>
      </c>
      <c r="GC186" s="103">
        <v>15</v>
      </c>
      <c r="GD186" s="103">
        <v>55</v>
      </c>
      <c r="GE186" s="103" t="s">
        <v>501</v>
      </c>
      <c r="GF186" s="103">
        <v>18</v>
      </c>
      <c r="GG186" s="103">
        <v>21</v>
      </c>
      <c r="GH186" s="103">
        <v>15</v>
      </c>
      <c r="GI186" s="103">
        <v>54</v>
      </c>
      <c r="GJ186" s="103" t="s">
        <v>501</v>
      </c>
      <c r="GK186" s="103">
        <v>18</v>
      </c>
      <c r="GL186" s="103">
        <v>22</v>
      </c>
      <c r="GM186" s="103">
        <v>15</v>
      </c>
      <c r="GN186" s="103">
        <v>55</v>
      </c>
      <c r="GO186" s="103" t="s">
        <v>501</v>
      </c>
      <c r="GP186" s="104">
        <v>21</v>
      </c>
      <c r="GQ186" s="104">
        <v>22</v>
      </c>
      <c r="GR186" s="104">
        <v>15</v>
      </c>
      <c r="GS186" s="104">
        <v>58</v>
      </c>
      <c r="GT186" s="104" t="s">
        <v>501</v>
      </c>
    </row>
    <row r="187" spans="8:230" ht="28.8">
      <c r="H187" s="60"/>
      <c r="I187" s="68">
        <v>2015</v>
      </c>
      <c r="J187" s="69" t="s">
        <v>188</v>
      </c>
      <c r="K187" s="70" t="s">
        <v>189</v>
      </c>
      <c r="L187" s="71">
        <v>6.7865966803621518</v>
      </c>
      <c r="M187" s="72">
        <v>5</v>
      </c>
      <c r="N187" s="73">
        <v>5.2391225745387047</v>
      </c>
      <c r="O187" s="73">
        <v>8.5051263038821503</v>
      </c>
      <c r="P187" s="73">
        <v>6.9878730175038788</v>
      </c>
      <c r="Q187" s="74">
        <v>8.2008615058860261</v>
      </c>
      <c r="R187" s="54"/>
      <c r="U187" s="102" t="s">
        <v>437</v>
      </c>
      <c r="V187" s="103" t="s">
        <v>501</v>
      </c>
      <c r="W187" s="103" t="s">
        <v>499</v>
      </c>
      <c r="X187" s="103" t="s">
        <v>501</v>
      </c>
      <c r="Y187" s="103" t="s">
        <v>499</v>
      </c>
      <c r="Z187" s="103" t="s">
        <v>501</v>
      </c>
      <c r="AA187" s="103" t="s">
        <v>499</v>
      </c>
      <c r="AB187" s="103" t="s">
        <v>501</v>
      </c>
      <c r="AC187" s="103" t="s">
        <v>499</v>
      </c>
      <c r="AD187" s="103" t="s">
        <v>501</v>
      </c>
      <c r="AE187" s="103" t="s">
        <v>499</v>
      </c>
      <c r="AF187" s="103" t="s">
        <v>501</v>
      </c>
      <c r="AG187" s="103" t="s">
        <v>499</v>
      </c>
      <c r="AH187" s="103" t="s">
        <v>501</v>
      </c>
      <c r="AI187" s="103" t="s">
        <v>501</v>
      </c>
      <c r="AJ187" s="103" t="s">
        <v>501</v>
      </c>
      <c r="AK187" s="103" t="s">
        <v>501</v>
      </c>
      <c r="AL187" s="103" t="s">
        <v>501</v>
      </c>
      <c r="AM187" s="103" t="s">
        <v>501</v>
      </c>
      <c r="AN187" s="103" t="s">
        <v>503</v>
      </c>
      <c r="AO187" s="103" t="s">
        <v>501</v>
      </c>
      <c r="AP187" s="103" t="s">
        <v>503</v>
      </c>
      <c r="AQ187" s="103">
        <v>5</v>
      </c>
      <c r="AR187" s="103">
        <v>5</v>
      </c>
      <c r="AS187" s="103">
        <v>10</v>
      </c>
      <c r="AT187" s="103">
        <v>7</v>
      </c>
      <c r="AU187" s="103">
        <v>8</v>
      </c>
      <c r="AV187" s="103">
        <v>7</v>
      </c>
      <c r="AW187" s="103">
        <v>9</v>
      </c>
      <c r="AX187" s="103">
        <v>3</v>
      </c>
      <c r="AY187" s="103">
        <v>54</v>
      </c>
      <c r="AZ187" s="103" t="s">
        <v>501</v>
      </c>
      <c r="BA187" s="103">
        <v>5</v>
      </c>
      <c r="BB187" s="103">
        <v>3</v>
      </c>
      <c r="BC187" s="103">
        <v>10</v>
      </c>
      <c r="BD187" s="103">
        <v>5</v>
      </c>
      <c r="BE187" s="103">
        <v>8</v>
      </c>
      <c r="BF187" s="103">
        <v>7</v>
      </c>
      <c r="BG187" s="103">
        <v>5</v>
      </c>
      <c r="BH187" s="103">
        <v>6</v>
      </c>
      <c r="BI187" s="103">
        <v>49</v>
      </c>
      <c r="BJ187" s="103" t="s">
        <v>501</v>
      </c>
      <c r="BK187" s="103">
        <v>6</v>
      </c>
      <c r="BL187" s="103">
        <v>5</v>
      </c>
      <c r="BM187" s="103">
        <v>6</v>
      </c>
      <c r="BN187" s="103">
        <v>3</v>
      </c>
      <c r="BO187" s="103">
        <v>2</v>
      </c>
      <c r="BP187" s="103">
        <v>5</v>
      </c>
      <c r="BQ187" s="103">
        <v>0</v>
      </c>
      <c r="BR187" s="103">
        <v>4</v>
      </c>
      <c r="BS187" s="103">
        <v>31</v>
      </c>
      <c r="BT187" s="103" t="s">
        <v>501</v>
      </c>
      <c r="BU187" s="103">
        <v>7</v>
      </c>
      <c r="BV187" s="103">
        <v>5</v>
      </c>
      <c r="BW187" s="103">
        <v>7</v>
      </c>
      <c r="BX187" s="103">
        <v>5</v>
      </c>
      <c r="BY187" s="103">
        <v>2</v>
      </c>
      <c r="BZ187" s="103">
        <v>5</v>
      </c>
      <c r="CA187" s="103">
        <v>0</v>
      </c>
      <c r="CB187" s="103">
        <v>3</v>
      </c>
      <c r="CC187" s="103">
        <v>34</v>
      </c>
      <c r="CD187" s="103" t="s">
        <v>501</v>
      </c>
      <c r="CE187" s="103">
        <v>7</v>
      </c>
      <c r="CF187" s="103">
        <v>5</v>
      </c>
      <c r="CG187" s="103">
        <v>7</v>
      </c>
      <c r="CH187" s="103">
        <v>5</v>
      </c>
      <c r="CI187" s="103">
        <v>2</v>
      </c>
      <c r="CJ187" s="103">
        <v>5</v>
      </c>
      <c r="CK187" s="103">
        <v>0</v>
      </c>
      <c r="CL187" s="103">
        <v>0</v>
      </c>
      <c r="CM187" s="103">
        <v>31</v>
      </c>
      <c r="CN187" s="103" t="s">
        <v>501</v>
      </c>
      <c r="CO187" s="103">
        <v>7</v>
      </c>
      <c r="CP187" s="103">
        <v>5</v>
      </c>
      <c r="CQ187" s="103">
        <v>7</v>
      </c>
      <c r="CR187" s="103">
        <v>3</v>
      </c>
      <c r="CS187" s="103">
        <v>2</v>
      </c>
      <c r="CT187" s="103">
        <v>5</v>
      </c>
      <c r="CU187" s="103">
        <v>0</v>
      </c>
      <c r="CV187" s="103">
        <v>1</v>
      </c>
      <c r="CW187" s="103">
        <v>30</v>
      </c>
      <c r="CX187" s="103" t="s">
        <v>503</v>
      </c>
      <c r="CY187" s="103">
        <v>7</v>
      </c>
      <c r="CZ187" s="103">
        <v>5</v>
      </c>
      <c r="DA187" s="103">
        <v>6</v>
      </c>
      <c r="DB187" s="103">
        <v>3</v>
      </c>
      <c r="DC187" s="103">
        <v>2</v>
      </c>
      <c r="DD187" s="103">
        <v>5</v>
      </c>
      <c r="DE187" s="103">
        <v>0</v>
      </c>
      <c r="DF187" s="103">
        <v>2</v>
      </c>
      <c r="DG187" s="103">
        <v>30</v>
      </c>
      <c r="DH187" s="103" t="s">
        <v>503</v>
      </c>
      <c r="DI187" s="103">
        <v>7</v>
      </c>
      <c r="DJ187" s="103">
        <v>5</v>
      </c>
      <c r="DK187" s="103">
        <v>6</v>
      </c>
      <c r="DL187" s="103">
        <v>3</v>
      </c>
      <c r="DM187" s="103">
        <v>2</v>
      </c>
      <c r="DN187" s="103">
        <v>5</v>
      </c>
      <c r="DO187" s="103">
        <v>0</v>
      </c>
      <c r="DP187" s="103">
        <v>1</v>
      </c>
      <c r="DQ187" s="103">
        <v>29</v>
      </c>
      <c r="DR187" s="103" t="s">
        <v>503</v>
      </c>
      <c r="DS187" s="103">
        <v>10</v>
      </c>
      <c r="DT187" s="103">
        <v>9</v>
      </c>
      <c r="DU187" s="103">
        <v>11</v>
      </c>
      <c r="DV187" s="103">
        <v>30</v>
      </c>
      <c r="DW187" s="103" t="s">
        <v>503</v>
      </c>
      <c r="DX187" s="103">
        <v>12</v>
      </c>
      <c r="DY187" s="103">
        <v>12</v>
      </c>
      <c r="DZ187" s="103">
        <v>12</v>
      </c>
      <c r="EA187" s="103">
        <v>36</v>
      </c>
      <c r="EB187" s="103" t="s">
        <v>501</v>
      </c>
      <c r="EC187" s="103">
        <v>12</v>
      </c>
      <c r="ED187" s="103">
        <v>15</v>
      </c>
      <c r="EE187" s="103">
        <v>12</v>
      </c>
      <c r="EF187" s="103">
        <v>39</v>
      </c>
      <c r="EG187" s="103" t="s">
        <v>501</v>
      </c>
      <c r="EH187" s="103">
        <v>13</v>
      </c>
      <c r="EI187" s="103">
        <v>17</v>
      </c>
      <c r="EJ187" s="103">
        <v>12</v>
      </c>
      <c r="EK187" s="103">
        <v>42</v>
      </c>
      <c r="EL187" s="103" t="s">
        <v>501</v>
      </c>
      <c r="EM187" s="103">
        <v>15</v>
      </c>
      <c r="EN187" s="103">
        <v>21</v>
      </c>
      <c r="EO187" s="103">
        <v>14</v>
      </c>
      <c r="EP187" s="103">
        <v>50</v>
      </c>
      <c r="EQ187" s="103" t="s">
        <v>501</v>
      </c>
      <c r="ER187" s="103">
        <v>20</v>
      </c>
      <c r="ES187" s="103">
        <v>25</v>
      </c>
      <c r="ET187" s="103">
        <v>14</v>
      </c>
      <c r="EU187" s="103">
        <v>59</v>
      </c>
      <c r="EV187" s="103" t="s">
        <v>501</v>
      </c>
      <c r="EW187" s="103">
        <v>17</v>
      </c>
      <c r="EX187" s="103">
        <v>24</v>
      </c>
      <c r="EY187" s="103">
        <v>15</v>
      </c>
      <c r="EZ187" s="103">
        <v>56</v>
      </c>
      <c r="FA187" s="103" t="s">
        <v>501</v>
      </c>
      <c r="FB187" s="103">
        <v>16</v>
      </c>
      <c r="FC187" s="103">
        <v>27</v>
      </c>
      <c r="FD187" s="103">
        <v>14</v>
      </c>
      <c r="FE187" s="103">
        <v>57</v>
      </c>
      <c r="FF187" s="103" t="s">
        <v>501</v>
      </c>
      <c r="FG187" s="103">
        <v>17</v>
      </c>
      <c r="FH187" s="103">
        <v>27</v>
      </c>
      <c r="FI187" s="103">
        <v>14</v>
      </c>
      <c r="FJ187" s="103">
        <v>58</v>
      </c>
      <c r="FK187" s="103" t="s">
        <v>501</v>
      </c>
      <c r="FL187" s="103">
        <v>19</v>
      </c>
      <c r="FM187" s="103">
        <v>28</v>
      </c>
      <c r="FN187" s="103">
        <v>15</v>
      </c>
      <c r="FO187" s="103">
        <v>62</v>
      </c>
      <c r="FP187" s="103" t="s">
        <v>499</v>
      </c>
      <c r="FQ187" s="103">
        <v>20</v>
      </c>
      <c r="FR187" s="103">
        <v>24</v>
      </c>
      <c r="FS187" s="103">
        <v>16</v>
      </c>
      <c r="FT187" s="103">
        <v>60</v>
      </c>
      <c r="FU187" s="103" t="s">
        <v>501</v>
      </c>
      <c r="FV187" s="103">
        <v>21</v>
      </c>
      <c r="FW187" s="103">
        <v>25</v>
      </c>
      <c r="FX187" s="103">
        <v>16</v>
      </c>
      <c r="FY187" s="103">
        <v>62</v>
      </c>
      <c r="FZ187" s="103" t="s">
        <v>499</v>
      </c>
      <c r="GA187" s="103">
        <v>21</v>
      </c>
      <c r="GB187" s="103">
        <v>27</v>
      </c>
      <c r="GC187" s="103">
        <v>16</v>
      </c>
      <c r="GD187" s="103">
        <v>64</v>
      </c>
      <c r="GE187" s="103" t="s">
        <v>499</v>
      </c>
      <c r="GF187" s="103">
        <v>27</v>
      </c>
      <c r="GG187" s="103">
        <v>31</v>
      </c>
      <c r="GH187" s="103">
        <v>17</v>
      </c>
      <c r="GI187" s="103">
        <v>75</v>
      </c>
      <c r="GJ187" s="103" t="s">
        <v>499</v>
      </c>
      <c r="GK187" s="103">
        <v>27</v>
      </c>
      <c r="GL187" s="103">
        <v>33</v>
      </c>
      <c r="GM187" s="103">
        <v>17</v>
      </c>
      <c r="GN187" s="103">
        <v>77</v>
      </c>
      <c r="GO187" s="103" t="s">
        <v>499</v>
      </c>
      <c r="GP187" s="104">
        <v>27</v>
      </c>
      <c r="GQ187" s="104">
        <v>33</v>
      </c>
      <c r="GR187" s="104">
        <v>17</v>
      </c>
      <c r="GS187" s="104">
        <v>77</v>
      </c>
      <c r="GT187" s="104" t="s">
        <v>499</v>
      </c>
    </row>
    <row r="188" spans="8:230" ht="15.6">
      <c r="H188" s="60"/>
      <c r="I188" s="61">
        <v>2015</v>
      </c>
      <c r="J188" s="62" t="s">
        <v>190</v>
      </c>
      <c r="K188" s="63" t="s">
        <v>191</v>
      </c>
      <c r="L188" s="75">
        <v>7.4039223020428739</v>
      </c>
      <c r="M188" s="76">
        <v>7.0197161655584726</v>
      </c>
      <c r="N188" s="77">
        <v>4.8831302127121541</v>
      </c>
      <c r="O188" s="77">
        <v>9.355065491644055</v>
      </c>
      <c r="P188" s="77">
        <v>8.1335863080132498</v>
      </c>
      <c r="Q188" s="78">
        <v>7.6281133322864347</v>
      </c>
      <c r="R188" s="54"/>
      <c r="U188" s="102" t="s">
        <v>550</v>
      </c>
      <c r="V188" s="103" t="s">
        <v>503</v>
      </c>
      <c r="W188" s="103" t="s">
        <v>503</v>
      </c>
      <c r="X188" s="103" t="s">
        <v>503</v>
      </c>
      <c r="Y188" s="103" t="s">
        <v>503</v>
      </c>
      <c r="Z188" s="103" t="s">
        <v>503</v>
      </c>
      <c r="AA188" s="103" t="s">
        <v>503</v>
      </c>
      <c r="AB188" s="103" t="s">
        <v>503</v>
      </c>
      <c r="AC188" s="103" t="s">
        <v>503</v>
      </c>
      <c r="AD188" s="103" t="s">
        <v>503</v>
      </c>
      <c r="AE188" s="103" t="s">
        <v>503</v>
      </c>
      <c r="AF188" s="103" t="s">
        <v>503</v>
      </c>
      <c r="AG188" s="103" t="s">
        <v>503</v>
      </c>
      <c r="AH188" s="103" t="s">
        <v>503</v>
      </c>
      <c r="AI188" s="103" t="s">
        <v>503</v>
      </c>
      <c r="AJ188" s="103" t="s">
        <v>503</v>
      </c>
      <c r="AK188" s="103" t="s">
        <v>503</v>
      </c>
      <c r="AL188" s="103" t="s">
        <v>501</v>
      </c>
      <c r="AM188" s="103" t="s">
        <v>503</v>
      </c>
      <c r="AN188" s="103" t="s">
        <v>503</v>
      </c>
      <c r="AO188" s="103" t="s">
        <v>503</v>
      </c>
      <c r="AP188" s="103" t="s">
        <v>503</v>
      </c>
      <c r="AQ188" s="103">
        <v>5</v>
      </c>
      <c r="AR188" s="103">
        <v>4</v>
      </c>
      <c r="AS188" s="103">
        <v>3</v>
      </c>
      <c r="AT188" s="103">
        <v>3</v>
      </c>
      <c r="AU188" s="103">
        <v>0</v>
      </c>
      <c r="AV188" s="103">
        <v>3</v>
      </c>
      <c r="AW188" s="103">
        <v>3</v>
      </c>
      <c r="AX188" s="103">
        <v>3</v>
      </c>
      <c r="AY188" s="103">
        <v>24</v>
      </c>
      <c r="AZ188" s="103" t="s">
        <v>503</v>
      </c>
      <c r="BA188" s="103">
        <v>10</v>
      </c>
      <c r="BB188" s="103">
        <v>10</v>
      </c>
      <c r="BC188" s="103">
        <v>8</v>
      </c>
      <c r="BD188" s="103">
        <v>10</v>
      </c>
      <c r="BE188" s="103">
        <v>1</v>
      </c>
      <c r="BF188" s="103">
        <v>3</v>
      </c>
      <c r="BG188" s="103">
        <v>5</v>
      </c>
      <c r="BH188" s="103">
        <v>16</v>
      </c>
      <c r="BI188" s="103">
        <v>63</v>
      </c>
      <c r="BJ188" s="103" t="s">
        <v>499</v>
      </c>
      <c r="BK188" s="103">
        <v>10</v>
      </c>
      <c r="BL188" s="103">
        <v>10</v>
      </c>
      <c r="BM188" s="103">
        <v>8</v>
      </c>
      <c r="BN188" s="103">
        <v>10</v>
      </c>
      <c r="BO188" s="103">
        <v>1</v>
      </c>
      <c r="BP188" s="103">
        <v>3</v>
      </c>
      <c r="BQ188" s="103">
        <v>5</v>
      </c>
      <c r="BR188" s="103">
        <v>15</v>
      </c>
      <c r="BS188" s="103">
        <v>62</v>
      </c>
      <c r="BT188" s="103" t="s">
        <v>499</v>
      </c>
      <c r="BU188" s="103">
        <v>15</v>
      </c>
      <c r="BV188" s="103">
        <v>10</v>
      </c>
      <c r="BW188" s="103">
        <v>15</v>
      </c>
      <c r="BX188" s="103">
        <v>15</v>
      </c>
      <c r="BY188" s="103">
        <v>1</v>
      </c>
      <c r="BZ188" s="103">
        <v>3</v>
      </c>
      <c r="CA188" s="103">
        <v>1</v>
      </c>
      <c r="CB188" s="103">
        <v>5</v>
      </c>
      <c r="CC188" s="103">
        <v>65</v>
      </c>
      <c r="CD188" s="103" t="s">
        <v>499</v>
      </c>
      <c r="CE188" s="103">
        <v>15</v>
      </c>
      <c r="CF188" s="103">
        <v>10</v>
      </c>
      <c r="CG188" s="103">
        <v>15</v>
      </c>
      <c r="CH188" s="103">
        <v>15</v>
      </c>
      <c r="CI188" s="103">
        <v>1</v>
      </c>
      <c r="CJ188" s="103">
        <v>3</v>
      </c>
      <c r="CK188" s="103">
        <v>1</v>
      </c>
      <c r="CL188" s="103">
        <v>5</v>
      </c>
      <c r="CM188" s="103">
        <v>65</v>
      </c>
      <c r="CN188" s="103" t="s">
        <v>499</v>
      </c>
      <c r="CO188" s="103">
        <v>15</v>
      </c>
      <c r="CP188" s="103">
        <v>15</v>
      </c>
      <c r="CQ188" s="103">
        <v>15</v>
      </c>
      <c r="CR188" s="103">
        <v>15</v>
      </c>
      <c r="CS188" s="103">
        <v>1</v>
      </c>
      <c r="CT188" s="103">
        <v>3</v>
      </c>
      <c r="CU188" s="103">
        <v>1</v>
      </c>
      <c r="CV188" s="103">
        <v>5</v>
      </c>
      <c r="CW188" s="103">
        <v>70</v>
      </c>
      <c r="CX188" s="103" t="s">
        <v>499</v>
      </c>
      <c r="CY188" s="103">
        <v>15</v>
      </c>
      <c r="CZ188" s="103">
        <v>15</v>
      </c>
      <c r="DA188" s="103">
        <v>15</v>
      </c>
      <c r="DB188" s="103">
        <v>15</v>
      </c>
      <c r="DC188" s="103">
        <v>1</v>
      </c>
      <c r="DD188" s="103">
        <v>4</v>
      </c>
      <c r="DE188" s="103">
        <v>0</v>
      </c>
      <c r="DF188" s="103">
        <v>5</v>
      </c>
      <c r="DG188" s="103">
        <v>70</v>
      </c>
      <c r="DH188" s="103" t="s">
        <v>499</v>
      </c>
      <c r="DI188" s="103">
        <v>14</v>
      </c>
      <c r="DJ188" s="103">
        <v>12</v>
      </c>
      <c r="DK188" s="103">
        <v>12</v>
      </c>
      <c r="DL188" s="103">
        <v>13</v>
      </c>
      <c r="DM188" s="103">
        <v>7</v>
      </c>
      <c r="DN188" s="103">
        <v>10</v>
      </c>
      <c r="DO188" s="103">
        <v>1</v>
      </c>
      <c r="DP188" s="103">
        <v>1</v>
      </c>
      <c r="DQ188" s="103">
        <v>70</v>
      </c>
      <c r="DR188" s="103" t="s">
        <v>499</v>
      </c>
      <c r="DS188" s="103">
        <v>18</v>
      </c>
      <c r="DT188" s="103">
        <v>29</v>
      </c>
      <c r="DU188" s="103">
        <v>18</v>
      </c>
      <c r="DV188" s="103">
        <v>65</v>
      </c>
      <c r="DW188" s="103" t="s">
        <v>499</v>
      </c>
      <c r="DX188" s="103">
        <v>20</v>
      </c>
      <c r="DY188" s="103">
        <v>27</v>
      </c>
      <c r="DZ188" s="103">
        <v>18</v>
      </c>
      <c r="EA188" s="103">
        <v>65</v>
      </c>
      <c r="EB188" s="103" t="s">
        <v>499</v>
      </c>
      <c r="EC188" s="103">
        <v>20</v>
      </c>
      <c r="ED188" s="103">
        <v>25</v>
      </c>
      <c r="EE188" s="103">
        <v>18</v>
      </c>
      <c r="EF188" s="103">
        <v>63</v>
      </c>
      <c r="EG188" s="103" t="s">
        <v>499</v>
      </c>
      <c r="EH188" s="103">
        <v>22</v>
      </c>
      <c r="EI188" s="103">
        <v>31</v>
      </c>
      <c r="EJ188" s="103">
        <v>19</v>
      </c>
      <c r="EK188" s="103">
        <v>72</v>
      </c>
      <c r="EL188" s="103" t="s">
        <v>499</v>
      </c>
      <c r="EM188" s="103">
        <v>24</v>
      </c>
      <c r="EN188" s="103">
        <v>30</v>
      </c>
      <c r="EO188" s="103">
        <v>19</v>
      </c>
      <c r="EP188" s="103">
        <v>73</v>
      </c>
      <c r="EQ188" s="103" t="s">
        <v>499</v>
      </c>
      <c r="ER188" s="103">
        <v>24</v>
      </c>
      <c r="ES188" s="103">
        <v>33</v>
      </c>
      <c r="ET188" s="103">
        <v>20</v>
      </c>
      <c r="EU188" s="103">
        <v>77</v>
      </c>
      <c r="EV188" s="103" t="s">
        <v>499</v>
      </c>
      <c r="EW188" s="103">
        <v>25</v>
      </c>
      <c r="EX188" s="103">
        <v>34</v>
      </c>
      <c r="EY188" s="103">
        <v>20</v>
      </c>
      <c r="EZ188" s="103">
        <v>79</v>
      </c>
      <c r="FA188" s="103" t="s">
        <v>499</v>
      </c>
      <c r="FB188" s="103">
        <v>25</v>
      </c>
      <c r="FC188" s="103">
        <v>34</v>
      </c>
      <c r="FD188" s="103">
        <v>20</v>
      </c>
      <c r="FE188" s="103">
        <v>79</v>
      </c>
      <c r="FF188" s="103" t="s">
        <v>499</v>
      </c>
      <c r="FG188" s="103">
        <v>26</v>
      </c>
      <c r="FH188" s="103">
        <v>35</v>
      </c>
      <c r="FI188" s="103">
        <v>20</v>
      </c>
      <c r="FJ188" s="103">
        <v>81</v>
      </c>
      <c r="FK188" s="103" t="s">
        <v>499</v>
      </c>
      <c r="FL188" s="103">
        <v>26</v>
      </c>
      <c r="FM188" s="103">
        <v>35</v>
      </c>
      <c r="FN188" s="103">
        <v>20</v>
      </c>
      <c r="FO188" s="103">
        <v>81</v>
      </c>
      <c r="FP188" s="103" t="s">
        <v>499</v>
      </c>
      <c r="FQ188" s="103">
        <v>26</v>
      </c>
      <c r="FR188" s="103">
        <v>35</v>
      </c>
      <c r="FS188" s="103">
        <v>20</v>
      </c>
      <c r="FT188" s="103">
        <v>81</v>
      </c>
      <c r="FU188" s="103" t="s">
        <v>499</v>
      </c>
      <c r="FV188" s="103">
        <v>28</v>
      </c>
      <c r="FW188" s="103">
        <v>35</v>
      </c>
      <c r="FX188" s="103">
        <v>20</v>
      </c>
      <c r="FY188" s="103">
        <v>83</v>
      </c>
      <c r="FZ188" s="103" t="s">
        <v>499</v>
      </c>
      <c r="GA188" s="103">
        <v>28</v>
      </c>
      <c r="GB188" s="103">
        <v>35</v>
      </c>
      <c r="GC188" s="103">
        <v>20</v>
      </c>
      <c r="GD188" s="103">
        <v>83</v>
      </c>
      <c r="GE188" s="103" t="s">
        <v>499</v>
      </c>
      <c r="GF188" s="103">
        <v>27</v>
      </c>
      <c r="GG188" s="103">
        <v>34</v>
      </c>
      <c r="GH188" s="103">
        <v>20</v>
      </c>
      <c r="GI188" s="103">
        <v>81</v>
      </c>
      <c r="GJ188" s="103" t="s">
        <v>499</v>
      </c>
      <c r="GK188" s="103">
        <v>29</v>
      </c>
      <c r="GL188" s="103">
        <v>36</v>
      </c>
      <c r="GM188" s="103">
        <v>22</v>
      </c>
      <c r="GN188" s="103">
        <v>87</v>
      </c>
      <c r="GO188" s="103" t="s">
        <v>499</v>
      </c>
      <c r="GP188" s="104">
        <v>29</v>
      </c>
      <c r="GQ188" s="104">
        <v>35</v>
      </c>
      <c r="GR188" s="104">
        <v>23</v>
      </c>
      <c r="GS188" s="104">
        <v>87</v>
      </c>
      <c r="GT188" s="104" t="s">
        <v>499</v>
      </c>
    </row>
    <row r="189" spans="8:230" ht="15.6">
      <c r="H189" s="60"/>
      <c r="I189" s="68">
        <v>2015</v>
      </c>
      <c r="J189" s="69" t="s">
        <v>192</v>
      </c>
      <c r="K189" s="70" t="s">
        <v>193</v>
      </c>
      <c r="L189" s="71">
        <v>6.042780489597229</v>
      </c>
      <c r="M189" s="72">
        <v>5.5625</v>
      </c>
      <c r="N189" s="73">
        <v>3.5975811376810802</v>
      </c>
      <c r="O189" s="73">
        <v>6.9590417310323671</v>
      </c>
      <c r="P189" s="73">
        <v>6.6113674356026015</v>
      </c>
      <c r="Q189" s="74">
        <v>7.483412143670094</v>
      </c>
      <c r="R189" s="54"/>
      <c r="U189" s="102" t="s">
        <v>439</v>
      </c>
      <c r="V189" s="103" t="s">
        <v>500</v>
      </c>
      <c r="W189" s="103" t="s">
        <v>500</v>
      </c>
      <c r="X189" s="103" t="s">
        <v>500</v>
      </c>
      <c r="Y189" s="103" t="s">
        <v>500</v>
      </c>
      <c r="Z189" s="103" t="s">
        <v>500</v>
      </c>
      <c r="AA189" s="103" t="s">
        <v>500</v>
      </c>
      <c r="AB189" s="103" t="s">
        <v>500</v>
      </c>
      <c r="AC189" s="103" t="s">
        <v>500</v>
      </c>
      <c r="AD189" s="103" t="s">
        <v>500</v>
      </c>
      <c r="AE189" s="103" t="s">
        <v>500</v>
      </c>
      <c r="AF189" s="103" t="s">
        <v>500</v>
      </c>
      <c r="AG189" s="103" t="s">
        <v>500</v>
      </c>
      <c r="AH189" s="103" t="s">
        <v>500</v>
      </c>
      <c r="AI189" s="103" t="s">
        <v>500</v>
      </c>
      <c r="AJ189" s="103" t="s">
        <v>500</v>
      </c>
      <c r="AK189" s="103" t="s">
        <v>500</v>
      </c>
      <c r="AL189" s="103" t="s">
        <v>500</v>
      </c>
      <c r="AM189" s="103" t="s">
        <v>500</v>
      </c>
      <c r="AN189" s="103" t="s">
        <v>500</v>
      </c>
      <c r="AO189" s="103" t="s">
        <v>500</v>
      </c>
      <c r="AP189" s="103" t="s">
        <v>500</v>
      </c>
      <c r="AQ189" s="103" t="s">
        <v>500</v>
      </c>
      <c r="AR189" s="103" t="s">
        <v>500</v>
      </c>
      <c r="AS189" s="103" t="s">
        <v>500</v>
      </c>
      <c r="AT189" s="103" t="s">
        <v>500</v>
      </c>
      <c r="AU189" s="103" t="s">
        <v>500</v>
      </c>
      <c r="AV189" s="103" t="s">
        <v>500</v>
      </c>
      <c r="AW189" s="103" t="s">
        <v>500</v>
      </c>
      <c r="AX189" s="103" t="s">
        <v>500</v>
      </c>
      <c r="AY189" s="103" t="s">
        <v>500</v>
      </c>
      <c r="AZ189" s="103" t="s">
        <v>500</v>
      </c>
      <c r="BA189" s="103" t="s">
        <v>500</v>
      </c>
      <c r="BB189" s="103" t="s">
        <v>500</v>
      </c>
      <c r="BC189" s="103" t="s">
        <v>500</v>
      </c>
      <c r="BD189" s="103" t="s">
        <v>500</v>
      </c>
      <c r="BE189" s="103" t="s">
        <v>500</v>
      </c>
      <c r="BF189" s="103" t="s">
        <v>500</v>
      </c>
      <c r="BG189" s="103" t="s">
        <v>500</v>
      </c>
      <c r="BH189" s="103" t="s">
        <v>500</v>
      </c>
      <c r="BI189" s="103" t="s">
        <v>500</v>
      </c>
      <c r="BJ189" s="103" t="s">
        <v>500</v>
      </c>
      <c r="BK189" s="103" t="s">
        <v>500</v>
      </c>
      <c r="BL189" s="103" t="s">
        <v>500</v>
      </c>
      <c r="BM189" s="103" t="s">
        <v>500</v>
      </c>
      <c r="BN189" s="103" t="s">
        <v>500</v>
      </c>
      <c r="BO189" s="103" t="s">
        <v>500</v>
      </c>
      <c r="BP189" s="103" t="s">
        <v>500</v>
      </c>
      <c r="BQ189" s="103" t="s">
        <v>500</v>
      </c>
      <c r="BR189" s="103" t="s">
        <v>500</v>
      </c>
      <c r="BS189" s="103" t="s">
        <v>500</v>
      </c>
      <c r="BT189" s="103" t="s">
        <v>500</v>
      </c>
      <c r="BU189" s="103" t="s">
        <v>500</v>
      </c>
      <c r="BV189" s="103" t="s">
        <v>500</v>
      </c>
      <c r="BW189" s="103" t="s">
        <v>500</v>
      </c>
      <c r="BX189" s="103" t="s">
        <v>500</v>
      </c>
      <c r="BY189" s="103" t="s">
        <v>500</v>
      </c>
      <c r="BZ189" s="103" t="s">
        <v>500</v>
      </c>
      <c r="CA189" s="103" t="s">
        <v>500</v>
      </c>
      <c r="CB189" s="103" t="s">
        <v>500</v>
      </c>
      <c r="CC189" s="103" t="s">
        <v>500</v>
      </c>
      <c r="CD189" s="103" t="s">
        <v>500</v>
      </c>
      <c r="CE189" s="103" t="s">
        <v>500</v>
      </c>
      <c r="CF189" s="103" t="s">
        <v>500</v>
      </c>
      <c r="CG189" s="103" t="s">
        <v>500</v>
      </c>
      <c r="CH189" s="103" t="s">
        <v>500</v>
      </c>
      <c r="CI189" s="103" t="s">
        <v>500</v>
      </c>
      <c r="CJ189" s="103" t="s">
        <v>500</v>
      </c>
      <c r="CK189" s="103" t="s">
        <v>500</v>
      </c>
      <c r="CL189" s="103" t="s">
        <v>500</v>
      </c>
      <c r="CM189" s="103" t="s">
        <v>500</v>
      </c>
      <c r="CN189" s="103" t="s">
        <v>500</v>
      </c>
      <c r="CO189" s="103" t="s">
        <v>500</v>
      </c>
      <c r="CP189" s="103" t="s">
        <v>500</v>
      </c>
      <c r="CQ189" s="103" t="s">
        <v>500</v>
      </c>
      <c r="CR189" s="103" t="s">
        <v>500</v>
      </c>
      <c r="CS189" s="103" t="s">
        <v>500</v>
      </c>
      <c r="CT189" s="103" t="s">
        <v>500</v>
      </c>
      <c r="CU189" s="103" t="s">
        <v>500</v>
      </c>
      <c r="CV189" s="103" t="s">
        <v>500</v>
      </c>
      <c r="CW189" s="103" t="s">
        <v>500</v>
      </c>
      <c r="CX189" s="103" t="s">
        <v>500</v>
      </c>
      <c r="CY189" s="103" t="s">
        <v>500</v>
      </c>
      <c r="CZ189" s="103" t="s">
        <v>500</v>
      </c>
      <c r="DA189" s="103" t="s">
        <v>500</v>
      </c>
      <c r="DB189" s="103" t="s">
        <v>500</v>
      </c>
      <c r="DC189" s="103" t="s">
        <v>500</v>
      </c>
      <c r="DD189" s="103" t="s">
        <v>500</v>
      </c>
      <c r="DE189" s="103" t="s">
        <v>500</v>
      </c>
      <c r="DF189" s="103" t="s">
        <v>500</v>
      </c>
      <c r="DG189" s="103" t="s">
        <v>500</v>
      </c>
      <c r="DH189" s="103" t="s">
        <v>500</v>
      </c>
      <c r="DI189" s="103">
        <v>3</v>
      </c>
      <c r="DJ189" s="103">
        <v>3</v>
      </c>
      <c r="DK189" s="103">
        <v>3</v>
      </c>
      <c r="DL189" s="103">
        <v>3</v>
      </c>
      <c r="DM189" s="103">
        <v>4</v>
      </c>
      <c r="DN189" s="103">
        <v>5</v>
      </c>
      <c r="DO189" s="103">
        <v>0</v>
      </c>
      <c r="DP189" s="103">
        <v>0</v>
      </c>
      <c r="DQ189" s="103">
        <v>21</v>
      </c>
      <c r="DR189" s="103" t="s">
        <v>503</v>
      </c>
      <c r="DS189" s="103">
        <v>6</v>
      </c>
      <c r="DT189" s="103">
        <v>9</v>
      </c>
      <c r="DU189" s="103">
        <v>6</v>
      </c>
      <c r="DV189" s="103">
        <v>21</v>
      </c>
      <c r="DW189" s="103" t="s">
        <v>503</v>
      </c>
      <c r="DX189" s="103">
        <v>3</v>
      </c>
      <c r="DY189" s="103">
        <v>8</v>
      </c>
      <c r="DZ189" s="103">
        <v>11</v>
      </c>
      <c r="EA189" s="103">
        <v>22</v>
      </c>
      <c r="EB189" s="103" t="s">
        <v>503</v>
      </c>
      <c r="EC189" s="103">
        <v>6</v>
      </c>
      <c r="ED189" s="103">
        <v>11</v>
      </c>
      <c r="EE189" s="103">
        <v>12</v>
      </c>
      <c r="EF189" s="103">
        <v>29</v>
      </c>
      <c r="EG189" s="103" t="s">
        <v>503</v>
      </c>
      <c r="EH189" s="103">
        <v>7</v>
      </c>
      <c r="EI189" s="103">
        <v>14</v>
      </c>
      <c r="EJ189" s="103">
        <v>9</v>
      </c>
      <c r="EK189" s="103">
        <v>30</v>
      </c>
      <c r="EL189" s="103" t="s">
        <v>503</v>
      </c>
      <c r="EM189" s="103">
        <v>11</v>
      </c>
      <c r="EN189" s="103">
        <v>16</v>
      </c>
      <c r="EO189" s="103">
        <v>12</v>
      </c>
      <c r="EP189" s="103">
        <v>39</v>
      </c>
      <c r="EQ189" s="103" t="s">
        <v>501</v>
      </c>
      <c r="ER189" s="103">
        <v>12</v>
      </c>
      <c r="ES189" s="103">
        <v>17</v>
      </c>
      <c r="ET189" s="103">
        <v>13</v>
      </c>
      <c r="EU189" s="103">
        <v>42</v>
      </c>
      <c r="EV189" s="103" t="s">
        <v>501</v>
      </c>
      <c r="EW189" s="103">
        <v>12</v>
      </c>
      <c r="EX189" s="103">
        <v>13</v>
      </c>
      <c r="EY189" s="103">
        <v>13</v>
      </c>
      <c r="EZ189" s="103">
        <v>38</v>
      </c>
      <c r="FA189" s="103" t="s">
        <v>501</v>
      </c>
      <c r="FB189" s="103">
        <v>12</v>
      </c>
      <c r="FC189" s="103">
        <v>12</v>
      </c>
      <c r="FD189" s="103">
        <v>13</v>
      </c>
      <c r="FE189" s="103">
        <v>37</v>
      </c>
      <c r="FF189" s="103" t="s">
        <v>501</v>
      </c>
      <c r="FG189" s="103">
        <v>11</v>
      </c>
      <c r="FH189" s="103">
        <v>11</v>
      </c>
      <c r="FI189" s="103">
        <v>13</v>
      </c>
      <c r="FJ189" s="103">
        <v>35</v>
      </c>
      <c r="FK189" s="103" t="s">
        <v>501</v>
      </c>
      <c r="FL189" s="103">
        <v>11</v>
      </c>
      <c r="FM189" s="103">
        <v>11</v>
      </c>
      <c r="FN189" s="103">
        <v>13</v>
      </c>
      <c r="FO189" s="103">
        <v>35</v>
      </c>
      <c r="FP189" s="103" t="s">
        <v>501</v>
      </c>
      <c r="FQ189" s="103">
        <v>11</v>
      </c>
      <c r="FR189" s="103">
        <v>11</v>
      </c>
      <c r="FS189" s="103">
        <v>13</v>
      </c>
      <c r="FT189" s="103">
        <v>35</v>
      </c>
      <c r="FU189" s="103" t="s">
        <v>501</v>
      </c>
      <c r="FV189" s="103">
        <v>11</v>
      </c>
      <c r="FW189" s="103">
        <v>11</v>
      </c>
      <c r="FX189" s="103">
        <v>13</v>
      </c>
      <c r="FY189" s="103">
        <v>35</v>
      </c>
      <c r="FZ189" s="103" t="s">
        <v>501</v>
      </c>
      <c r="GA189" s="103">
        <v>11</v>
      </c>
      <c r="GB189" s="103">
        <v>11</v>
      </c>
      <c r="GC189" s="103">
        <v>13</v>
      </c>
      <c r="GD189" s="103">
        <v>35</v>
      </c>
      <c r="GE189" s="103" t="s">
        <v>501</v>
      </c>
      <c r="GF189" s="103">
        <v>11</v>
      </c>
      <c r="GG189" s="103">
        <v>11</v>
      </c>
      <c r="GH189" s="103">
        <v>13</v>
      </c>
      <c r="GI189" s="103">
        <v>35</v>
      </c>
      <c r="GJ189" s="103" t="s">
        <v>501</v>
      </c>
      <c r="GK189" s="103">
        <v>11</v>
      </c>
      <c r="GL189" s="103">
        <v>11</v>
      </c>
      <c r="GM189" s="103">
        <v>13</v>
      </c>
      <c r="GN189" s="103">
        <v>35</v>
      </c>
      <c r="GO189" s="103" t="s">
        <v>501</v>
      </c>
      <c r="GP189" s="104">
        <v>11</v>
      </c>
      <c r="GQ189" s="104">
        <v>11</v>
      </c>
      <c r="GR189" s="104">
        <v>13</v>
      </c>
      <c r="GS189" s="104">
        <v>35</v>
      </c>
      <c r="GT189" s="104" t="s">
        <v>501</v>
      </c>
    </row>
    <row r="190" spans="8:230" ht="15.6">
      <c r="H190" s="60"/>
      <c r="I190" s="61">
        <v>2015</v>
      </c>
      <c r="J190" s="62" t="s">
        <v>194</v>
      </c>
      <c r="K190" s="63" t="s">
        <v>195</v>
      </c>
      <c r="L190" s="75">
        <v>5.8894695358281162</v>
      </c>
      <c r="M190" s="76">
        <v>6.117647058823529</v>
      </c>
      <c r="N190" s="77">
        <v>3.091825409838779</v>
      </c>
      <c r="O190" s="77">
        <v>7.7782244173518897</v>
      </c>
      <c r="P190" s="77">
        <v>6.1043673183851759</v>
      </c>
      <c r="Q190" s="78">
        <v>6.3552834747412055</v>
      </c>
      <c r="R190" s="54"/>
      <c r="U190" s="102" t="s">
        <v>441</v>
      </c>
      <c r="V190" s="103" t="s">
        <v>499</v>
      </c>
      <c r="W190" s="103" t="s">
        <v>499</v>
      </c>
      <c r="X190" s="103" t="s">
        <v>499</v>
      </c>
      <c r="Y190" s="103" t="s">
        <v>499</v>
      </c>
      <c r="Z190" s="103" t="s">
        <v>499</v>
      </c>
      <c r="AA190" s="103" t="s">
        <v>499</v>
      </c>
      <c r="AB190" s="103" t="s">
        <v>499</v>
      </c>
      <c r="AC190" s="103" t="s">
        <v>499</v>
      </c>
      <c r="AD190" s="103" t="s">
        <v>499</v>
      </c>
      <c r="AE190" s="103" t="s">
        <v>499</v>
      </c>
      <c r="AF190" s="103" t="s">
        <v>499</v>
      </c>
      <c r="AG190" s="103" t="s">
        <v>499</v>
      </c>
      <c r="AH190" s="103" t="s">
        <v>499</v>
      </c>
      <c r="AI190" s="103" t="s">
        <v>499</v>
      </c>
      <c r="AJ190" s="103" t="s">
        <v>499</v>
      </c>
      <c r="AK190" s="103" t="s">
        <v>499</v>
      </c>
      <c r="AL190" s="103" t="s">
        <v>499</v>
      </c>
      <c r="AM190" s="103" t="s">
        <v>499</v>
      </c>
      <c r="AN190" s="103" t="s">
        <v>499</v>
      </c>
      <c r="AO190" s="103" t="s">
        <v>501</v>
      </c>
      <c r="AP190" s="103" t="s">
        <v>499</v>
      </c>
      <c r="AQ190" s="103">
        <v>7</v>
      </c>
      <c r="AR190" s="103">
        <v>9</v>
      </c>
      <c r="AS190" s="103">
        <v>7</v>
      </c>
      <c r="AT190" s="103">
        <v>8</v>
      </c>
      <c r="AU190" s="103">
        <v>10</v>
      </c>
      <c r="AV190" s="103">
        <v>10</v>
      </c>
      <c r="AW190" s="103">
        <v>15</v>
      </c>
      <c r="AX190" s="103">
        <v>19</v>
      </c>
      <c r="AY190" s="103">
        <v>85</v>
      </c>
      <c r="AZ190" s="103" t="s">
        <v>499</v>
      </c>
      <c r="BA190" s="103">
        <v>7</v>
      </c>
      <c r="BB190" s="103">
        <v>9</v>
      </c>
      <c r="BC190" s="103">
        <v>10</v>
      </c>
      <c r="BD190" s="103">
        <v>10</v>
      </c>
      <c r="BE190" s="103">
        <v>10</v>
      </c>
      <c r="BF190" s="103">
        <v>10</v>
      </c>
      <c r="BG190" s="103">
        <v>0</v>
      </c>
      <c r="BH190" s="103">
        <v>11</v>
      </c>
      <c r="BI190" s="103">
        <v>67</v>
      </c>
      <c r="BJ190" s="103" t="s">
        <v>499</v>
      </c>
      <c r="BK190" s="103">
        <v>10</v>
      </c>
      <c r="BL190" s="103">
        <v>10</v>
      </c>
      <c r="BM190" s="103">
        <v>10</v>
      </c>
      <c r="BN190" s="103">
        <v>10</v>
      </c>
      <c r="BO190" s="103">
        <v>0</v>
      </c>
      <c r="BP190" s="103">
        <v>10</v>
      </c>
      <c r="BQ190" s="103">
        <v>0</v>
      </c>
      <c r="BR190" s="103">
        <v>20</v>
      </c>
      <c r="BS190" s="103">
        <v>70</v>
      </c>
      <c r="BT190" s="103" t="s">
        <v>499</v>
      </c>
      <c r="BU190" s="103">
        <v>15</v>
      </c>
      <c r="BV190" s="103">
        <v>15</v>
      </c>
      <c r="BW190" s="103">
        <v>14</v>
      </c>
      <c r="BX190" s="103">
        <v>15</v>
      </c>
      <c r="BY190" s="103">
        <v>0</v>
      </c>
      <c r="BZ190" s="103">
        <v>10</v>
      </c>
      <c r="CA190" s="103">
        <v>0</v>
      </c>
      <c r="CB190" s="103">
        <v>1</v>
      </c>
      <c r="CC190" s="103">
        <v>70</v>
      </c>
      <c r="CD190" s="103" t="s">
        <v>499</v>
      </c>
      <c r="CE190" s="103">
        <v>15</v>
      </c>
      <c r="CF190" s="103">
        <v>15</v>
      </c>
      <c r="CG190" s="103">
        <v>14</v>
      </c>
      <c r="CH190" s="103">
        <v>15</v>
      </c>
      <c r="CI190" s="103">
        <v>0</v>
      </c>
      <c r="CJ190" s="103">
        <v>10</v>
      </c>
      <c r="CK190" s="103">
        <v>0</v>
      </c>
      <c r="CL190" s="103">
        <v>4</v>
      </c>
      <c r="CM190" s="103">
        <v>73</v>
      </c>
      <c r="CN190" s="103" t="s">
        <v>499</v>
      </c>
      <c r="CO190" s="103">
        <v>15</v>
      </c>
      <c r="CP190" s="103">
        <v>15</v>
      </c>
      <c r="CQ190" s="103">
        <v>14</v>
      </c>
      <c r="CR190" s="103">
        <v>15</v>
      </c>
      <c r="CS190" s="103">
        <v>0</v>
      </c>
      <c r="CT190" s="103">
        <v>10</v>
      </c>
      <c r="CU190" s="103">
        <v>0</v>
      </c>
      <c r="CV190" s="103">
        <v>4</v>
      </c>
      <c r="CW190" s="103">
        <v>73</v>
      </c>
      <c r="CX190" s="103" t="s">
        <v>499</v>
      </c>
      <c r="CY190" s="103">
        <v>15</v>
      </c>
      <c r="CZ190" s="103">
        <v>15</v>
      </c>
      <c r="DA190" s="103">
        <v>14</v>
      </c>
      <c r="DB190" s="103">
        <v>15</v>
      </c>
      <c r="DC190" s="103">
        <v>0</v>
      </c>
      <c r="DD190" s="103">
        <v>10</v>
      </c>
      <c r="DE190" s="103">
        <v>0</v>
      </c>
      <c r="DF190" s="103">
        <v>5</v>
      </c>
      <c r="DG190" s="103">
        <v>74</v>
      </c>
      <c r="DH190" s="103" t="s">
        <v>499</v>
      </c>
      <c r="DI190" s="103">
        <v>15</v>
      </c>
      <c r="DJ190" s="103">
        <v>12</v>
      </c>
      <c r="DK190" s="103">
        <v>14</v>
      </c>
      <c r="DL190" s="103">
        <v>13</v>
      </c>
      <c r="DM190" s="103">
        <v>3</v>
      </c>
      <c r="DN190" s="103">
        <v>10</v>
      </c>
      <c r="DO190" s="103">
        <v>0</v>
      </c>
      <c r="DP190" s="103">
        <v>5</v>
      </c>
      <c r="DQ190" s="103">
        <v>72</v>
      </c>
      <c r="DR190" s="103" t="s">
        <v>499</v>
      </c>
      <c r="DS190" s="103">
        <v>28</v>
      </c>
      <c r="DT190" s="103">
        <v>21</v>
      </c>
      <c r="DU190" s="103">
        <v>19</v>
      </c>
      <c r="DV190" s="103">
        <v>68</v>
      </c>
      <c r="DW190" s="103" t="s">
        <v>499</v>
      </c>
      <c r="DX190" s="103">
        <v>26</v>
      </c>
      <c r="DY190" s="103">
        <v>27</v>
      </c>
      <c r="DZ190" s="103">
        <v>21</v>
      </c>
      <c r="EA190" s="103">
        <v>74</v>
      </c>
      <c r="EB190" s="103" t="s">
        <v>499</v>
      </c>
      <c r="EC190" s="103">
        <v>25</v>
      </c>
      <c r="ED190" s="103">
        <v>32</v>
      </c>
      <c r="EE190" s="103">
        <v>21</v>
      </c>
      <c r="EF190" s="103">
        <v>78</v>
      </c>
      <c r="EG190" s="103" t="s">
        <v>499</v>
      </c>
      <c r="EH190" s="103">
        <v>21</v>
      </c>
      <c r="EI190" s="103">
        <v>31</v>
      </c>
      <c r="EJ190" s="103">
        <v>21</v>
      </c>
      <c r="EK190" s="103">
        <v>73</v>
      </c>
      <c r="EL190" s="103" t="s">
        <v>499</v>
      </c>
      <c r="EM190" s="103">
        <v>23</v>
      </c>
      <c r="EN190" s="103">
        <v>34</v>
      </c>
      <c r="EO190" s="103">
        <v>21</v>
      </c>
      <c r="EP190" s="103">
        <v>78</v>
      </c>
      <c r="EQ190" s="103" t="s">
        <v>499</v>
      </c>
      <c r="ER190" s="103">
        <v>22</v>
      </c>
      <c r="ES190" s="103">
        <v>31</v>
      </c>
      <c r="ET190" s="103">
        <v>21</v>
      </c>
      <c r="EU190" s="103">
        <v>74</v>
      </c>
      <c r="EV190" s="103" t="s">
        <v>499</v>
      </c>
      <c r="EW190" s="103">
        <v>23</v>
      </c>
      <c r="EX190" s="103">
        <v>29</v>
      </c>
      <c r="EY190" s="103">
        <v>22</v>
      </c>
      <c r="EZ190" s="103">
        <v>74</v>
      </c>
      <c r="FA190" s="103" t="s">
        <v>499</v>
      </c>
      <c r="FB190" s="103">
        <v>23</v>
      </c>
      <c r="FC190" s="103">
        <v>27</v>
      </c>
      <c r="FD190" s="103">
        <v>22</v>
      </c>
      <c r="FE190" s="103">
        <v>72</v>
      </c>
      <c r="FF190" s="103" t="s">
        <v>499</v>
      </c>
      <c r="FG190" s="103">
        <v>24</v>
      </c>
      <c r="FH190" s="103">
        <v>28</v>
      </c>
      <c r="FI190" s="103">
        <v>22</v>
      </c>
      <c r="FJ190" s="103">
        <v>74</v>
      </c>
      <c r="FK190" s="103" t="s">
        <v>499</v>
      </c>
      <c r="FL190" s="103">
        <v>23</v>
      </c>
      <c r="FM190" s="103">
        <v>28</v>
      </c>
      <c r="FN190" s="103">
        <v>22</v>
      </c>
      <c r="FO190" s="103">
        <v>73</v>
      </c>
      <c r="FP190" s="103" t="s">
        <v>499</v>
      </c>
      <c r="FQ190" s="103">
        <v>22</v>
      </c>
      <c r="FR190" s="103">
        <v>26</v>
      </c>
      <c r="FS190" s="103">
        <v>21</v>
      </c>
      <c r="FT190" s="103">
        <v>69</v>
      </c>
      <c r="FU190" s="103" t="s">
        <v>499</v>
      </c>
      <c r="FV190" s="103">
        <v>22</v>
      </c>
      <c r="FW190" s="103">
        <v>27</v>
      </c>
      <c r="FX190" s="103">
        <v>21</v>
      </c>
      <c r="FY190" s="103">
        <v>70</v>
      </c>
      <c r="FZ190" s="103" t="s">
        <v>499</v>
      </c>
      <c r="GA190" s="103">
        <v>20</v>
      </c>
      <c r="GB190" s="103">
        <v>25</v>
      </c>
      <c r="GC190" s="103">
        <v>20</v>
      </c>
      <c r="GD190" s="103">
        <v>65</v>
      </c>
      <c r="GE190" s="103" t="s">
        <v>499</v>
      </c>
      <c r="GF190" s="103">
        <v>19</v>
      </c>
      <c r="GG190" s="103">
        <v>23</v>
      </c>
      <c r="GH190" s="103">
        <v>20</v>
      </c>
      <c r="GI190" s="103">
        <v>62</v>
      </c>
      <c r="GJ190" s="103" t="s">
        <v>499</v>
      </c>
      <c r="GK190" s="103">
        <v>19</v>
      </c>
      <c r="GL190" s="103">
        <v>21</v>
      </c>
      <c r="GM190" s="103">
        <v>20</v>
      </c>
      <c r="GN190" s="103">
        <v>60</v>
      </c>
      <c r="GO190" s="103" t="s">
        <v>501</v>
      </c>
      <c r="GP190" s="104">
        <v>18</v>
      </c>
      <c r="GQ190" s="104">
        <v>19</v>
      </c>
      <c r="GR190" s="104">
        <v>20</v>
      </c>
      <c r="GS190" s="104">
        <v>57</v>
      </c>
      <c r="GT190" s="104" t="s">
        <v>501</v>
      </c>
    </row>
    <row r="191" spans="8:230" ht="15.6">
      <c r="H191" s="60"/>
      <c r="I191" s="68">
        <v>2015</v>
      </c>
      <c r="J191" s="69" t="s">
        <v>196</v>
      </c>
      <c r="K191" s="70" t="s">
        <v>197</v>
      </c>
      <c r="L191" s="71">
        <v>7.2161621523183141</v>
      </c>
      <c r="M191" s="72">
        <v>7.8861022607438027</v>
      </c>
      <c r="N191" s="73">
        <v>4.3549936636008937</v>
      </c>
      <c r="O191" s="73">
        <v>9.2954131111104559</v>
      </c>
      <c r="P191" s="73">
        <v>7.3106087533702215</v>
      </c>
      <c r="Q191" s="74">
        <v>7.233692972766196</v>
      </c>
      <c r="R191" s="54"/>
      <c r="U191" s="102" t="s">
        <v>551</v>
      </c>
      <c r="V191" s="103" t="s">
        <v>499</v>
      </c>
      <c r="W191" s="103" t="s">
        <v>499</v>
      </c>
      <c r="X191" s="103" t="s">
        <v>499</v>
      </c>
      <c r="Y191" s="103" t="s">
        <v>499</v>
      </c>
      <c r="Z191" s="103" t="s">
        <v>499</v>
      </c>
      <c r="AA191" s="103" t="s">
        <v>499</v>
      </c>
      <c r="AB191" s="103" t="s">
        <v>501</v>
      </c>
      <c r="AC191" s="103" t="s">
        <v>501</v>
      </c>
      <c r="AD191" s="103" t="s">
        <v>501</v>
      </c>
      <c r="AE191" s="103" t="s">
        <v>501</v>
      </c>
      <c r="AF191" s="103" t="s">
        <v>501</v>
      </c>
      <c r="AG191" s="103" t="s">
        <v>501</v>
      </c>
      <c r="AH191" s="103" t="s">
        <v>501</v>
      </c>
      <c r="AI191" s="103" t="s">
        <v>501</v>
      </c>
      <c r="AJ191" s="103" t="s">
        <v>501</v>
      </c>
      <c r="AK191" s="103" t="s">
        <v>501</v>
      </c>
      <c r="AL191" s="103" t="s">
        <v>499</v>
      </c>
      <c r="AM191" s="103" t="s">
        <v>501</v>
      </c>
      <c r="AN191" s="103" t="s">
        <v>501</v>
      </c>
      <c r="AO191" s="103" t="s">
        <v>501</v>
      </c>
      <c r="AP191" s="103" t="s">
        <v>501</v>
      </c>
      <c r="AQ191" s="103">
        <v>2</v>
      </c>
      <c r="AR191" s="103">
        <v>2</v>
      </c>
      <c r="AS191" s="103">
        <v>9</v>
      </c>
      <c r="AT191" s="103">
        <v>4</v>
      </c>
      <c r="AU191" s="103">
        <v>5</v>
      </c>
      <c r="AV191" s="103">
        <v>8</v>
      </c>
      <c r="AW191" s="103">
        <v>1</v>
      </c>
      <c r="AX191" s="103">
        <v>5</v>
      </c>
      <c r="AY191" s="103">
        <v>35</v>
      </c>
      <c r="AZ191" s="103" t="s">
        <v>501</v>
      </c>
      <c r="BA191" s="103">
        <v>3</v>
      </c>
      <c r="BB191" s="103">
        <v>3</v>
      </c>
      <c r="BC191" s="103">
        <v>8</v>
      </c>
      <c r="BD191" s="103">
        <v>4</v>
      </c>
      <c r="BE191" s="103">
        <v>8</v>
      </c>
      <c r="BF191" s="103">
        <v>8</v>
      </c>
      <c r="BG191" s="103">
        <v>0</v>
      </c>
      <c r="BH191" s="103">
        <v>3</v>
      </c>
      <c r="BI191" s="103">
        <v>37</v>
      </c>
      <c r="BJ191" s="103" t="s">
        <v>501</v>
      </c>
      <c r="BK191" s="103">
        <v>8</v>
      </c>
      <c r="BL191" s="103">
        <v>4</v>
      </c>
      <c r="BM191" s="103">
        <v>8</v>
      </c>
      <c r="BN191" s="103">
        <v>8</v>
      </c>
      <c r="BO191" s="103">
        <v>0</v>
      </c>
      <c r="BP191" s="103">
        <v>7</v>
      </c>
      <c r="BQ191" s="103">
        <v>0</v>
      </c>
      <c r="BR191" s="103">
        <v>0</v>
      </c>
      <c r="BS191" s="103">
        <v>35</v>
      </c>
      <c r="BT191" s="103" t="s">
        <v>501</v>
      </c>
      <c r="BU191" s="103">
        <v>10</v>
      </c>
      <c r="BV191" s="103">
        <v>6</v>
      </c>
      <c r="BW191" s="103">
        <v>8</v>
      </c>
      <c r="BX191" s="103">
        <v>8</v>
      </c>
      <c r="BY191" s="103">
        <v>0</v>
      </c>
      <c r="BZ191" s="103">
        <v>7</v>
      </c>
      <c r="CA191" s="103">
        <v>0</v>
      </c>
      <c r="CB191" s="103">
        <v>2</v>
      </c>
      <c r="CC191" s="103">
        <v>41</v>
      </c>
      <c r="CD191" s="103" t="s">
        <v>501</v>
      </c>
      <c r="CE191" s="103">
        <v>10</v>
      </c>
      <c r="CF191" s="103">
        <v>6</v>
      </c>
      <c r="CG191" s="103">
        <v>8</v>
      </c>
      <c r="CH191" s="103">
        <v>7</v>
      </c>
      <c r="CI191" s="103">
        <v>0</v>
      </c>
      <c r="CJ191" s="103">
        <v>7</v>
      </c>
      <c r="CK191" s="103">
        <v>0</v>
      </c>
      <c r="CL191" s="103">
        <v>1</v>
      </c>
      <c r="CM191" s="103">
        <v>39</v>
      </c>
      <c r="CN191" s="103" t="s">
        <v>501</v>
      </c>
      <c r="CO191" s="103">
        <v>10</v>
      </c>
      <c r="CP191" s="103">
        <v>6</v>
      </c>
      <c r="CQ191" s="103">
        <v>8</v>
      </c>
      <c r="CR191" s="103">
        <v>7</v>
      </c>
      <c r="CS191" s="103">
        <v>0</v>
      </c>
      <c r="CT191" s="103">
        <v>7</v>
      </c>
      <c r="CU191" s="103">
        <v>0</v>
      </c>
      <c r="CV191" s="103">
        <v>1</v>
      </c>
      <c r="CW191" s="103">
        <v>39</v>
      </c>
      <c r="CX191" s="103" t="s">
        <v>501</v>
      </c>
      <c r="CY191" s="103">
        <v>8</v>
      </c>
      <c r="CZ191" s="103">
        <v>6</v>
      </c>
      <c r="DA191" s="103">
        <v>8</v>
      </c>
      <c r="DB191" s="103">
        <v>7</v>
      </c>
      <c r="DC191" s="103">
        <v>0</v>
      </c>
      <c r="DD191" s="103">
        <v>7</v>
      </c>
      <c r="DE191" s="103">
        <v>0</v>
      </c>
      <c r="DF191" s="103">
        <v>0</v>
      </c>
      <c r="DG191" s="103">
        <v>36</v>
      </c>
      <c r="DH191" s="103" t="s">
        <v>501</v>
      </c>
      <c r="DI191" s="103">
        <v>8</v>
      </c>
      <c r="DJ191" s="103">
        <v>6</v>
      </c>
      <c r="DK191" s="103">
        <v>8</v>
      </c>
      <c r="DL191" s="103">
        <v>7</v>
      </c>
      <c r="DM191" s="103">
        <v>0</v>
      </c>
      <c r="DN191" s="103">
        <v>7</v>
      </c>
      <c r="DO191" s="103">
        <v>0</v>
      </c>
      <c r="DP191" s="103">
        <v>0</v>
      </c>
      <c r="DQ191" s="103">
        <v>36</v>
      </c>
      <c r="DR191" s="103" t="s">
        <v>501</v>
      </c>
      <c r="DS191" s="103">
        <v>18</v>
      </c>
      <c r="DT191" s="103">
        <v>12</v>
      </c>
      <c r="DU191" s="103">
        <v>6</v>
      </c>
      <c r="DV191" s="103">
        <v>36</v>
      </c>
      <c r="DW191" s="103" t="s">
        <v>501</v>
      </c>
      <c r="DX191" s="103">
        <v>12</v>
      </c>
      <c r="DY191" s="103">
        <v>11</v>
      </c>
      <c r="DZ191" s="103">
        <v>9</v>
      </c>
      <c r="EA191" s="103">
        <v>32</v>
      </c>
      <c r="EB191" s="103" t="s">
        <v>501</v>
      </c>
      <c r="EC191" s="103">
        <v>16</v>
      </c>
      <c r="ED191" s="103">
        <v>17</v>
      </c>
      <c r="EE191" s="103">
        <v>11</v>
      </c>
      <c r="EF191" s="103">
        <v>44</v>
      </c>
      <c r="EG191" s="103" t="s">
        <v>501</v>
      </c>
      <c r="EH191" s="103">
        <v>11</v>
      </c>
      <c r="EI191" s="103">
        <v>15</v>
      </c>
      <c r="EJ191" s="103">
        <v>11</v>
      </c>
      <c r="EK191" s="103">
        <v>37</v>
      </c>
      <c r="EL191" s="103" t="s">
        <v>501</v>
      </c>
      <c r="EM191" s="103">
        <v>10</v>
      </c>
      <c r="EN191" s="103">
        <v>11</v>
      </c>
      <c r="EO191" s="103">
        <v>11</v>
      </c>
      <c r="EP191" s="103">
        <v>32</v>
      </c>
      <c r="EQ191" s="103" t="s">
        <v>501</v>
      </c>
      <c r="ER191" s="103">
        <v>11</v>
      </c>
      <c r="ES191" s="103">
        <v>11</v>
      </c>
      <c r="ET191" s="103">
        <v>9</v>
      </c>
      <c r="EU191" s="103">
        <v>31</v>
      </c>
      <c r="EV191" s="103" t="s">
        <v>501</v>
      </c>
      <c r="EW191" s="103">
        <v>11</v>
      </c>
      <c r="EX191" s="103">
        <v>10</v>
      </c>
      <c r="EY191" s="103">
        <v>10</v>
      </c>
      <c r="EZ191" s="103">
        <v>31</v>
      </c>
      <c r="FA191" s="103" t="s">
        <v>501</v>
      </c>
      <c r="FB191" s="103">
        <v>11</v>
      </c>
      <c r="FC191" s="103">
        <v>11</v>
      </c>
      <c r="FD191" s="103">
        <v>10</v>
      </c>
      <c r="FE191" s="103">
        <v>32</v>
      </c>
      <c r="FF191" s="103" t="s">
        <v>501</v>
      </c>
      <c r="FG191" s="103">
        <v>11</v>
      </c>
      <c r="FH191" s="103">
        <v>11</v>
      </c>
      <c r="FI191" s="103">
        <v>10</v>
      </c>
      <c r="FJ191" s="103">
        <v>32</v>
      </c>
      <c r="FK191" s="103" t="s">
        <v>501</v>
      </c>
      <c r="FL191" s="103">
        <v>11</v>
      </c>
      <c r="FM191" s="103">
        <v>10</v>
      </c>
      <c r="FN191" s="103">
        <v>10</v>
      </c>
      <c r="FO191" s="103">
        <v>31</v>
      </c>
      <c r="FP191" s="103" t="s">
        <v>501</v>
      </c>
      <c r="FQ191" s="103">
        <v>10</v>
      </c>
      <c r="FR191" s="103">
        <v>9</v>
      </c>
      <c r="FS191" s="103">
        <v>10</v>
      </c>
      <c r="FT191" s="103">
        <v>29</v>
      </c>
      <c r="FU191" s="103" t="s">
        <v>503</v>
      </c>
      <c r="FV191" s="103">
        <v>10</v>
      </c>
      <c r="FW191" s="103">
        <v>9</v>
      </c>
      <c r="FX191" s="103">
        <v>10</v>
      </c>
      <c r="FY191" s="103">
        <v>29</v>
      </c>
      <c r="FZ191" s="103" t="s">
        <v>503</v>
      </c>
      <c r="GA191" s="103">
        <v>10</v>
      </c>
      <c r="GB191" s="103">
        <v>9</v>
      </c>
      <c r="GC191" s="103">
        <v>10</v>
      </c>
      <c r="GD191" s="103">
        <v>29</v>
      </c>
      <c r="GE191" s="103" t="s">
        <v>503</v>
      </c>
      <c r="GF191" s="103">
        <v>10</v>
      </c>
      <c r="GG191" s="103">
        <v>9</v>
      </c>
      <c r="GH191" s="103">
        <v>10</v>
      </c>
      <c r="GI191" s="103">
        <v>29</v>
      </c>
      <c r="GJ191" s="103" t="s">
        <v>503</v>
      </c>
      <c r="GK191" s="103">
        <v>10</v>
      </c>
      <c r="GL191" s="103">
        <v>9</v>
      </c>
      <c r="GM191" s="103">
        <v>10</v>
      </c>
      <c r="GN191" s="103">
        <v>29</v>
      </c>
      <c r="GO191" s="103" t="s">
        <v>503</v>
      </c>
      <c r="GP191" s="104">
        <v>10</v>
      </c>
      <c r="GQ191" s="104">
        <v>10</v>
      </c>
      <c r="GR191" s="104">
        <v>10</v>
      </c>
      <c r="GS191" s="104">
        <v>30</v>
      </c>
      <c r="GT191" s="104" t="s">
        <v>503</v>
      </c>
    </row>
    <row r="192" spans="8:230" ht="15.6">
      <c r="H192" s="60"/>
      <c r="I192" s="61">
        <v>2015</v>
      </c>
      <c r="J192" s="62" t="s">
        <v>198</v>
      </c>
      <c r="K192" s="63" t="s">
        <v>199</v>
      </c>
      <c r="L192" s="75">
        <v>5.8175108535609299</v>
      </c>
      <c r="M192" s="76">
        <v>7.3697162154849964</v>
      </c>
      <c r="N192" s="77">
        <v>3.2573792981933698</v>
      </c>
      <c r="O192" s="77">
        <v>7.0963593755302288</v>
      </c>
      <c r="P192" s="77">
        <v>4.9617046501059177</v>
      </c>
      <c r="Q192" s="78">
        <v>6.4023947284901341</v>
      </c>
      <c r="R192" s="54"/>
      <c r="U192" s="102" t="s">
        <v>552</v>
      </c>
      <c r="V192" s="103" t="s">
        <v>499</v>
      </c>
      <c r="W192" s="103" t="s">
        <v>499</v>
      </c>
      <c r="X192" s="103" t="s">
        <v>499</v>
      </c>
      <c r="Y192" s="103" t="s">
        <v>499</v>
      </c>
      <c r="Z192" s="103" t="s">
        <v>499</v>
      </c>
      <c r="AA192" s="103" t="s">
        <v>499</v>
      </c>
      <c r="AB192" s="103" t="s">
        <v>499</v>
      </c>
      <c r="AC192" s="103" t="s">
        <v>499</v>
      </c>
      <c r="AD192" s="103" t="s">
        <v>499</v>
      </c>
      <c r="AE192" s="103" t="s">
        <v>499</v>
      </c>
      <c r="AF192" s="103" t="s">
        <v>499</v>
      </c>
      <c r="AG192" s="103" t="s">
        <v>499</v>
      </c>
      <c r="AH192" s="103" t="s">
        <v>499</v>
      </c>
      <c r="AI192" s="103" t="s">
        <v>499</v>
      </c>
      <c r="AJ192" s="103" t="s">
        <v>499</v>
      </c>
      <c r="AK192" s="103" t="s">
        <v>499</v>
      </c>
      <c r="AL192" s="103" t="s">
        <v>500</v>
      </c>
      <c r="AM192" s="103" t="s">
        <v>500</v>
      </c>
      <c r="AN192" s="103" t="s">
        <v>500</v>
      </c>
      <c r="AO192" s="103" t="s">
        <v>500</v>
      </c>
      <c r="AP192" s="103" t="s">
        <v>500</v>
      </c>
      <c r="AQ192" s="103" t="s">
        <v>500</v>
      </c>
      <c r="AR192" s="103" t="s">
        <v>500</v>
      </c>
      <c r="AS192" s="103" t="s">
        <v>500</v>
      </c>
      <c r="AT192" s="103" t="s">
        <v>500</v>
      </c>
      <c r="AU192" s="103" t="s">
        <v>500</v>
      </c>
      <c r="AV192" s="103" t="s">
        <v>500</v>
      </c>
      <c r="AW192" s="103" t="s">
        <v>500</v>
      </c>
      <c r="AX192" s="103" t="s">
        <v>500</v>
      </c>
      <c r="AY192" s="103" t="s">
        <v>500</v>
      </c>
      <c r="AZ192" s="103" t="s">
        <v>500</v>
      </c>
      <c r="BA192" s="103" t="s">
        <v>500</v>
      </c>
      <c r="BB192" s="103" t="s">
        <v>500</v>
      </c>
      <c r="BC192" s="103" t="s">
        <v>500</v>
      </c>
      <c r="BD192" s="103" t="s">
        <v>500</v>
      </c>
      <c r="BE192" s="103" t="s">
        <v>500</v>
      </c>
      <c r="BF192" s="103" t="s">
        <v>500</v>
      </c>
      <c r="BG192" s="103" t="s">
        <v>500</v>
      </c>
      <c r="BH192" s="103" t="s">
        <v>500</v>
      </c>
      <c r="BI192" s="103" t="s">
        <v>500</v>
      </c>
      <c r="BJ192" s="103" t="s">
        <v>500</v>
      </c>
      <c r="BK192" s="103" t="s">
        <v>500</v>
      </c>
      <c r="BL192" s="103" t="s">
        <v>500</v>
      </c>
      <c r="BM192" s="103" t="s">
        <v>500</v>
      </c>
      <c r="BN192" s="103" t="s">
        <v>500</v>
      </c>
      <c r="BO192" s="103" t="s">
        <v>500</v>
      </c>
      <c r="BP192" s="103" t="s">
        <v>500</v>
      </c>
      <c r="BQ192" s="103" t="s">
        <v>500</v>
      </c>
      <c r="BR192" s="103" t="s">
        <v>500</v>
      </c>
      <c r="BS192" s="103" t="s">
        <v>500</v>
      </c>
      <c r="BT192" s="103" t="s">
        <v>500</v>
      </c>
      <c r="BU192" s="103" t="s">
        <v>500</v>
      </c>
      <c r="BV192" s="103" t="s">
        <v>500</v>
      </c>
      <c r="BW192" s="103" t="s">
        <v>500</v>
      </c>
      <c r="BX192" s="103" t="s">
        <v>500</v>
      </c>
      <c r="BY192" s="103" t="s">
        <v>500</v>
      </c>
      <c r="BZ192" s="103" t="s">
        <v>500</v>
      </c>
      <c r="CA192" s="103" t="s">
        <v>500</v>
      </c>
      <c r="CB192" s="103" t="s">
        <v>500</v>
      </c>
      <c r="CC192" s="103" t="s">
        <v>500</v>
      </c>
      <c r="CD192" s="103" t="s">
        <v>500</v>
      </c>
      <c r="CE192" s="103" t="s">
        <v>500</v>
      </c>
      <c r="CF192" s="103" t="s">
        <v>500</v>
      </c>
      <c r="CG192" s="103" t="s">
        <v>500</v>
      </c>
      <c r="CH192" s="103" t="s">
        <v>500</v>
      </c>
      <c r="CI192" s="103" t="s">
        <v>500</v>
      </c>
      <c r="CJ192" s="103" t="s">
        <v>500</v>
      </c>
      <c r="CK192" s="103" t="s">
        <v>500</v>
      </c>
      <c r="CL192" s="103" t="s">
        <v>500</v>
      </c>
      <c r="CM192" s="103" t="s">
        <v>500</v>
      </c>
      <c r="CN192" s="103" t="s">
        <v>500</v>
      </c>
      <c r="CO192" s="103" t="s">
        <v>500</v>
      </c>
      <c r="CP192" s="103" t="s">
        <v>500</v>
      </c>
      <c r="CQ192" s="103" t="s">
        <v>500</v>
      </c>
      <c r="CR192" s="103" t="s">
        <v>500</v>
      </c>
      <c r="CS192" s="103" t="s">
        <v>500</v>
      </c>
      <c r="CT192" s="103" t="s">
        <v>500</v>
      </c>
      <c r="CU192" s="103" t="s">
        <v>500</v>
      </c>
      <c r="CV192" s="103" t="s">
        <v>500</v>
      </c>
      <c r="CW192" s="103" t="s">
        <v>500</v>
      </c>
      <c r="CX192" s="103" t="s">
        <v>500</v>
      </c>
      <c r="CY192" s="103" t="s">
        <v>500</v>
      </c>
      <c r="CZ192" s="103" t="s">
        <v>500</v>
      </c>
      <c r="DA192" s="103" t="s">
        <v>500</v>
      </c>
      <c r="DB192" s="103" t="s">
        <v>500</v>
      </c>
      <c r="DC192" s="103" t="s">
        <v>500</v>
      </c>
      <c r="DD192" s="103" t="s">
        <v>500</v>
      </c>
      <c r="DE192" s="103" t="s">
        <v>500</v>
      </c>
      <c r="DF192" s="103" t="s">
        <v>500</v>
      </c>
      <c r="DG192" s="103" t="s">
        <v>500</v>
      </c>
      <c r="DH192" s="103" t="s">
        <v>500</v>
      </c>
      <c r="DI192" s="103" t="s">
        <v>500</v>
      </c>
      <c r="DJ192" s="103" t="s">
        <v>500</v>
      </c>
      <c r="DK192" s="103" t="s">
        <v>500</v>
      </c>
      <c r="DL192" s="103" t="s">
        <v>500</v>
      </c>
      <c r="DM192" s="103" t="s">
        <v>500</v>
      </c>
      <c r="DN192" s="103" t="s">
        <v>500</v>
      </c>
      <c r="DO192" s="103" t="s">
        <v>500</v>
      </c>
      <c r="DP192" s="103" t="s">
        <v>500</v>
      </c>
      <c r="DQ192" s="103" t="s">
        <v>500</v>
      </c>
      <c r="DR192" s="103" t="s">
        <v>500</v>
      </c>
      <c r="DS192" s="103" t="s">
        <v>500</v>
      </c>
      <c r="DT192" s="103" t="s">
        <v>500</v>
      </c>
      <c r="DU192" s="103" t="s">
        <v>500</v>
      </c>
      <c r="DV192" s="103" t="s">
        <v>500</v>
      </c>
      <c r="DW192" s="103" t="s">
        <v>500</v>
      </c>
      <c r="DX192" s="103" t="s">
        <v>500</v>
      </c>
      <c r="DY192" s="103" t="s">
        <v>500</v>
      </c>
      <c r="DZ192" s="103" t="s">
        <v>500</v>
      </c>
      <c r="EA192" s="103" t="s">
        <v>500</v>
      </c>
      <c r="EB192" s="103" t="s">
        <v>500</v>
      </c>
      <c r="EC192" s="103" t="s">
        <v>500</v>
      </c>
      <c r="ED192" s="103" t="s">
        <v>500</v>
      </c>
      <c r="EE192" s="103" t="s">
        <v>500</v>
      </c>
      <c r="EF192" s="103" t="s">
        <v>500</v>
      </c>
      <c r="EG192" s="103" t="s">
        <v>500</v>
      </c>
      <c r="EH192" s="103" t="s">
        <v>500</v>
      </c>
      <c r="EI192" s="103" t="s">
        <v>500</v>
      </c>
      <c r="EJ192" s="103" t="s">
        <v>500</v>
      </c>
      <c r="EK192" s="103" t="s">
        <v>500</v>
      </c>
      <c r="EL192" s="103" t="s">
        <v>500</v>
      </c>
      <c r="EM192" s="103" t="s">
        <v>500</v>
      </c>
      <c r="EN192" s="103" t="s">
        <v>500</v>
      </c>
      <c r="EO192" s="103" t="s">
        <v>500</v>
      </c>
      <c r="EP192" s="103" t="s">
        <v>500</v>
      </c>
      <c r="EQ192" s="103" t="s">
        <v>500</v>
      </c>
      <c r="ER192" s="103" t="s">
        <v>500</v>
      </c>
      <c r="ES192" s="103" t="s">
        <v>500</v>
      </c>
      <c r="ET192" s="103" t="s">
        <v>500</v>
      </c>
      <c r="EU192" s="103" t="s">
        <v>500</v>
      </c>
      <c r="EV192" s="103" t="s">
        <v>500</v>
      </c>
      <c r="EW192" s="103" t="s">
        <v>500</v>
      </c>
      <c r="EX192" s="103" t="s">
        <v>500</v>
      </c>
      <c r="EY192" s="103" t="s">
        <v>500</v>
      </c>
      <c r="EZ192" s="103" t="s">
        <v>500</v>
      </c>
      <c r="FA192" s="103" t="s">
        <v>500</v>
      </c>
      <c r="FB192" s="103" t="s">
        <v>500</v>
      </c>
      <c r="FC192" s="103" t="s">
        <v>500</v>
      </c>
      <c r="FD192" s="103" t="s">
        <v>500</v>
      </c>
      <c r="FE192" s="103" t="s">
        <v>500</v>
      </c>
      <c r="FF192" s="103" t="s">
        <v>500</v>
      </c>
      <c r="FG192" s="103" t="s">
        <v>500</v>
      </c>
      <c r="FH192" s="103" t="s">
        <v>500</v>
      </c>
      <c r="FI192" s="103" t="s">
        <v>500</v>
      </c>
      <c r="FJ192" s="103" t="s">
        <v>500</v>
      </c>
      <c r="FK192" s="103" t="s">
        <v>500</v>
      </c>
      <c r="FL192" s="103" t="s">
        <v>500</v>
      </c>
      <c r="FM192" s="103" t="s">
        <v>500</v>
      </c>
      <c r="FN192" s="103" t="s">
        <v>500</v>
      </c>
      <c r="FO192" s="103" t="s">
        <v>500</v>
      </c>
      <c r="FP192" s="103" t="s">
        <v>500</v>
      </c>
      <c r="FQ192" s="103" t="s">
        <v>500</v>
      </c>
      <c r="FR192" s="103" t="s">
        <v>500</v>
      </c>
      <c r="FS192" s="103" t="s">
        <v>500</v>
      </c>
      <c r="FT192" s="103" t="s">
        <v>500</v>
      </c>
      <c r="FU192" s="103" t="s">
        <v>500</v>
      </c>
      <c r="FV192" s="103" t="s">
        <v>500</v>
      </c>
      <c r="FW192" s="103" t="s">
        <v>500</v>
      </c>
      <c r="FX192" s="103" t="s">
        <v>500</v>
      </c>
      <c r="FY192" s="103" t="s">
        <v>500</v>
      </c>
      <c r="FZ192" s="103" t="s">
        <v>500</v>
      </c>
      <c r="GA192" s="103" t="s">
        <v>500</v>
      </c>
      <c r="GB192" s="103" t="s">
        <v>500</v>
      </c>
      <c r="GC192" s="103" t="s">
        <v>500</v>
      </c>
      <c r="GD192" s="103" t="s">
        <v>500</v>
      </c>
      <c r="GE192" s="103" t="s">
        <v>500</v>
      </c>
      <c r="GF192" s="103" t="s">
        <v>500</v>
      </c>
      <c r="GG192" s="103" t="s">
        <v>500</v>
      </c>
      <c r="GH192" s="103" t="s">
        <v>500</v>
      </c>
      <c r="GI192" s="103" t="s">
        <v>500</v>
      </c>
      <c r="GJ192" s="103" t="s">
        <v>500</v>
      </c>
      <c r="GK192" s="103" t="s">
        <v>500</v>
      </c>
      <c r="GL192" s="103" t="s">
        <v>500</v>
      </c>
      <c r="GM192" s="103" t="s">
        <v>500</v>
      </c>
      <c r="GN192" s="103" t="s">
        <v>500</v>
      </c>
      <c r="GO192" s="103" t="s">
        <v>500</v>
      </c>
      <c r="GP192" s="104" t="s">
        <v>500</v>
      </c>
      <c r="GQ192" s="104" t="s">
        <v>500</v>
      </c>
      <c r="GR192" s="104" t="s">
        <v>500</v>
      </c>
      <c r="GS192" s="104" t="s">
        <v>500</v>
      </c>
      <c r="GT192" s="104" t="s">
        <v>500</v>
      </c>
    </row>
    <row r="193" spans="8:202" ht="15.6">
      <c r="H193" s="60"/>
      <c r="I193" s="68">
        <v>2015</v>
      </c>
      <c r="J193" s="69" t="s">
        <v>200</v>
      </c>
      <c r="K193" s="70" t="s">
        <v>201</v>
      </c>
      <c r="L193" s="71">
        <v>7.9174634661426966</v>
      </c>
      <c r="M193" s="72">
        <v>5.7549436615694374</v>
      </c>
      <c r="N193" s="73">
        <v>7.8506801168589817</v>
      </c>
      <c r="O193" s="73">
        <v>9.5825106747245243</v>
      </c>
      <c r="P193" s="73">
        <v>7.8737616026927126</v>
      </c>
      <c r="Q193" s="74">
        <v>8.525421274867826</v>
      </c>
      <c r="R193" s="54"/>
      <c r="U193" s="102" t="s">
        <v>553</v>
      </c>
      <c r="V193" s="103" t="s">
        <v>503</v>
      </c>
      <c r="W193" s="103" t="s">
        <v>503</v>
      </c>
      <c r="X193" s="103" t="s">
        <v>503</v>
      </c>
      <c r="Y193" s="103" t="s">
        <v>503</v>
      </c>
      <c r="Z193" s="103" t="s">
        <v>503</v>
      </c>
      <c r="AA193" s="103" t="s">
        <v>503</v>
      </c>
      <c r="AB193" s="103" t="s">
        <v>503</v>
      </c>
      <c r="AC193" s="103" t="s">
        <v>503</v>
      </c>
      <c r="AD193" s="103" t="s">
        <v>503</v>
      </c>
      <c r="AE193" s="103" t="s">
        <v>503</v>
      </c>
      <c r="AF193" s="103" t="s">
        <v>503</v>
      </c>
      <c r="AG193" s="103" t="s">
        <v>503</v>
      </c>
      <c r="AH193" s="103" t="s">
        <v>503</v>
      </c>
      <c r="AI193" s="103" t="s">
        <v>503</v>
      </c>
      <c r="AJ193" s="103" t="s">
        <v>503</v>
      </c>
      <c r="AK193" s="103" t="s">
        <v>503</v>
      </c>
      <c r="AL193" s="103" t="s">
        <v>503</v>
      </c>
      <c r="AM193" s="103" t="s">
        <v>503</v>
      </c>
      <c r="AN193" s="103" t="s">
        <v>503</v>
      </c>
      <c r="AO193" s="103" t="s">
        <v>503</v>
      </c>
      <c r="AP193" s="103" t="s">
        <v>503</v>
      </c>
      <c r="AQ193" s="103">
        <v>3</v>
      </c>
      <c r="AR193" s="103">
        <v>3</v>
      </c>
      <c r="AS193" s="103">
        <v>6</v>
      </c>
      <c r="AT193" s="103">
        <v>3</v>
      </c>
      <c r="AU193" s="103">
        <v>4</v>
      </c>
      <c r="AV193" s="103">
        <v>8</v>
      </c>
      <c r="AW193" s="103">
        <v>1</v>
      </c>
      <c r="AX193" s="103">
        <v>1</v>
      </c>
      <c r="AY193" s="103">
        <v>29</v>
      </c>
      <c r="AZ193" s="103" t="s">
        <v>503</v>
      </c>
      <c r="BA193" s="103">
        <v>2</v>
      </c>
      <c r="BB193" s="103">
        <v>2</v>
      </c>
      <c r="BC193" s="103">
        <v>6</v>
      </c>
      <c r="BD193" s="103">
        <v>3</v>
      </c>
      <c r="BE193" s="103">
        <v>4</v>
      </c>
      <c r="BF193" s="103">
        <v>7</v>
      </c>
      <c r="BG193" s="103">
        <v>0</v>
      </c>
      <c r="BH193" s="103">
        <v>1</v>
      </c>
      <c r="BI193" s="103">
        <v>25</v>
      </c>
      <c r="BJ193" s="103" t="s">
        <v>503</v>
      </c>
      <c r="BK193" s="103">
        <v>5</v>
      </c>
      <c r="BL193" s="103">
        <v>3</v>
      </c>
      <c r="BM193" s="103">
        <v>6</v>
      </c>
      <c r="BN193" s="103">
        <v>4</v>
      </c>
      <c r="BO193" s="103">
        <v>2</v>
      </c>
      <c r="BP193" s="103">
        <v>6</v>
      </c>
      <c r="BQ193" s="103">
        <v>0</v>
      </c>
      <c r="BR193" s="103">
        <v>0</v>
      </c>
      <c r="BS193" s="103">
        <v>26</v>
      </c>
      <c r="BT193" s="103" t="s">
        <v>503</v>
      </c>
      <c r="BU193" s="103">
        <v>5</v>
      </c>
      <c r="BV193" s="103">
        <v>3</v>
      </c>
      <c r="BW193" s="103">
        <v>6</v>
      </c>
      <c r="BX193" s="103">
        <v>4</v>
      </c>
      <c r="BY193" s="103">
        <v>2</v>
      </c>
      <c r="BZ193" s="103">
        <v>6</v>
      </c>
      <c r="CA193" s="103">
        <v>0</v>
      </c>
      <c r="CB193" s="103">
        <v>4</v>
      </c>
      <c r="CC193" s="103">
        <v>30</v>
      </c>
      <c r="CD193" s="103" t="s">
        <v>503</v>
      </c>
      <c r="CE193" s="103">
        <v>6</v>
      </c>
      <c r="CF193" s="103">
        <v>4</v>
      </c>
      <c r="CG193" s="103">
        <v>6</v>
      </c>
      <c r="CH193" s="103">
        <v>4</v>
      </c>
      <c r="CI193" s="103">
        <v>2</v>
      </c>
      <c r="CJ193" s="103">
        <v>6</v>
      </c>
      <c r="CK193" s="103">
        <v>0</v>
      </c>
      <c r="CL193" s="103">
        <v>0</v>
      </c>
      <c r="CM193" s="103">
        <v>28</v>
      </c>
      <c r="CN193" s="103" t="s">
        <v>503</v>
      </c>
      <c r="CO193" s="103">
        <v>6</v>
      </c>
      <c r="CP193" s="103">
        <v>4</v>
      </c>
      <c r="CQ193" s="103">
        <v>6</v>
      </c>
      <c r="CR193" s="103">
        <v>4</v>
      </c>
      <c r="CS193" s="103">
        <v>2</v>
      </c>
      <c r="CT193" s="103">
        <v>6</v>
      </c>
      <c r="CU193" s="103">
        <v>0</v>
      </c>
      <c r="CV193" s="103">
        <v>0</v>
      </c>
      <c r="CW193" s="103">
        <v>28</v>
      </c>
      <c r="CX193" s="103" t="s">
        <v>503</v>
      </c>
      <c r="CY193" s="103">
        <v>6</v>
      </c>
      <c r="CZ193" s="103">
        <v>4</v>
      </c>
      <c r="DA193" s="103">
        <v>6</v>
      </c>
      <c r="DB193" s="103">
        <v>4</v>
      </c>
      <c r="DC193" s="103">
        <v>2</v>
      </c>
      <c r="DD193" s="103">
        <v>6</v>
      </c>
      <c r="DE193" s="103">
        <v>0</v>
      </c>
      <c r="DF193" s="103">
        <v>0</v>
      </c>
      <c r="DG193" s="103">
        <v>28</v>
      </c>
      <c r="DH193" s="103" t="s">
        <v>503</v>
      </c>
      <c r="DI193" s="103">
        <v>6</v>
      </c>
      <c r="DJ193" s="103">
        <v>4</v>
      </c>
      <c r="DK193" s="103">
        <v>6</v>
      </c>
      <c r="DL193" s="103">
        <v>4</v>
      </c>
      <c r="DM193" s="103">
        <v>2</v>
      </c>
      <c r="DN193" s="103">
        <v>6</v>
      </c>
      <c r="DO193" s="103">
        <v>0</v>
      </c>
      <c r="DP193" s="103">
        <v>0</v>
      </c>
      <c r="DQ193" s="103">
        <v>28</v>
      </c>
      <c r="DR193" s="103" t="s">
        <v>503</v>
      </c>
      <c r="DS193" s="103">
        <v>4</v>
      </c>
      <c r="DT193" s="103">
        <v>17</v>
      </c>
      <c r="DU193" s="103">
        <v>9</v>
      </c>
      <c r="DV193" s="103">
        <v>30</v>
      </c>
      <c r="DW193" s="103" t="s">
        <v>503</v>
      </c>
      <c r="DX193" s="103">
        <v>4</v>
      </c>
      <c r="DY193" s="103">
        <v>11</v>
      </c>
      <c r="DZ193" s="103">
        <v>10</v>
      </c>
      <c r="EA193" s="103">
        <v>25</v>
      </c>
      <c r="EB193" s="103" t="s">
        <v>503</v>
      </c>
      <c r="EC193" s="103">
        <v>6</v>
      </c>
      <c r="ED193" s="103">
        <v>10</v>
      </c>
      <c r="EE193" s="103">
        <v>9</v>
      </c>
      <c r="EF193" s="103">
        <v>25</v>
      </c>
      <c r="EG193" s="103" t="s">
        <v>503</v>
      </c>
      <c r="EH193" s="103">
        <v>4</v>
      </c>
      <c r="EI193" s="103">
        <v>11</v>
      </c>
      <c r="EJ193" s="103">
        <v>9</v>
      </c>
      <c r="EK193" s="103">
        <v>24</v>
      </c>
      <c r="EL193" s="103" t="s">
        <v>503</v>
      </c>
      <c r="EM193" s="103">
        <v>6</v>
      </c>
      <c r="EN193" s="103">
        <v>12</v>
      </c>
      <c r="EO193" s="103">
        <v>8</v>
      </c>
      <c r="EP193" s="103">
        <v>26</v>
      </c>
      <c r="EQ193" s="103" t="s">
        <v>503</v>
      </c>
      <c r="ER193" s="103">
        <v>5</v>
      </c>
      <c r="ES193" s="103">
        <v>11</v>
      </c>
      <c r="ET193" s="103">
        <v>8</v>
      </c>
      <c r="EU193" s="103">
        <v>24</v>
      </c>
      <c r="EV193" s="103" t="s">
        <v>503</v>
      </c>
      <c r="EW193" s="103">
        <v>6</v>
      </c>
      <c r="EX193" s="103">
        <v>10</v>
      </c>
      <c r="EY193" s="103">
        <v>7</v>
      </c>
      <c r="EZ193" s="103">
        <v>23</v>
      </c>
      <c r="FA193" s="103" t="s">
        <v>503</v>
      </c>
      <c r="FB193" s="103">
        <v>6</v>
      </c>
      <c r="FC193" s="103">
        <v>10</v>
      </c>
      <c r="FD193" s="103">
        <v>7</v>
      </c>
      <c r="FE193" s="103">
        <v>23</v>
      </c>
      <c r="FF193" s="103" t="s">
        <v>503</v>
      </c>
      <c r="FG193" s="103">
        <v>6</v>
      </c>
      <c r="FH193" s="103">
        <v>10</v>
      </c>
      <c r="FI193" s="103">
        <v>7</v>
      </c>
      <c r="FJ193" s="103">
        <v>23</v>
      </c>
      <c r="FK193" s="103" t="s">
        <v>503</v>
      </c>
      <c r="FL193" s="103">
        <v>6</v>
      </c>
      <c r="FM193" s="103">
        <v>11</v>
      </c>
      <c r="FN193" s="103">
        <v>7</v>
      </c>
      <c r="FO193" s="103">
        <v>24</v>
      </c>
      <c r="FP193" s="103" t="s">
        <v>503</v>
      </c>
      <c r="FQ193" s="103">
        <v>6</v>
      </c>
      <c r="FR193" s="103">
        <v>11</v>
      </c>
      <c r="FS193" s="103">
        <v>8</v>
      </c>
      <c r="FT193" s="103">
        <v>25</v>
      </c>
      <c r="FU193" s="103" t="s">
        <v>503</v>
      </c>
      <c r="FV193" s="103">
        <v>6</v>
      </c>
      <c r="FW193" s="103">
        <v>12</v>
      </c>
      <c r="FX193" s="103">
        <v>8</v>
      </c>
      <c r="FY193" s="103">
        <v>26</v>
      </c>
      <c r="FZ193" s="103" t="s">
        <v>503</v>
      </c>
      <c r="GA193" s="103">
        <v>6</v>
      </c>
      <c r="GB193" s="103">
        <v>11</v>
      </c>
      <c r="GC193" s="103">
        <v>8</v>
      </c>
      <c r="GD193" s="103">
        <v>25</v>
      </c>
      <c r="GE193" s="103" t="s">
        <v>503</v>
      </c>
      <c r="GF193" s="103">
        <v>7</v>
      </c>
      <c r="GG193" s="103">
        <v>12</v>
      </c>
      <c r="GH193" s="103">
        <v>8</v>
      </c>
      <c r="GI193" s="103">
        <v>27</v>
      </c>
      <c r="GJ193" s="103" t="s">
        <v>503</v>
      </c>
      <c r="GK193" s="103">
        <v>7</v>
      </c>
      <c r="GL193" s="103">
        <v>12</v>
      </c>
      <c r="GM193" s="103">
        <v>8</v>
      </c>
      <c r="GN193" s="103">
        <v>27</v>
      </c>
      <c r="GO193" s="103" t="s">
        <v>503</v>
      </c>
      <c r="GP193" s="104">
        <v>7</v>
      </c>
      <c r="GQ193" s="104">
        <v>11</v>
      </c>
      <c r="GR193" s="104">
        <v>7</v>
      </c>
      <c r="GS193" s="104">
        <v>25</v>
      </c>
      <c r="GT193" s="104" t="s">
        <v>503</v>
      </c>
    </row>
    <row r="194" spans="8:202" ht="15.6">
      <c r="H194" s="60"/>
      <c r="I194" s="61">
        <v>2015</v>
      </c>
      <c r="J194" s="62" t="s">
        <v>202</v>
      </c>
      <c r="K194" s="63" t="s">
        <v>203</v>
      </c>
      <c r="L194" s="75">
        <v>6.6468201922975849</v>
      </c>
      <c r="M194" s="76">
        <v>5.1327318752342315</v>
      </c>
      <c r="N194" s="77">
        <v>6.0773172597745431</v>
      </c>
      <c r="O194" s="77">
        <v>8.3581688473968772</v>
      </c>
      <c r="P194" s="77">
        <v>7.048452972515916</v>
      </c>
      <c r="Q194" s="78">
        <v>6.6174300065663623</v>
      </c>
      <c r="R194" s="54"/>
      <c r="U194" s="102" t="s">
        <v>445</v>
      </c>
      <c r="V194" s="103" t="s">
        <v>501</v>
      </c>
      <c r="W194" s="103" t="s">
        <v>499</v>
      </c>
      <c r="X194" s="103" t="s">
        <v>501</v>
      </c>
      <c r="Y194" s="103" t="s">
        <v>499</v>
      </c>
      <c r="Z194" s="103" t="s">
        <v>501</v>
      </c>
      <c r="AA194" s="103" t="s">
        <v>499</v>
      </c>
      <c r="AB194" s="103" t="s">
        <v>501</v>
      </c>
      <c r="AC194" s="103" t="s">
        <v>499</v>
      </c>
      <c r="AD194" s="103" t="s">
        <v>501</v>
      </c>
      <c r="AE194" s="103" t="s">
        <v>499</v>
      </c>
      <c r="AF194" s="103" t="s">
        <v>501</v>
      </c>
      <c r="AG194" s="103" t="s">
        <v>499</v>
      </c>
      <c r="AH194" s="103" t="s">
        <v>501</v>
      </c>
      <c r="AI194" s="103" t="s">
        <v>499</v>
      </c>
      <c r="AJ194" s="103" t="s">
        <v>501</v>
      </c>
      <c r="AK194" s="103" t="s">
        <v>499</v>
      </c>
      <c r="AL194" s="103" t="s">
        <v>499</v>
      </c>
      <c r="AM194" s="103" t="s">
        <v>501</v>
      </c>
      <c r="AN194" s="103" t="s">
        <v>501</v>
      </c>
      <c r="AO194" s="103" t="s">
        <v>501</v>
      </c>
      <c r="AP194" s="103" t="s">
        <v>501</v>
      </c>
      <c r="AQ194" s="103">
        <v>9</v>
      </c>
      <c r="AR194" s="103">
        <v>9</v>
      </c>
      <c r="AS194" s="103">
        <v>10</v>
      </c>
      <c r="AT194" s="103">
        <v>9</v>
      </c>
      <c r="AU194" s="103">
        <v>7</v>
      </c>
      <c r="AV194" s="103">
        <v>8</v>
      </c>
      <c r="AW194" s="103">
        <v>2</v>
      </c>
      <c r="AX194" s="103">
        <v>5</v>
      </c>
      <c r="AY194" s="103">
        <v>59</v>
      </c>
      <c r="AZ194" s="103" t="s">
        <v>501</v>
      </c>
      <c r="BA194" s="103">
        <v>9</v>
      </c>
      <c r="BB194" s="103">
        <v>9</v>
      </c>
      <c r="BC194" s="103">
        <v>10</v>
      </c>
      <c r="BD194" s="103">
        <v>9</v>
      </c>
      <c r="BE194" s="103">
        <v>10</v>
      </c>
      <c r="BF194" s="103">
        <v>8</v>
      </c>
      <c r="BG194" s="103">
        <v>2</v>
      </c>
      <c r="BH194" s="103">
        <v>7</v>
      </c>
      <c r="BI194" s="103">
        <v>64</v>
      </c>
      <c r="BJ194" s="103" t="s">
        <v>499</v>
      </c>
      <c r="BK194" s="103">
        <v>10</v>
      </c>
      <c r="BL194" s="103">
        <v>10</v>
      </c>
      <c r="BM194" s="103">
        <v>10</v>
      </c>
      <c r="BN194" s="103">
        <v>10</v>
      </c>
      <c r="BO194" s="103">
        <v>0</v>
      </c>
      <c r="BP194" s="103">
        <v>10</v>
      </c>
      <c r="BQ194" s="103">
        <v>0</v>
      </c>
      <c r="BR194" s="103">
        <v>20</v>
      </c>
      <c r="BS194" s="103">
        <v>70</v>
      </c>
      <c r="BT194" s="103" t="s">
        <v>499</v>
      </c>
      <c r="BU194" s="103">
        <v>15</v>
      </c>
      <c r="BV194" s="103">
        <v>15</v>
      </c>
      <c r="BW194" s="103">
        <v>15</v>
      </c>
      <c r="BX194" s="103">
        <v>15</v>
      </c>
      <c r="BY194" s="103">
        <v>0</v>
      </c>
      <c r="BZ194" s="103">
        <v>9</v>
      </c>
      <c r="CA194" s="103">
        <v>0</v>
      </c>
      <c r="CB194" s="103">
        <v>1</v>
      </c>
      <c r="CC194" s="103">
        <v>70</v>
      </c>
      <c r="CD194" s="103" t="s">
        <v>499</v>
      </c>
      <c r="CE194" s="103">
        <v>15</v>
      </c>
      <c r="CF194" s="103">
        <v>15</v>
      </c>
      <c r="CG194" s="103">
        <v>15</v>
      </c>
      <c r="CH194" s="103">
        <v>15</v>
      </c>
      <c r="CI194" s="103">
        <v>0</v>
      </c>
      <c r="CJ194" s="103">
        <v>9</v>
      </c>
      <c r="CK194" s="103">
        <v>0</v>
      </c>
      <c r="CL194" s="103">
        <v>5</v>
      </c>
      <c r="CM194" s="103">
        <v>74</v>
      </c>
      <c r="CN194" s="103" t="s">
        <v>499</v>
      </c>
      <c r="CO194" s="103">
        <v>15</v>
      </c>
      <c r="CP194" s="103">
        <v>15</v>
      </c>
      <c r="CQ194" s="103">
        <v>15</v>
      </c>
      <c r="CR194" s="103">
        <v>15</v>
      </c>
      <c r="CS194" s="103">
        <v>0</v>
      </c>
      <c r="CT194" s="103">
        <v>9</v>
      </c>
      <c r="CU194" s="103">
        <v>0</v>
      </c>
      <c r="CV194" s="103">
        <v>5</v>
      </c>
      <c r="CW194" s="103">
        <v>74</v>
      </c>
      <c r="CX194" s="103" t="s">
        <v>499</v>
      </c>
      <c r="CY194" s="103">
        <v>15</v>
      </c>
      <c r="CZ194" s="103">
        <v>15</v>
      </c>
      <c r="DA194" s="103">
        <v>15</v>
      </c>
      <c r="DB194" s="103">
        <v>15</v>
      </c>
      <c r="DC194" s="103">
        <v>0</v>
      </c>
      <c r="DD194" s="103">
        <v>9</v>
      </c>
      <c r="DE194" s="103">
        <v>0</v>
      </c>
      <c r="DF194" s="103">
        <v>5</v>
      </c>
      <c r="DG194" s="103">
        <v>74</v>
      </c>
      <c r="DH194" s="103" t="s">
        <v>499</v>
      </c>
      <c r="DI194" s="103">
        <v>15</v>
      </c>
      <c r="DJ194" s="103">
        <v>13</v>
      </c>
      <c r="DK194" s="103">
        <v>15</v>
      </c>
      <c r="DL194" s="103">
        <v>14</v>
      </c>
      <c r="DM194" s="103">
        <v>0</v>
      </c>
      <c r="DN194" s="103">
        <v>12</v>
      </c>
      <c r="DO194" s="103">
        <v>0</v>
      </c>
      <c r="DP194" s="103">
        <v>5</v>
      </c>
      <c r="DQ194" s="103">
        <v>74</v>
      </c>
      <c r="DR194" s="103" t="s">
        <v>499</v>
      </c>
      <c r="DS194" s="103">
        <v>26</v>
      </c>
      <c r="DT194" s="103">
        <v>25</v>
      </c>
      <c r="DU194" s="103">
        <v>22</v>
      </c>
      <c r="DV194" s="103">
        <v>73</v>
      </c>
      <c r="DW194" s="103" t="s">
        <v>499</v>
      </c>
      <c r="DX194" s="103">
        <v>27</v>
      </c>
      <c r="DY194" s="103">
        <v>28</v>
      </c>
      <c r="DZ194" s="103">
        <v>23</v>
      </c>
      <c r="EA194" s="103">
        <v>78</v>
      </c>
      <c r="EB194" s="103" t="s">
        <v>499</v>
      </c>
      <c r="EC194" s="103">
        <v>27</v>
      </c>
      <c r="ED194" s="103">
        <v>30</v>
      </c>
      <c r="EE194" s="103">
        <v>23</v>
      </c>
      <c r="EF194" s="103">
        <v>80</v>
      </c>
      <c r="EG194" s="103" t="s">
        <v>499</v>
      </c>
      <c r="EH194" s="103">
        <v>26</v>
      </c>
      <c r="EI194" s="103">
        <v>30</v>
      </c>
      <c r="EJ194" s="103">
        <v>24</v>
      </c>
      <c r="EK194" s="103">
        <v>80</v>
      </c>
      <c r="EL194" s="103" t="s">
        <v>499</v>
      </c>
      <c r="EM194" s="103">
        <v>28</v>
      </c>
      <c r="EN194" s="103">
        <v>31</v>
      </c>
      <c r="EO194" s="103">
        <v>24</v>
      </c>
      <c r="EP194" s="103">
        <v>83</v>
      </c>
      <c r="EQ194" s="103" t="s">
        <v>499</v>
      </c>
      <c r="ER194" s="103">
        <v>28</v>
      </c>
      <c r="ES194" s="103">
        <v>31</v>
      </c>
      <c r="ET194" s="103">
        <v>24</v>
      </c>
      <c r="EU194" s="103">
        <v>83</v>
      </c>
      <c r="EV194" s="103" t="s">
        <v>499</v>
      </c>
      <c r="EW194" s="103">
        <v>27</v>
      </c>
      <c r="EX194" s="103">
        <v>30</v>
      </c>
      <c r="EY194" s="103">
        <v>24</v>
      </c>
      <c r="EZ194" s="103">
        <v>81</v>
      </c>
      <c r="FA194" s="103" t="s">
        <v>499</v>
      </c>
      <c r="FB194" s="103">
        <v>27</v>
      </c>
      <c r="FC194" s="103">
        <v>31</v>
      </c>
      <c r="FD194" s="103">
        <v>24</v>
      </c>
      <c r="FE194" s="103">
        <v>82</v>
      </c>
      <c r="FF194" s="103" t="s">
        <v>499</v>
      </c>
      <c r="FG194" s="103">
        <v>27</v>
      </c>
      <c r="FH194" s="103">
        <v>33</v>
      </c>
      <c r="FI194" s="103">
        <v>25</v>
      </c>
      <c r="FJ194" s="103">
        <v>85</v>
      </c>
      <c r="FK194" s="103" t="s">
        <v>499</v>
      </c>
      <c r="FL194" s="103">
        <v>27</v>
      </c>
      <c r="FM194" s="103">
        <v>33</v>
      </c>
      <c r="FN194" s="103">
        <v>25</v>
      </c>
      <c r="FO194" s="103">
        <v>85</v>
      </c>
      <c r="FP194" s="103" t="s">
        <v>499</v>
      </c>
      <c r="FQ194" s="103">
        <v>18</v>
      </c>
      <c r="FR194" s="103">
        <v>17</v>
      </c>
      <c r="FS194" s="103">
        <v>16</v>
      </c>
      <c r="FT194" s="103">
        <v>51</v>
      </c>
      <c r="FU194" s="103" t="s">
        <v>501</v>
      </c>
      <c r="FV194" s="103">
        <v>18</v>
      </c>
      <c r="FW194" s="103">
        <v>18</v>
      </c>
      <c r="FX194" s="103">
        <v>16</v>
      </c>
      <c r="FY194" s="103">
        <v>52</v>
      </c>
      <c r="FZ194" s="103" t="s">
        <v>501</v>
      </c>
      <c r="GA194" s="103">
        <v>18</v>
      </c>
      <c r="GB194" s="103">
        <v>19</v>
      </c>
      <c r="GC194" s="103">
        <v>16</v>
      </c>
      <c r="GD194" s="103">
        <v>53</v>
      </c>
      <c r="GE194" s="103" t="s">
        <v>501</v>
      </c>
      <c r="GF194" s="103">
        <v>16</v>
      </c>
      <c r="GG194" s="103">
        <v>16</v>
      </c>
      <c r="GH194" s="103">
        <v>16</v>
      </c>
      <c r="GI194" s="103">
        <v>48</v>
      </c>
      <c r="GJ194" s="103" t="s">
        <v>501</v>
      </c>
      <c r="GK194" s="103">
        <v>17</v>
      </c>
      <c r="GL194" s="103">
        <v>18</v>
      </c>
      <c r="GM194" s="103">
        <v>17</v>
      </c>
      <c r="GN194" s="103">
        <v>52</v>
      </c>
      <c r="GO194" s="103" t="s">
        <v>501</v>
      </c>
      <c r="GP194" s="104">
        <v>18</v>
      </c>
      <c r="GQ194" s="104">
        <v>18</v>
      </c>
      <c r="GR194" s="104">
        <v>18</v>
      </c>
      <c r="GS194" s="104">
        <v>54</v>
      </c>
      <c r="GT194" s="104" t="s">
        <v>501</v>
      </c>
    </row>
    <row r="195" spans="8:202" ht="15.6">
      <c r="H195" s="60"/>
      <c r="I195" s="68">
        <v>2015</v>
      </c>
      <c r="J195" s="69" t="s">
        <v>204</v>
      </c>
      <c r="K195" s="70" t="s">
        <v>205</v>
      </c>
      <c r="L195" s="71">
        <v>4.6144045090374997</v>
      </c>
      <c r="M195" s="72">
        <v>6.5641416069736112</v>
      </c>
      <c r="N195" s="73">
        <v>1.849276406820402</v>
      </c>
      <c r="O195" s="73">
        <v>4.8422520035115033</v>
      </c>
      <c r="P195" s="73">
        <v>4.6539567869065177</v>
      </c>
      <c r="Q195" s="74">
        <v>5.1623957409754668</v>
      </c>
      <c r="R195" s="54"/>
      <c r="U195" s="102" t="s">
        <v>447</v>
      </c>
      <c r="V195" s="103" t="s">
        <v>503</v>
      </c>
      <c r="W195" s="103" t="s">
        <v>501</v>
      </c>
      <c r="X195" s="103" t="s">
        <v>501</v>
      </c>
      <c r="Y195" s="103" t="s">
        <v>499</v>
      </c>
      <c r="Z195" s="103" t="s">
        <v>501</v>
      </c>
      <c r="AA195" s="103" t="s">
        <v>499</v>
      </c>
      <c r="AB195" s="103" t="s">
        <v>501</v>
      </c>
      <c r="AC195" s="103" t="s">
        <v>499</v>
      </c>
      <c r="AD195" s="103" t="s">
        <v>501</v>
      </c>
      <c r="AE195" s="103" t="s">
        <v>499</v>
      </c>
      <c r="AF195" s="103" t="s">
        <v>501</v>
      </c>
      <c r="AG195" s="103" t="s">
        <v>499</v>
      </c>
      <c r="AH195" s="103" t="s">
        <v>501</v>
      </c>
      <c r="AI195" s="103" t="s">
        <v>499</v>
      </c>
      <c r="AJ195" s="103" t="s">
        <v>501</v>
      </c>
      <c r="AK195" s="103" t="s">
        <v>499</v>
      </c>
      <c r="AL195" s="103" t="s">
        <v>501</v>
      </c>
      <c r="AM195" s="103" t="s">
        <v>501</v>
      </c>
      <c r="AN195" s="103" t="s">
        <v>501</v>
      </c>
      <c r="AO195" s="103" t="s">
        <v>501</v>
      </c>
      <c r="AP195" s="103" t="s">
        <v>501</v>
      </c>
      <c r="AQ195" s="103">
        <v>7</v>
      </c>
      <c r="AR195" s="103">
        <v>9</v>
      </c>
      <c r="AS195" s="103">
        <v>8</v>
      </c>
      <c r="AT195" s="103">
        <v>7</v>
      </c>
      <c r="AU195" s="103">
        <v>4</v>
      </c>
      <c r="AV195" s="103">
        <v>7</v>
      </c>
      <c r="AW195" s="103">
        <v>4</v>
      </c>
      <c r="AX195" s="103">
        <v>13</v>
      </c>
      <c r="AY195" s="103">
        <v>59</v>
      </c>
      <c r="AZ195" s="103" t="s">
        <v>501</v>
      </c>
      <c r="BA195" s="103">
        <v>7</v>
      </c>
      <c r="BB195" s="103">
        <v>9</v>
      </c>
      <c r="BC195" s="103">
        <v>8</v>
      </c>
      <c r="BD195" s="103">
        <v>7</v>
      </c>
      <c r="BE195" s="103">
        <v>4</v>
      </c>
      <c r="BF195" s="103">
        <v>7</v>
      </c>
      <c r="BG195" s="103">
        <v>11</v>
      </c>
      <c r="BH195" s="103">
        <v>20</v>
      </c>
      <c r="BI195" s="103">
        <v>73</v>
      </c>
      <c r="BJ195" s="103" t="s">
        <v>499</v>
      </c>
      <c r="BK195" s="103">
        <v>7</v>
      </c>
      <c r="BL195" s="103">
        <v>8</v>
      </c>
      <c r="BM195" s="103">
        <v>9</v>
      </c>
      <c r="BN195" s="103">
        <v>9</v>
      </c>
      <c r="BO195" s="103">
        <v>3</v>
      </c>
      <c r="BP195" s="103">
        <v>8</v>
      </c>
      <c r="BQ195" s="103">
        <v>10</v>
      </c>
      <c r="BR195" s="103">
        <v>20</v>
      </c>
      <c r="BS195" s="103">
        <v>74</v>
      </c>
      <c r="BT195" s="103" t="s">
        <v>499</v>
      </c>
      <c r="BU195" s="103">
        <v>11</v>
      </c>
      <c r="BV195" s="103">
        <v>12</v>
      </c>
      <c r="BW195" s="103">
        <v>13</v>
      </c>
      <c r="BX195" s="103">
        <v>12</v>
      </c>
      <c r="BY195" s="103">
        <v>3</v>
      </c>
      <c r="BZ195" s="103">
        <v>8</v>
      </c>
      <c r="CA195" s="103">
        <v>1</v>
      </c>
      <c r="CB195" s="103">
        <v>5</v>
      </c>
      <c r="CC195" s="103">
        <v>65</v>
      </c>
      <c r="CD195" s="103" t="s">
        <v>499</v>
      </c>
      <c r="CE195" s="103">
        <v>11</v>
      </c>
      <c r="CF195" s="103">
        <v>12</v>
      </c>
      <c r="CG195" s="103">
        <v>13</v>
      </c>
      <c r="CH195" s="103">
        <v>12</v>
      </c>
      <c r="CI195" s="103">
        <v>3</v>
      </c>
      <c r="CJ195" s="103">
        <v>8</v>
      </c>
      <c r="CK195" s="103">
        <v>5</v>
      </c>
      <c r="CL195" s="103">
        <v>5</v>
      </c>
      <c r="CM195" s="103">
        <v>69</v>
      </c>
      <c r="CN195" s="103" t="s">
        <v>499</v>
      </c>
      <c r="CO195" s="103">
        <v>11</v>
      </c>
      <c r="CP195" s="103">
        <v>12</v>
      </c>
      <c r="CQ195" s="103">
        <v>13</v>
      </c>
      <c r="CR195" s="103">
        <v>12</v>
      </c>
      <c r="CS195" s="103">
        <v>3</v>
      </c>
      <c r="CT195" s="103">
        <v>8</v>
      </c>
      <c r="CU195" s="103">
        <v>5</v>
      </c>
      <c r="CV195" s="103">
        <v>5</v>
      </c>
      <c r="CW195" s="103">
        <v>69</v>
      </c>
      <c r="CX195" s="103" t="s">
        <v>499</v>
      </c>
      <c r="CY195" s="103">
        <v>11</v>
      </c>
      <c r="CZ195" s="103">
        <v>11</v>
      </c>
      <c r="DA195" s="103">
        <v>11</v>
      </c>
      <c r="DB195" s="103">
        <v>9</v>
      </c>
      <c r="DC195" s="103">
        <v>3</v>
      </c>
      <c r="DD195" s="103">
        <v>8</v>
      </c>
      <c r="DE195" s="103">
        <v>0</v>
      </c>
      <c r="DF195" s="103">
        <v>5</v>
      </c>
      <c r="DG195" s="103">
        <v>58</v>
      </c>
      <c r="DH195" s="103" t="s">
        <v>501</v>
      </c>
      <c r="DI195" s="103">
        <v>11</v>
      </c>
      <c r="DJ195" s="103">
        <v>11</v>
      </c>
      <c r="DK195" s="103">
        <v>11</v>
      </c>
      <c r="DL195" s="103">
        <v>9</v>
      </c>
      <c r="DM195" s="103">
        <v>3</v>
      </c>
      <c r="DN195" s="103">
        <v>8</v>
      </c>
      <c r="DO195" s="103">
        <v>0</v>
      </c>
      <c r="DP195" s="103">
        <v>5</v>
      </c>
      <c r="DQ195" s="103">
        <v>58</v>
      </c>
      <c r="DR195" s="103" t="s">
        <v>501</v>
      </c>
      <c r="DS195" s="103">
        <v>26</v>
      </c>
      <c r="DT195" s="103">
        <v>23</v>
      </c>
      <c r="DU195" s="103">
        <v>9</v>
      </c>
      <c r="DV195" s="103">
        <v>58</v>
      </c>
      <c r="DW195" s="103" t="s">
        <v>501</v>
      </c>
      <c r="DX195" s="103">
        <v>23</v>
      </c>
      <c r="DY195" s="103">
        <v>23</v>
      </c>
      <c r="DZ195" s="103">
        <v>9</v>
      </c>
      <c r="EA195" s="103">
        <v>55</v>
      </c>
      <c r="EB195" s="103" t="s">
        <v>501</v>
      </c>
      <c r="EC195" s="103">
        <v>18</v>
      </c>
      <c r="ED195" s="103">
        <v>23</v>
      </c>
      <c r="EE195" s="103">
        <v>11</v>
      </c>
      <c r="EF195" s="103">
        <v>52</v>
      </c>
      <c r="EG195" s="103" t="s">
        <v>501</v>
      </c>
      <c r="EH195" s="103">
        <v>16</v>
      </c>
      <c r="EI195" s="103">
        <v>21</v>
      </c>
      <c r="EJ195" s="103">
        <v>11</v>
      </c>
      <c r="EK195" s="103">
        <v>48</v>
      </c>
      <c r="EL195" s="103" t="s">
        <v>501</v>
      </c>
      <c r="EM195" s="103">
        <v>17</v>
      </c>
      <c r="EN195" s="103">
        <v>20</v>
      </c>
      <c r="EO195" s="103">
        <v>11</v>
      </c>
      <c r="EP195" s="103">
        <v>48</v>
      </c>
      <c r="EQ195" s="103" t="s">
        <v>501</v>
      </c>
      <c r="ER195" s="103">
        <v>19</v>
      </c>
      <c r="ES195" s="103">
        <v>19</v>
      </c>
      <c r="ET195" s="103">
        <v>11</v>
      </c>
      <c r="EU195" s="103">
        <v>49</v>
      </c>
      <c r="EV195" s="103" t="s">
        <v>501</v>
      </c>
      <c r="EW195" s="103">
        <v>20</v>
      </c>
      <c r="EX195" s="103">
        <v>20</v>
      </c>
      <c r="EY195" s="103">
        <v>11</v>
      </c>
      <c r="EZ195" s="103">
        <v>51</v>
      </c>
      <c r="FA195" s="103" t="s">
        <v>501</v>
      </c>
      <c r="FB195" s="103">
        <v>21</v>
      </c>
      <c r="FC195" s="103">
        <v>18</v>
      </c>
      <c r="FD195" s="103">
        <v>11</v>
      </c>
      <c r="FE195" s="103">
        <v>50</v>
      </c>
      <c r="FF195" s="103" t="s">
        <v>501</v>
      </c>
      <c r="FG195" s="103">
        <v>22</v>
      </c>
      <c r="FH195" s="103">
        <v>18</v>
      </c>
      <c r="FI195" s="103">
        <v>11</v>
      </c>
      <c r="FJ195" s="103">
        <v>51</v>
      </c>
      <c r="FK195" s="103" t="s">
        <v>501</v>
      </c>
      <c r="FL195" s="103">
        <v>22</v>
      </c>
      <c r="FM195" s="103">
        <v>21</v>
      </c>
      <c r="FN195" s="103">
        <v>11</v>
      </c>
      <c r="FO195" s="103">
        <v>54</v>
      </c>
      <c r="FP195" s="103" t="s">
        <v>501</v>
      </c>
      <c r="FQ195" s="103">
        <v>22</v>
      </c>
      <c r="FR195" s="103">
        <v>22</v>
      </c>
      <c r="FS195" s="103">
        <v>11</v>
      </c>
      <c r="FT195" s="103">
        <v>55</v>
      </c>
      <c r="FU195" s="103" t="s">
        <v>501</v>
      </c>
      <c r="FV195" s="103">
        <v>21</v>
      </c>
      <c r="FW195" s="103">
        <v>24</v>
      </c>
      <c r="FX195" s="103">
        <v>11</v>
      </c>
      <c r="FY195" s="103">
        <v>56</v>
      </c>
      <c r="FZ195" s="103" t="s">
        <v>501</v>
      </c>
      <c r="GA195" s="103">
        <v>23</v>
      </c>
      <c r="GB195" s="103">
        <v>26</v>
      </c>
      <c r="GC195" s="103">
        <v>13</v>
      </c>
      <c r="GD195" s="103">
        <v>62</v>
      </c>
      <c r="GE195" s="103" t="s">
        <v>499</v>
      </c>
      <c r="GF195" s="103">
        <v>24</v>
      </c>
      <c r="GG195" s="103">
        <v>27</v>
      </c>
      <c r="GH195" s="103">
        <v>14</v>
      </c>
      <c r="GI195" s="103">
        <v>65</v>
      </c>
      <c r="GJ195" s="103" t="s">
        <v>499</v>
      </c>
      <c r="GK195" s="103">
        <v>26</v>
      </c>
      <c r="GL195" s="103">
        <v>30</v>
      </c>
      <c r="GM195" s="103">
        <v>15</v>
      </c>
      <c r="GN195" s="103">
        <v>71</v>
      </c>
      <c r="GO195" s="103" t="s">
        <v>499</v>
      </c>
      <c r="GP195" s="104">
        <v>27</v>
      </c>
      <c r="GQ195" s="104">
        <v>33</v>
      </c>
      <c r="GR195" s="104">
        <v>16</v>
      </c>
      <c r="GS195" s="104">
        <v>76</v>
      </c>
      <c r="GT195" s="104" t="s">
        <v>499</v>
      </c>
    </row>
    <row r="196" spans="8:202" ht="15.6">
      <c r="H196" s="60"/>
      <c r="I196" s="61">
        <v>2015</v>
      </c>
      <c r="J196" s="62" t="s">
        <v>206</v>
      </c>
      <c r="K196" s="63" t="s">
        <v>207</v>
      </c>
      <c r="L196" s="75">
        <v>5.24886198978656</v>
      </c>
      <c r="M196" s="76">
        <v>6.9383875621093125</v>
      </c>
      <c r="N196" s="77">
        <v>2.7677820499010184</v>
      </c>
      <c r="O196" s="77">
        <v>6.3524559172194675</v>
      </c>
      <c r="P196" s="77">
        <v>5.1552022146450476</v>
      </c>
      <c r="Q196" s="78">
        <v>5.0304822050579556</v>
      </c>
      <c r="R196" s="54"/>
      <c r="U196" s="102" t="s">
        <v>554</v>
      </c>
      <c r="V196" s="103" t="s">
        <v>500</v>
      </c>
      <c r="W196" s="103" t="s">
        <v>500</v>
      </c>
      <c r="X196" s="103" t="s">
        <v>500</v>
      </c>
      <c r="Y196" s="103" t="s">
        <v>500</v>
      </c>
      <c r="Z196" s="103" t="s">
        <v>500</v>
      </c>
      <c r="AA196" s="103" t="s">
        <v>500</v>
      </c>
      <c r="AB196" s="103" t="s">
        <v>500</v>
      </c>
      <c r="AC196" s="103" t="s">
        <v>500</v>
      </c>
      <c r="AD196" s="103" t="s">
        <v>500</v>
      </c>
      <c r="AE196" s="103" t="s">
        <v>500</v>
      </c>
      <c r="AF196" s="103" t="s">
        <v>500</v>
      </c>
      <c r="AG196" s="103" t="s">
        <v>500</v>
      </c>
      <c r="AH196" s="103" t="s">
        <v>500</v>
      </c>
      <c r="AI196" s="103" t="s">
        <v>500</v>
      </c>
      <c r="AJ196" s="103" t="s">
        <v>500</v>
      </c>
      <c r="AK196" s="103" t="s">
        <v>500</v>
      </c>
      <c r="AL196" s="103" t="s">
        <v>500</v>
      </c>
      <c r="AM196" s="103" t="s">
        <v>500</v>
      </c>
      <c r="AN196" s="103" t="s">
        <v>500</v>
      </c>
      <c r="AO196" s="103" t="s">
        <v>500</v>
      </c>
      <c r="AP196" s="103" t="s">
        <v>499</v>
      </c>
      <c r="AQ196" s="103">
        <v>10</v>
      </c>
      <c r="AR196" s="103">
        <v>10</v>
      </c>
      <c r="AS196" s="103">
        <v>10</v>
      </c>
      <c r="AT196" s="103">
        <v>10</v>
      </c>
      <c r="AU196" s="103">
        <v>10</v>
      </c>
      <c r="AV196" s="103">
        <v>10</v>
      </c>
      <c r="AW196" s="103">
        <v>10</v>
      </c>
      <c r="AX196" s="103">
        <v>19</v>
      </c>
      <c r="AY196" s="103">
        <v>89</v>
      </c>
      <c r="AZ196" s="103" t="s">
        <v>499</v>
      </c>
      <c r="BA196" s="103">
        <v>10</v>
      </c>
      <c r="BB196" s="103">
        <v>10</v>
      </c>
      <c r="BC196" s="103">
        <v>10</v>
      </c>
      <c r="BD196" s="103">
        <v>10</v>
      </c>
      <c r="BE196" s="103">
        <v>10</v>
      </c>
      <c r="BF196" s="103">
        <v>10</v>
      </c>
      <c r="BG196" s="103">
        <v>10</v>
      </c>
      <c r="BH196" s="103">
        <v>14</v>
      </c>
      <c r="BI196" s="103">
        <v>84</v>
      </c>
      <c r="BJ196" s="103" t="s">
        <v>499</v>
      </c>
      <c r="BK196" s="103">
        <v>10</v>
      </c>
      <c r="BL196" s="103">
        <v>10</v>
      </c>
      <c r="BM196" s="103">
        <v>10</v>
      </c>
      <c r="BN196" s="103">
        <v>10</v>
      </c>
      <c r="BO196" s="103">
        <v>10</v>
      </c>
      <c r="BP196" s="103">
        <v>10</v>
      </c>
      <c r="BQ196" s="103">
        <v>12</v>
      </c>
      <c r="BR196" s="103">
        <v>12</v>
      </c>
      <c r="BS196" s="103">
        <v>84</v>
      </c>
      <c r="BT196" s="103" t="s">
        <v>499</v>
      </c>
      <c r="BU196" s="103">
        <v>15</v>
      </c>
      <c r="BV196" s="103">
        <v>15</v>
      </c>
      <c r="BW196" s="103">
        <v>15</v>
      </c>
      <c r="BX196" s="103">
        <v>15</v>
      </c>
      <c r="BY196" s="103">
        <v>11</v>
      </c>
      <c r="BZ196" s="103">
        <v>11</v>
      </c>
      <c r="CA196" s="103">
        <v>0</v>
      </c>
      <c r="CB196" s="103">
        <v>2</v>
      </c>
      <c r="CC196" s="103">
        <v>84</v>
      </c>
      <c r="CD196" s="103" t="s">
        <v>499</v>
      </c>
      <c r="CE196" s="103">
        <v>15</v>
      </c>
      <c r="CF196" s="103">
        <v>15</v>
      </c>
      <c r="CG196" s="103">
        <v>15</v>
      </c>
      <c r="CH196" s="103">
        <v>15</v>
      </c>
      <c r="CI196" s="103">
        <v>12</v>
      </c>
      <c r="CJ196" s="103">
        <v>12</v>
      </c>
      <c r="CK196" s="103">
        <v>0</v>
      </c>
      <c r="CL196" s="103">
        <v>0</v>
      </c>
      <c r="CM196" s="103">
        <v>84</v>
      </c>
      <c r="CN196" s="103" t="s">
        <v>499</v>
      </c>
      <c r="CO196" s="103">
        <v>15</v>
      </c>
      <c r="CP196" s="103">
        <v>15</v>
      </c>
      <c r="CQ196" s="103">
        <v>15</v>
      </c>
      <c r="CR196" s="103">
        <v>15</v>
      </c>
      <c r="CS196" s="103">
        <v>12</v>
      </c>
      <c r="CT196" s="103">
        <v>12</v>
      </c>
      <c r="CU196" s="103">
        <v>1</v>
      </c>
      <c r="CV196" s="103">
        <v>0</v>
      </c>
      <c r="CW196" s="103">
        <v>85</v>
      </c>
      <c r="CX196" s="103" t="s">
        <v>499</v>
      </c>
      <c r="CY196" s="103">
        <v>15</v>
      </c>
      <c r="CZ196" s="103">
        <v>15</v>
      </c>
      <c r="DA196" s="103">
        <v>15</v>
      </c>
      <c r="DB196" s="103">
        <v>15</v>
      </c>
      <c r="DC196" s="103">
        <v>13</v>
      </c>
      <c r="DD196" s="103">
        <v>13</v>
      </c>
      <c r="DE196" s="103">
        <v>0</v>
      </c>
      <c r="DF196" s="103">
        <v>0</v>
      </c>
      <c r="DG196" s="103">
        <v>86</v>
      </c>
      <c r="DH196" s="103" t="s">
        <v>499</v>
      </c>
      <c r="DI196" s="103">
        <v>15</v>
      </c>
      <c r="DJ196" s="103">
        <v>15</v>
      </c>
      <c r="DK196" s="103">
        <v>15</v>
      </c>
      <c r="DL196" s="103">
        <v>15</v>
      </c>
      <c r="DM196" s="103">
        <v>13</v>
      </c>
      <c r="DN196" s="103">
        <v>13</v>
      </c>
      <c r="DO196" s="103">
        <v>3</v>
      </c>
      <c r="DP196" s="103">
        <v>0</v>
      </c>
      <c r="DQ196" s="103">
        <v>89</v>
      </c>
      <c r="DR196" s="103" t="s">
        <v>499</v>
      </c>
      <c r="DS196" s="103">
        <v>28</v>
      </c>
      <c r="DT196" s="103">
        <v>33</v>
      </c>
      <c r="DU196" s="103">
        <v>30</v>
      </c>
      <c r="DV196" s="103">
        <v>91</v>
      </c>
      <c r="DW196" s="103" t="s">
        <v>499</v>
      </c>
      <c r="DX196" s="103">
        <v>30</v>
      </c>
      <c r="DY196" s="103">
        <v>33</v>
      </c>
      <c r="DZ196" s="103">
        <v>29</v>
      </c>
      <c r="EA196" s="103">
        <v>92</v>
      </c>
      <c r="EB196" s="103" t="s">
        <v>499</v>
      </c>
      <c r="EC196" s="103">
        <v>30</v>
      </c>
      <c r="ED196" s="103">
        <v>36</v>
      </c>
      <c r="EE196" s="103">
        <v>29</v>
      </c>
      <c r="EF196" s="103">
        <v>95</v>
      </c>
      <c r="EG196" s="103" t="s">
        <v>499</v>
      </c>
      <c r="EH196" s="103">
        <v>30</v>
      </c>
      <c r="EI196" s="103">
        <v>37</v>
      </c>
      <c r="EJ196" s="103">
        <v>29</v>
      </c>
      <c r="EK196" s="103">
        <v>96</v>
      </c>
      <c r="EL196" s="103" t="s">
        <v>499</v>
      </c>
      <c r="EM196" s="103">
        <v>30</v>
      </c>
      <c r="EN196" s="103">
        <v>37</v>
      </c>
      <c r="EO196" s="103">
        <v>29</v>
      </c>
      <c r="EP196" s="103">
        <v>96</v>
      </c>
      <c r="EQ196" s="103" t="s">
        <v>499</v>
      </c>
      <c r="ER196" s="103">
        <v>30</v>
      </c>
      <c r="ES196" s="103">
        <v>37</v>
      </c>
      <c r="ET196" s="103">
        <v>29</v>
      </c>
      <c r="EU196" s="103">
        <v>96</v>
      </c>
      <c r="EV196" s="103" t="s">
        <v>499</v>
      </c>
      <c r="EW196" s="103">
        <v>30</v>
      </c>
      <c r="EX196" s="103">
        <v>37</v>
      </c>
      <c r="EY196" s="103">
        <v>29</v>
      </c>
      <c r="EZ196" s="103">
        <v>96</v>
      </c>
      <c r="FA196" s="103" t="s">
        <v>499</v>
      </c>
      <c r="FB196" s="103">
        <v>30</v>
      </c>
      <c r="FC196" s="103">
        <v>37</v>
      </c>
      <c r="FD196" s="103">
        <v>29</v>
      </c>
      <c r="FE196" s="103">
        <v>96</v>
      </c>
      <c r="FF196" s="103" t="s">
        <v>499</v>
      </c>
      <c r="FG196" s="103">
        <v>30</v>
      </c>
      <c r="FH196" s="103">
        <v>36</v>
      </c>
      <c r="FI196" s="103">
        <v>29</v>
      </c>
      <c r="FJ196" s="103">
        <v>95</v>
      </c>
      <c r="FK196" s="103" t="s">
        <v>499</v>
      </c>
      <c r="FL196" s="103">
        <v>30</v>
      </c>
      <c r="FM196" s="103">
        <v>37</v>
      </c>
      <c r="FN196" s="103">
        <v>29</v>
      </c>
      <c r="FO196" s="103">
        <v>96</v>
      </c>
      <c r="FP196" s="103" t="s">
        <v>499</v>
      </c>
      <c r="FQ196" s="103">
        <v>30</v>
      </c>
      <c r="FR196" s="103">
        <v>37</v>
      </c>
      <c r="FS196" s="103">
        <v>29</v>
      </c>
      <c r="FT196" s="103">
        <v>96</v>
      </c>
      <c r="FU196" s="103" t="s">
        <v>499</v>
      </c>
      <c r="FV196" s="103">
        <v>30</v>
      </c>
      <c r="FW196" s="103">
        <v>37</v>
      </c>
      <c r="FX196" s="103">
        <v>29</v>
      </c>
      <c r="FY196" s="103">
        <v>96</v>
      </c>
      <c r="FZ196" s="103" t="s">
        <v>499</v>
      </c>
      <c r="GA196" s="103">
        <v>30</v>
      </c>
      <c r="GB196" s="103">
        <v>36</v>
      </c>
      <c r="GC196" s="103">
        <v>29</v>
      </c>
      <c r="GD196" s="103">
        <v>95</v>
      </c>
      <c r="GE196" s="103" t="s">
        <v>499</v>
      </c>
      <c r="GF196" s="103">
        <v>30</v>
      </c>
      <c r="GG196" s="103">
        <v>36</v>
      </c>
      <c r="GH196" s="103">
        <v>29</v>
      </c>
      <c r="GI196" s="103">
        <v>95</v>
      </c>
      <c r="GJ196" s="103" t="s">
        <v>499</v>
      </c>
      <c r="GK196" s="103">
        <v>30</v>
      </c>
      <c r="GL196" s="103">
        <v>37</v>
      </c>
      <c r="GM196" s="103">
        <v>29</v>
      </c>
      <c r="GN196" s="103">
        <v>96</v>
      </c>
      <c r="GO196" s="103" t="s">
        <v>499</v>
      </c>
      <c r="GP196" s="104">
        <v>30</v>
      </c>
      <c r="GQ196" s="104">
        <v>38</v>
      </c>
      <c r="GR196" s="104">
        <v>30</v>
      </c>
      <c r="GS196" s="104">
        <v>98</v>
      </c>
      <c r="GT196" s="104" t="s">
        <v>499</v>
      </c>
    </row>
    <row r="197" spans="8:202" ht="15.6">
      <c r="H197" s="60"/>
      <c r="I197" s="68">
        <v>2015</v>
      </c>
      <c r="J197" s="69" t="s">
        <v>208</v>
      </c>
      <c r="K197" s="70" t="s">
        <v>209</v>
      </c>
      <c r="L197" s="71">
        <v>7.7740837122658561</v>
      </c>
      <c r="M197" s="72">
        <v>7.8993810316088426</v>
      </c>
      <c r="N197" s="73">
        <v>6.4501176326809366</v>
      </c>
      <c r="O197" s="73">
        <v>9.3101705789716558</v>
      </c>
      <c r="P197" s="73">
        <v>8.2134217667300984</v>
      </c>
      <c r="Q197" s="74">
        <v>6.9973275513377446</v>
      </c>
      <c r="R197" s="54"/>
      <c r="U197" s="102" t="s">
        <v>555</v>
      </c>
      <c r="V197" s="103" t="s">
        <v>500</v>
      </c>
      <c r="W197" s="103" t="s">
        <v>500</v>
      </c>
      <c r="X197" s="103" t="s">
        <v>500</v>
      </c>
      <c r="Y197" s="103" t="s">
        <v>500</v>
      </c>
      <c r="Z197" s="103" t="s">
        <v>500</v>
      </c>
      <c r="AA197" s="103" t="s">
        <v>500</v>
      </c>
      <c r="AB197" s="103" t="s">
        <v>500</v>
      </c>
      <c r="AC197" s="103" t="s">
        <v>500</v>
      </c>
      <c r="AD197" s="103" t="s">
        <v>500</v>
      </c>
      <c r="AE197" s="103" t="s">
        <v>500</v>
      </c>
      <c r="AF197" s="103" t="s">
        <v>500</v>
      </c>
      <c r="AG197" s="103" t="s">
        <v>500</v>
      </c>
      <c r="AH197" s="103" t="s">
        <v>500</v>
      </c>
      <c r="AI197" s="103" t="s">
        <v>500</v>
      </c>
      <c r="AJ197" s="103" t="s">
        <v>500</v>
      </c>
      <c r="AK197" s="103" t="s">
        <v>500</v>
      </c>
      <c r="AL197" s="103" t="s">
        <v>500</v>
      </c>
      <c r="AM197" s="103" t="s">
        <v>500</v>
      </c>
      <c r="AN197" s="103" t="s">
        <v>500</v>
      </c>
      <c r="AO197" s="103" t="s">
        <v>500</v>
      </c>
      <c r="AP197" s="103" t="s">
        <v>500</v>
      </c>
      <c r="AQ197" s="103" t="s">
        <v>500</v>
      </c>
      <c r="AR197" s="103" t="s">
        <v>500</v>
      </c>
      <c r="AS197" s="103" t="s">
        <v>500</v>
      </c>
      <c r="AT197" s="103" t="s">
        <v>500</v>
      </c>
      <c r="AU197" s="103" t="s">
        <v>500</v>
      </c>
      <c r="AV197" s="103" t="s">
        <v>500</v>
      </c>
      <c r="AW197" s="103" t="s">
        <v>500</v>
      </c>
      <c r="AX197" s="103" t="s">
        <v>500</v>
      </c>
      <c r="AY197" s="103" t="s">
        <v>500</v>
      </c>
      <c r="AZ197" s="103" t="s">
        <v>500</v>
      </c>
      <c r="BA197" s="103" t="s">
        <v>500</v>
      </c>
      <c r="BB197" s="103" t="s">
        <v>500</v>
      </c>
      <c r="BC197" s="103" t="s">
        <v>500</v>
      </c>
      <c r="BD197" s="103" t="s">
        <v>500</v>
      </c>
      <c r="BE197" s="103" t="s">
        <v>500</v>
      </c>
      <c r="BF197" s="103" t="s">
        <v>500</v>
      </c>
      <c r="BG197" s="103" t="s">
        <v>500</v>
      </c>
      <c r="BH197" s="103" t="s">
        <v>500</v>
      </c>
      <c r="BI197" s="103" t="s">
        <v>500</v>
      </c>
      <c r="BJ197" s="103" t="s">
        <v>500</v>
      </c>
      <c r="BK197" s="103" t="s">
        <v>500</v>
      </c>
      <c r="BL197" s="103" t="s">
        <v>500</v>
      </c>
      <c r="BM197" s="103" t="s">
        <v>500</v>
      </c>
      <c r="BN197" s="103" t="s">
        <v>500</v>
      </c>
      <c r="BO197" s="103" t="s">
        <v>500</v>
      </c>
      <c r="BP197" s="103" t="s">
        <v>500</v>
      </c>
      <c r="BQ197" s="103" t="s">
        <v>500</v>
      </c>
      <c r="BR197" s="103" t="s">
        <v>500</v>
      </c>
      <c r="BS197" s="103" t="s">
        <v>500</v>
      </c>
      <c r="BT197" s="103" t="s">
        <v>500</v>
      </c>
      <c r="BU197" s="103" t="s">
        <v>500</v>
      </c>
      <c r="BV197" s="103" t="s">
        <v>500</v>
      </c>
      <c r="BW197" s="103" t="s">
        <v>500</v>
      </c>
      <c r="BX197" s="103" t="s">
        <v>500</v>
      </c>
      <c r="BY197" s="103" t="s">
        <v>500</v>
      </c>
      <c r="BZ197" s="103" t="s">
        <v>500</v>
      </c>
      <c r="CA197" s="103" t="s">
        <v>500</v>
      </c>
      <c r="CB197" s="103" t="s">
        <v>500</v>
      </c>
      <c r="CC197" s="103" t="s">
        <v>500</v>
      </c>
      <c r="CD197" s="103" t="s">
        <v>500</v>
      </c>
      <c r="CE197" s="103" t="s">
        <v>500</v>
      </c>
      <c r="CF197" s="103" t="s">
        <v>500</v>
      </c>
      <c r="CG197" s="103" t="s">
        <v>500</v>
      </c>
      <c r="CH197" s="103" t="s">
        <v>500</v>
      </c>
      <c r="CI197" s="103" t="s">
        <v>500</v>
      </c>
      <c r="CJ197" s="103" t="s">
        <v>500</v>
      </c>
      <c r="CK197" s="103" t="s">
        <v>500</v>
      </c>
      <c r="CL197" s="103" t="s">
        <v>500</v>
      </c>
      <c r="CM197" s="103" t="s">
        <v>500</v>
      </c>
      <c r="CN197" s="103" t="s">
        <v>500</v>
      </c>
      <c r="CO197" s="103" t="s">
        <v>500</v>
      </c>
      <c r="CP197" s="103" t="s">
        <v>500</v>
      </c>
      <c r="CQ197" s="103" t="s">
        <v>500</v>
      </c>
      <c r="CR197" s="103" t="s">
        <v>500</v>
      </c>
      <c r="CS197" s="103" t="s">
        <v>500</v>
      </c>
      <c r="CT197" s="103" t="s">
        <v>500</v>
      </c>
      <c r="CU197" s="103" t="s">
        <v>500</v>
      </c>
      <c r="CV197" s="103" t="s">
        <v>500</v>
      </c>
      <c r="CW197" s="103" t="s">
        <v>500</v>
      </c>
      <c r="CX197" s="103" t="s">
        <v>500</v>
      </c>
      <c r="CY197" s="103" t="s">
        <v>500</v>
      </c>
      <c r="CZ197" s="103" t="s">
        <v>500</v>
      </c>
      <c r="DA197" s="103" t="s">
        <v>500</v>
      </c>
      <c r="DB197" s="103" t="s">
        <v>500</v>
      </c>
      <c r="DC197" s="103" t="s">
        <v>500</v>
      </c>
      <c r="DD197" s="103" t="s">
        <v>500</v>
      </c>
      <c r="DE197" s="103" t="s">
        <v>500</v>
      </c>
      <c r="DF197" s="103" t="s">
        <v>500</v>
      </c>
      <c r="DG197" s="103" t="s">
        <v>500</v>
      </c>
      <c r="DH197" s="103" t="s">
        <v>500</v>
      </c>
      <c r="DI197" s="103" t="s">
        <v>500</v>
      </c>
      <c r="DJ197" s="103" t="s">
        <v>500</v>
      </c>
      <c r="DK197" s="103" t="s">
        <v>500</v>
      </c>
      <c r="DL197" s="103" t="s">
        <v>500</v>
      </c>
      <c r="DM197" s="103" t="s">
        <v>500</v>
      </c>
      <c r="DN197" s="103" t="s">
        <v>500</v>
      </c>
      <c r="DO197" s="103" t="s">
        <v>500</v>
      </c>
      <c r="DP197" s="103" t="s">
        <v>500</v>
      </c>
      <c r="DQ197" s="103" t="s">
        <v>500</v>
      </c>
      <c r="DR197" s="103" t="s">
        <v>500</v>
      </c>
      <c r="DS197" s="103" t="s">
        <v>500</v>
      </c>
      <c r="DT197" s="103" t="s">
        <v>500</v>
      </c>
      <c r="DU197" s="103" t="s">
        <v>500</v>
      </c>
      <c r="DV197" s="103" t="s">
        <v>500</v>
      </c>
      <c r="DW197" s="103" t="s">
        <v>500</v>
      </c>
      <c r="DX197" s="103">
        <v>0</v>
      </c>
      <c r="DY197" s="103">
        <v>2</v>
      </c>
      <c r="DZ197" s="103">
        <v>14</v>
      </c>
      <c r="EA197" s="103">
        <v>16</v>
      </c>
      <c r="EB197" s="103" t="s">
        <v>503</v>
      </c>
      <c r="EC197" s="103">
        <v>1</v>
      </c>
      <c r="ED197" s="103">
        <v>6</v>
      </c>
      <c r="EE197" s="103">
        <v>12</v>
      </c>
      <c r="EF197" s="103">
        <v>19</v>
      </c>
      <c r="EG197" s="103" t="s">
        <v>503</v>
      </c>
      <c r="EH197" s="103">
        <v>1</v>
      </c>
      <c r="EI197" s="103">
        <v>7</v>
      </c>
      <c r="EJ197" s="103">
        <v>12</v>
      </c>
      <c r="EK197" s="103">
        <v>20</v>
      </c>
      <c r="EL197" s="103" t="s">
        <v>503</v>
      </c>
      <c r="EM197" s="103">
        <v>3</v>
      </c>
      <c r="EN197" s="103">
        <v>11</v>
      </c>
      <c r="EO197" s="103">
        <v>12</v>
      </c>
      <c r="EP197" s="103">
        <v>26</v>
      </c>
      <c r="EQ197" s="103" t="s">
        <v>503</v>
      </c>
      <c r="ER197" s="103">
        <v>3</v>
      </c>
      <c r="ES197" s="103">
        <v>11</v>
      </c>
      <c r="ET197" s="103">
        <v>12</v>
      </c>
      <c r="EU197" s="103">
        <v>26</v>
      </c>
      <c r="EV197" s="103" t="s">
        <v>503</v>
      </c>
      <c r="EW197" s="103">
        <v>3</v>
      </c>
      <c r="EX197" s="103">
        <v>11</v>
      </c>
      <c r="EY197" s="103">
        <v>12</v>
      </c>
      <c r="EZ197" s="103">
        <v>26</v>
      </c>
      <c r="FA197" s="103" t="s">
        <v>503</v>
      </c>
      <c r="FB197" s="103">
        <v>3</v>
      </c>
      <c r="FC197" s="103">
        <v>11</v>
      </c>
      <c r="FD197" s="103">
        <v>12</v>
      </c>
      <c r="FE197" s="103">
        <v>26</v>
      </c>
      <c r="FF197" s="103" t="s">
        <v>503</v>
      </c>
      <c r="FG197" s="103">
        <v>3</v>
      </c>
      <c r="FH197" s="103">
        <v>11</v>
      </c>
      <c r="FI197" s="103">
        <v>12</v>
      </c>
      <c r="FJ197" s="103">
        <v>26</v>
      </c>
      <c r="FK197" s="103" t="s">
        <v>503</v>
      </c>
      <c r="FL197" s="103">
        <v>3</v>
      </c>
      <c r="FM197" s="103">
        <v>11</v>
      </c>
      <c r="FN197" s="103">
        <v>12</v>
      </c>
      <c r="FO197" s="103">
        <v>26</v>
      </c>
      <c r="FP197" s="103" t="s">
        <v>503</v>
      </c>
      <c r="FQ197" s="103">
        <v>3</v>
      </c>
      <c r="FR197" s="103">
        <v>11</v>
      </c>
      <c r="FS197" s="103">
        <v>12</v>
      </c>
      <c r="FT197" s="103">
        <v>26</v>
      </c>
      <c r="FU197" s="103" t="s">
        <v>503</v>
      </c>
      <c r="FV197" s="103">
        <v>3</v>
      </c>
      <c r="FW197" s="103">
        <v>11</v>
      </c>
      <c r="FX197" s="103">
        <v>12</v>
      </c>
      <c r="FY197" s="103">
        <v>26</v>
      </c>
      <c r="FZ197" s="103" t="s">
        <v>503</v>
      </c>
      <c r="GA197" s="103">
        <v>3</v>
      </c>
      <c r="GB197" s="103">
        <v>11</v>
      </c>
      <c r="GC197" s="103">
        <v>13</v>
      </c>
      <c r="GD197" s="103">
        <v>27</v>
      </c>
      <c r="GE197" s="103" t="s">
        <v>503</v>
      </c>
      <c r="GF197" s="103">
        <v>3</v>
      </c>
      <c r="GG197" s="103">
        <v>11</v>
      </c>
      <c r="GH197" s="103">
        <v>13</v>
      </c>
      <c r="GI197" s="103">
        <v>27</v>
      </c>
      <c r="GJ197" s="103" t="s">
        <v>503</v>
      </c>
      <c r="GK197" s="103">
        <v>3</v>
      </c>
      <c r="GL197" s="103">
        <v>11</v>
      </c>
      <c r="GM197" s="103">
        <v>13</v>
      </c>
      <c r="GN197" s="103">
        <v>27</v>
      </c>
      <c r="GO197" s="103" t="s">
        <v>503</v>
      </c>
      <c r="GP197" s="104">
        <v>3</v>
      </c>
      <c r="GQ197" s="104">
        <v>11</v>
      </c>
      <c r="GR197" s="104">
        <v>13</v>
      </c>
      <c r="GS197" s="104">
        <v>27</v>
      </c>
      <c r="GT197" s="104" t="s">
        <v>503</v>
      </c>
    </row>
    <row r="198" spans="8:202" ht="15.6">
      <c r="H198" s="60"/>
      <c r="I198" s="61">
        <v>2015</v>
      </c>
      <c r="J198" s="62" t="s">
        <v>210</v>
      </c>
      <c r="K198" s="63" t="s">
        <v>211</v>
      </c>
      <c r="L198" s="75">
        <v>6.3809555934998619</v>
      </c>
      <c r="M198" s="76">
        <v>5.060334188171181</v>
      </c>
      <c r="N198" s="77">
        <v>5.6330837653756287</v>
      </c>
      <c r="O198" s="77">
        <v>8.2811631467508313</v>
      </c>
      <c r="P198" s="77">
        <v>6.6326166987403488</v>
      </c>
      <c r="Q198" s="78">
        <v>6.2975801684613186</v>
      </c>
      <c r="R198" s="54"/>
      <c r="U198" s="102" t="s">
        <v>449</v>
      </c>
      <c r="V198" s="103" t="s">
        <v>499</v>
      </c>
      <c r="W198" s="103" t="s">
        <v>499</v>
      </c>
      <c r="X198" s="103" t="s">
        <v>501</v>
      </c>
      <c r="Y198" s="103" t="s">
        <v>501</v>
      </c>
      <c r="Z198" s="103" t="s">
        <v>499</v>
      </c>
      <c r="AA198" s="103" t="s">
        <v>499</v>
      </c>
      <c r="AB198" s="103" t="s">
        <v>499</v>
      </c>
      <c r="AC198" s="103" t="s">
        <v>499</v>
      </c>
      <c r="AD198" s="103" t="s">
        <v>501</v>
      </c>
      <c r="AE198" s="103" t="s">
        <v>499</v>
      </c>
      <c r="AF198" s="103" t="s">
        <v>501</v>
      </c>
      <c r="AG198" s="103" t="s">
        <v>499</v>
      </c>
      <c r="AH198" s="103" t="s">
        <v>501</v>
      </c>
      <c r="AI198" s="103" t="s">
        <v>499</v>
      </c>
      <c r="AJ198" s="103" t="s">
        <v>501</v>
      </c>
      <c r="AK198" s="103" t="s">
        <v>499</v>
      </c>
      <c r="AL198" s="103" t="s">
        <v>499</v>
      </c>
      <c r="AM198" s="103" t="s">
        <v>499</v>
      </c>
      <c r="AN198" s="103" t="s">
        <v>499</v>
      </c>
      <c r="AO198" s="103" t="s">
        <v>499</v>
      </c>
      <c r="AP198" s="103" t="s">
        <v>499</v>
      </c>
      <c r="AQ198" s="103">
        <v>10</v>
      </c>
      <c r="AR198" s="103">
        <v>10</v>
      </c>
      <c r="AS198" s="103">
        <v>10</v>
      </c>
      <c r="AT198" s="103">
        <v>9</v>
      </c>
      <c r="AU198" s="103">
        <v>10</v>
      </c>
      <c r="AV198" s="103">
        <v>10</v>
      </c>
      <c r="AW198" s="103">
        <v>10</v>
      </c>
      <c r="AX198" s="103">
        <v>15</v>
      </c>
      <c r="AY198" s="103">
        <v>84</v>
      </c>
      <c r="AZ198" s="103" t="s">
        <v>499</v>
      </c>
      <c r="BA198" s="103">
        <v>4</v>
      </c>
      <c r="BB198" s="103">
        <v>4</v>
      </c>
      <c r="BC198" s="103">
        <v>7</v>
      </c>
      <c r="BD198" s="103">
        <v>6</v>
      </c>
      <c r="BE198" s="103">
        <v>6</v>
      </c>
      <c r="BF198" s="103">
        <v>6</v>
      </c>
      <c r="BG198" s="103">
        <v>0</v>
      </c>
      <c r="BH198" s="103">
        <v>5</v>
      </c>
      <c r="BI198" s="103">
        <v>38</v>
      </c>
      <c r="BJ198" s="103" t="s">
        <v>501</v>
      </c>
      <c r="BK198" s="103">
        <v>8</v>
      </c>
      <c r="BL198" s="103">
        <v>6</v>
      </c>
      <c r="BM198" s="103">
        <v>7</v>
      </c>
      <c r="BN198" s="103">
        <v>8</v>
      </c>
      <c r="BO198" s="103">
        <v>0</v>
      </c>
      <c r="BP198" s="103">
        <v>3</v>
      </c>
      <c r="BQ198" s="103">
        <v>0</v>
      </c>
      <c r="BR198" s="103">
        <v>6</v>
      </c>
      <c r="BS198" s="103">
        <v>38</v>
      </c>
      <c r="BT198" s="103" t="s">
        <v>501</v>
      </c>
      <c r="BU198" s="103">
        <v>10</v>
      </c>
      <c r="BV198" s="103">
        <v>8</v>
      </c>
      <c r="BW198" s="103">
        <v>7</v>
      </c>
      <c r="BX198" s="103">
        <v>8</v>
      </c>
      <c r="BY198" s="103">
        <v>0</v>
      </c>
      <c r="BZ198" s="103">
        <v>3</v>
      </c>
      <c r="CA198" s="103">
        <v>0</v>
      </c>
      <c r="CB198" s="103">
        <v>2</v>
      </c>
      <c r="CC198" s="103">
        <v>38</v>
      </c>
      <c r="CD198" s="103" t="s">
        <v>501</v>
      </c>
      <c r="CE198" s="103">
        <v>10</v>
      </c>
      <c r="CF198" s="103">
        <v>8</v>
      </c>
      <c r="CG198" s="103">
        <v>7</v>
      </c>
      <c r="CH198" s="103">
        <v>8</v>
      </c>
      <c r="CI198" s="103">
        <v>0</v>
      </c>
      <c r="CJ198" s="103">
        <v>3</v>
      </c>
      <c r="CK198" s="103">
        <v>0</v>
      </c>
      <c r="CL198" s="103">
        <v>4</v>
      </c>
      <c r="CM198" s="103">
        <v>40</v>
      </c>
      <c r="CN198" s="103" t="s">
        <v>501</v>
      </c>
      <c r="CO198" s="103">
        <v>10</v>
      </c>
      <c r="CP198" s="103">
        <v>8</v>
      </c>
      <c r="CQ198" s="103">
        <v>7</v>
      </c>
      <c r="CR198" s="103">
        <v>10</v>
      </c>
      <c r="CS198" s="103">
        <v>0</v>
      </c>
      <c r="CT198" s="103">
        <v>3</v>
      </c>
      <c r="CU198" s="103">
        <v>0</v>
      </c>
      <c r="CV198" s="103">
        <v>2</v>
      </c>
      <c r="CW198" s="103">
        <v>40</v>
      </c>
      <c r="CX198" s="103" t="s">
        <v>501</v>
      </c>
      <c r="CY198" s="103">
        <v>10</v>
      </c>
      <c r="CZ198" s="103">
        <v>8</v>
      </c>
      <c r="DA198" s="103">
        <v>7</v>
      </c>
      <c r="DB198" s="103">
        <v>10</v>
      </c>
      <c r="DC198" s="103">
        <v>0</v>
      </c>
      <c r="DD198" s="103">
        <v>3</v>
      </c>
      <c r="DE198" s="103">
        <v>0</v>
      </c>
      <c r="DF198" s="103">
        <v>2</v>
      </c>
      <c r="DG198" s="103">
        <v>40</v>
      </c>
      <c r="DH198" s="103" t="s">
        <v>501</v>
      </c>
      <c r="DI198" s="103">
        <v>10</v>
      </c>
      <c r="DJ198" s="103">
        <v>8</v>
      </c>
      <c r="DK198" s="103">
        <v>7</v>
      </c>
      <c r="DL198" s="103">
        <v>4</v>
      </c>
      <c r="DM198" s="103">
        <v>4</v>
      </c>
      <c r="DN198" s="103">
        <v>5</v>
      </c>
      <c r="DO198" s="103">
        <v>1</v>
      </c>
      <c r="DP198" s="103">
        <v>1</v>
      </c>
      <c r="DQ198" s="103">
        <v>40</v>
      </c>
      <c r="DR198" s="103" t="s">
        <v>501</v>
      </c>
      <c r="DS198" s="103">
        <v>14</v>
      </c>
      <c r="DT198" s="103">
        <v>15</v>
      </c>
      <c r="DU198" s="103">
        <v>13</v>
      </c>
      <c r="DV198" s="103">
        <v>42</v>
      </c>
      <c r="DW198" s="103" t="s">
        <v>501</v>
      </c>
      <c r="DX198" s="103">
        <v>15</v>
      </c>
      <c r="DY198" s="103">
        <v>16</v>
      </c>
      <c r="DZ198" s="103">
        <v>14</v>
      </c>
      <c r="EA198" s="103">
        <v>45</v>
      </c>
      <c r="EB198" s="103" t="s">
        <v>501</v>
      </c>
      <c r="EC198" s="103">
        <v>16</v>
      </c>
      <c r="ED198" s="103">
        <v>17</v>
      </c>
      <c r="EE198" s="103">
        <v>11</v>
      </c>
      <c r="EF198" s="103">
        <v>44</v>
      </c>
      <c r="EG198" s="103" t="s">
        <v>501</v>
      </c>
      <c r="EH198" s="103">
        <v>15</v>
      </c>
      <c r="EI198" s="103">
        <v>17</v>
      </c>
      <c r="EJ198" s="103">
        <v>12</v>
      </c>
      <c r="EK198" s="103">
        <v>44</v>
      </c>
      <c r="EL198" s="103" t="s">
        <v>501</v>
      </c>
      <c r="EM198" s="103">
        <v>19</v>
      </c>
      <c r="EN198" s="103">
        <v>20</v>
      </c>
      <c r="EO198" s="103">
        <v>13</v>
      </c>
      <c r="EP198" s="103">
        <v>52</v>
      </c>
      <c r="EQ198" s="103" t="s">
        <v>501</v>
      </c>
      <c r="ER198" s="103">
        <v>20</v>
      </c>
      <c r="ES198" s="103">
        <v>21</v>
      </c>
      <c r="ET198" s="103">
        <v>13</v>
      </c>
      <c r="EU198" s="103">
        <v>54</v>
      </c>
      <c r="EV198" s="103" t="s">
        <v>501</v>
      </c>
      <c r="EW198" s="103">
        <v>20</v>
      </c>
      <c r="EX198" s="103">
        <v>20</v>
      </c>
      <c r="EY198" s="103">
        <v>13</v>
      </c>
      <c r="EZ198" s="103">
        <v>53</v>
      </c>
      <c r="FA198" s="103" t="s">
        <v>501</v>
      </c>
      <c r="FB198" s="103">
        <v>20</v>
      </c>
      <c r="FC198" s="103">
        <v>20</v>
      </c>
      <c r="FD198" s="103">
        <v>13</v>
      </c>
      <c r="FE198" s="103">
        <v>53</v>
      </c>
      <c r="FF198" s="103" t="s">
        <v>501</v>
      </c>
      <c r="FG198" s="103">
        <v>20</v>
      </c>
      <c r="FH198" s="103">
        <v>20</v>
      </c>
      <c r="FI198" s="103">
        <v>14</v>
      </c>
      <c r="FJ198" s="103">
        <v>54</v>
      </c>
      <c r="FK198" s="103" t="s">
        <v>501</v>
      </c>
      <c r="FL198" s="103">
        <v>19</v>
      </c>
      <c r="FM198" s="103">
        <v>21</v>
      </c>
      <c r="FN198" s="103">
        <v>14</v>
      </c>
      <c r="FO198" s="103">
        <v>54</v>
      </c>
      <c r="FP198" s="103" t="s">
        <v>501</v>
      </c>
      <c r="FQ198" s="103">
        <v>19</v>
      </c>
      <c r="FR198" s="103">
        <v>24</v>
      </c>
      <c r="FS198" s="103">
        <v>14</v>
      </c>
      <c r="FT198" s="103">
        <v>57</v>
      </c>
      <c r="FU198" s="103" t="s">
        <v>501</v>
      </c>
      <c r="FV198" s="103">
        <v>19</v>
      </c>
      <c r="FW198" s="103">
        <v>22</v>
      </c>
      <c r="FX198" s="103">
        <v>14</v>
      </c>
      <c r="FY198" s="103">
        <v>55</v>
      </c>
      <c r="FZ198" s="103" t="s">
        <v>501</v>
      </c>
      <c r="GA198" s="103">
        <v>19</v>
      </c>
      <c r="GB198" s="103">
        <v>24</v>
      </c>
      <c r="GC198" s="103">
        <v>15</v>
      </c>
      <c r="GD198" s="103">
        <v>58</v>
      </c>
      <c r="GE198" s="103" t="s">
        <v>501</v>
      </c>
      <c r="GF198" s="103">
        <v>19</v>
      </c>
      <c r="GG198" s="103">
        <v>23</v>
      </c>
      <c r="GH198" s="103">
        <v>14</v>
      </c>
      <c r="GI198" s="103">
        <v>56</v>
      </c>
      <c r="GJ198" s="103" t="s">
        <v>501</v>
      </c>
      <c r="GK198" s="103">
        <v>18</v>
      </c>
      <c r="GL198" s="103">
        <v>24</v>
      </c>
      <c r="GM198" s="103">
        <v>15</v>
      </c>
      <c r="GN198" s="103">
        <v>57</v>
      </c>
      <c r="GO198" s="103" t="s">
        <v>501</v>
      </c>
      <c r="GP198" s="104">
        <v>18</v>
      </c>
      <c r="GQ198" s="104">
        <v>25</v>
      </c>
      <c r="GR198" s="104">
        <v>15</v>
      </c>
      <c r="GS198" s="104">
        <v>58</v>
      </c>
      <c r="GT198" s="104" t="s">
        <v>501</v>
      </c>
    </row>
    <row r="199" spans="8:202" ht="15.6">
      <c r="H199" s="60"/>
      <c r="I199" s="68">
        <v>2015</v>
      </c>
      <c r="J199" s="69" t="s">
        <v>212</v>
      </c>
      <c r="K199" s="70" t="s">
        <v>213</v>
      </c>
      <c r="L199" s="71">
        <v>6.5428961785406674</v>
      </c>
      <c r="M199" s="72">
        <v>6.8446123327085768</v>
      </c>
      <c r="N199" s="73">
        <v>3.7937746880641412</v>
      </c>
      <c r="O199" s="73">
        <v>8.0261375328032845</v>
      </c>
      <c r="P199" s="73">
        <v>6.9149733822342556</v>
      </c>
      <c r="Q199" s="74">
        <v>7.1349829568930767</v>
      </c>
      <c r="R199" s="54"/>
      <c r="U199" s="102" t="s">
        <v>451</v>
      </c>
      <c r="V199" s="103" t="s">
        <v>500</v>
      </c>
      <c r="W199" s="103" t="s">
        <v>500</v>
      </c>
      <c r="X199" s="103" t="s">
        <v>500</v>
      </c>
      <c r="Y199" s="103" t="s">
        <v>500</v>
      </c>
      <c r="Z199" s="103" t="s">
        <v>500</v>
      </c>
      <c r="AA199" s="103" t="s">
        <v>500</v>
      </c>
      <c r="AB199" s="103" t="s">
        <v>500</v>
      </c>
      <c r="AC199" s="103" t="s">
        <v>500</v>
      </c>
      <c r="AD199" s="103" t="s">
        <v>500</v>
      </c>
      <c r="AE199" s="103" t="s">
        <v>500</v>
      </c>
      <c r="AF199" s="103" t="s">
        <v>500</v>
      </c>
      <c r="AG199" s="103" t="s">
        <v>500</v>
      </c>
      <c r="AH199" s="103" t="s">
        <v>500</v>
      </c>
      <c r="AI199" s="103" t="s">
        <v>500</v>
      </c>
      <c r="AJ199" s="103" t="s">
        <v>500</v>
      </c>
      <c r="AK199" s="103" t="s">
        <v>500</v>
      </c>
      <c r="AL199" s="103" t="s">
        <v>500</v>
      </c>
      <c r="AM199" s="103" t="s">
        <v>500</v>
      </c>
      <c r="AN199" s="103" t="s">
        <v>500</v>
      </c>
      <c r="AO199" s="103" t="s">
        <v>500</v>
      </c>
      <c r="AP199" s="103" t="s">
        <v>501</v>
      </c>
      <c r="AQ199" s="103">
        <v>9</v>
      </c>
      <c r="AR199" s="103">
        <v>5</v>
      </c>
      <c r="AS199" s="103">
        <v>7</v>
      </c>
      <c r="AT199" s="103">
        <v>4</v>
      </c>
      <c r="AU199" s="103">
        <v>9</v>
      </c>
      <c r="AV199" s="103">
        <v>8</v>
      </c>
      <c r="AW199" s="103">
        <v>1</v>
      </c>
      <c r="AX199" s="103">
        <v>1</v>
      </c>
      <c r="AY199" s="103">
        <v>44</v>
      </c>
      <c r="AZ199" s="103" t="s">
        <v>501</v>
      </c>
      <c r="BA199" s="103">
        <v>9</v>
      </c>
      <c r="BB199" s="103">
        <v>5</v>
      </c>
      <c r="BC199" s="103">
        <v>7</v>
      </c>
      <c r="BD199" s="103">
        <v>5</v>
      </c>
      <c r="BE199" s="103">
        <v>8</v>
      </c>
      <c r="BF199" s="103">
        <v>7</v>
      </c>
      <c r="BG199" s="103">
        <v>1</v>
      </c>
      <c r="BH199" s="103">
        <v>0</v>
      </c>
      <c r="BI199" s="103">
        <v>42</v>
      </c>
      <c r="BJ199" s="103" t="s">
        <v>501</v>
      </c>
      <c r="BK199" s="103">
        <v>8</v>
      </c>
      <c r="BL199" s="103">
        <v>4</v>
      </c>
      <c r="BM199" s="103">
        <v>4</v>
      </c>
      <c r="BN199" s="103">
        <v>5</v>
      </c>
      <c r="BO199" s="103">
        <v>2</v>
      </c>
      <c r="BP199" s="103">
        <v>6</v>
      </c>
      <c r="BQ199" s="103">
        <v>0</v>
      </c>
      <c r="BR199" s="103">
        <v>10</v>
      </c>
      <c r="BS199" s="103">
        <v>39</v>
      </c>
      <c r="BT199" s="103" t="s">
        <v>501</v>
      </c>
      <c r="BU199" s="103">
        <v>10</v>
      </c>
      <c r="BV199" s="103">
        <v>8</v>
      </c>
      <c r="BW199" s="103">
        <v>7</v>
      </c>
      <c r="BX199" s="103">
        <v>7</v>
      </c>
      <c r="BY199" s="103">
        <v>4</v>
      </c>
      <c r="BZ199" s="103">
        <v>8</v>
      </c>
      <c r="CA199" s="103">
        <v>4</v>
      </c>
      <c r="CB199" s="103">
        <v>1</v>
      </c>
      <c r="CC199" s="103">
        <v>49</v>
      </c>
      <c r="CD199" s="103" t="s">
        <v>501</v>
      </c>
      <c r="CE199" s="103">
        <v>10</v>
      </c>
      <c r="CF199" s="103">
        <v>8</v>
      </c>
      <c r="CG199" s="103">
        <v>7</v>
      </c>
      <c r="CH199" s="103">
        <v>7</v>
      </c>
      <c r="CI199" s="103">
        <v>4</v>
      </c>
      <c r="CJ199" s="103">
        <v>8</v>
      </c>
      <c r="CK199" s="103">
        <v>0</v>
      </c>
      <c r="CL199" s="103">
        <v>5</v>
      </c>
      <c r="CM199" s="103">
        <v>49</v>
      </c>
      <c r="CN199" s="103" t="s">
        <v>501</v>
      </c>
      <c r="CO199" s="103">
        <v>10</v>
      </c>
      <c r="CP199" s="103">
        <v>8</v>
      </c>
      <c r="CQ199" s="103">
        <v>7</v>
      </c>
      <c r="CR199" s="103">
        <v>7</v>
      </c>
      <c r="CS199" s="103">
        <v>4</v>
      </c>
      <c r="CT199" s="103">
        <v>8</v>
      </c>
      <c r="CU199" s="103">
        <v>1</v>
      </c>
      <c r="CV199" s="103">
        <v>5</v>
      </c>
      <c r="CW199" s="103">
        <v>50</v>
      </c>
      <c r="CX199" s="103" t="s">
        <v>501</v>
      </c>
      <c r="CY199" s="103">
        <v>10</v>
      </c>
      <c r="CZ199" s="103">
        <v>8</v>
      </c>
      <c r="DA199" s="103">
        <v>10</v>
      </c>
      <c r="DB199" s="103">
        <v>9</v>
      </c>
      <c r="DC199" s="103">
        <v>5</v>
      </c>
      <c r="DD199" s="103">
        <v>8</v>
      </c>
      <c r="DE199" s="103">
        <v>5</v>
      </c>
      <c r="DF199" s="103">
        <v>5</v>
      </c>
      <c r="DG199" s="103">
        <v>60</v>
      </c>
      <c r="DH199" s="103" t="s">
        <v>501</v>
      </c>
      <c r="DI199" s="103">
        <v>10</v>
      </c>
      <c r="DJ199" s="103">
        <v>8</v>
      </c>
      <c r="DK199" s="103">
        <v>10</v>
      </c>
      <c r="DL199" s="103">
        <v>9</v>
      </c>
      <c r="DM199" s="103">
        <v>5</v>
      </c>
      <c r="DN199" s="103">
        <v>10</v>
      </c>
      <c r="DO199" s="103">
        <v>3</v>
      </c>
      <c r="DP199" s="103">
        <v>5</v>
      </c>
      <c r="DQ199" s="103">
        <v>60</v>
      </c>
      <c r="DR199" s="103" t="s">
        <v>501</v>
      </c>
      <c r="DS199" s="103">
        <v>23</v>
      </c>
      <c r="DT199" s="103">
        <v>26</v>
      </c>
      <c r="DU199" s="103">
        <v>11</v>
      </c>
      <c r="DV199" s="103">
        <v>60</v>
      </c>
      <c r="DW199" s="103" t="s">
        <v>501</v>
      </c>
      <c r="DX199" s="103">
        <v>15</v>
      </c>
      <c r="DY199" s="103">
        <v>29</v>
      </c>
      <c r="DZ199" s="103">
        <v>23</v>
      </c>
      <c r="EA199" s="103">
        <v>67</v>
      </c>
      <c r="EB199" s="103" t="s">
        <v>499</v>
      </c>
      <c r="EC199" s="103">
        <v>15</v>
      </c>
      <c r="ED199" s="103">
        <v>29</v>
      </c>
      <c r="EE199" s="103">
        <v>24</v>
      </c>
      <c r="EF199" s="103">
        <v>68</v>
      </c>
      <c r="EG199" s="103" t="s">
        <v>499</v>
      </c>
      <c r="EH199" s="103">
        <v>15</v>
      </c>
      <c r="EI199" s="103">
        <v>21</v>
      </c>
      <c r="EJ199" s="103">
        <v>23</v>
      </c>
      <c r="EK199" s="103">
        <v>59</v>
      </c>
      <c r="EL199" s="103" t="s">
        <v>501</v>
      </c>
      <c r="EM199" s="103">
        <v>13</v>
      </c>
      <c r="EN199" s="103">
        <v>19</v>
      </c>
      <c r="EO199" s="103">
        <v>21</v>
      </c>
      <c r="EP199" s="103">
        <v>53</v>
      </c>
      <c r="EQ199" s="103" t="s">
        <v>501</v>
      </c>
      <c r="ER199" s="103">
        <v>13</v>
      </c>
      <c r="ES199" s="103">
        <v>19</v>
      </c>
      <c r="ET199" s="103">
        <v>21</v>
      </c>
      <c r="EU199" s="103">
        <v>53</v>
      </c>
      <c r="EV199" s="103" t="s">
        <v>501</v>
      </c>
      <c r="EW199" s="103">
        <v>14</v>
      </c>
      <c r="EX199" s="103">
        <v>19</v>
      </c>
      <c r="EY199" s="103">
        <v>20</v>
      </c>
      <c r="EZ199" s="103">
        <v>53</v>
      </c>
      <c r="FA199" s="103" t="s">
        <v>501</v>
      </c>
      <c r="FB199" s="103">
        <v>15</v>
      </c>
      <c r="FC199" s="103">
        <v>20</v>
      </c>
      <c r="FD199" s="103">
        <v>20</v>
      </c>
      <c r="FE199" s="103">
        <v>55</v>
      </c>
      <c r="FF199" s="103" t="s">
        <v>501</v>
      </c>
      <c r="FG199" s="103">
        <v>15</v>
      </c>
      <c r="FH199" s="103">
        <v>18</v>
      </c>
      <c r="FI199" s="103">
        <v>20</v>
      </c>
      <c r="FJ199" s="103">
        <v>53</v>
      </c>
      <c r="FK199" s="103" t="s">
        <v>501</v>
      </c>
      <c r="FL199" s="103">
        <v>16</v>
      </c>
      <c r="FM199" s="103">
        <v>20</v>
      </c>
      <c r="FN199" s="103">
        <v>20</v>
      </c>
      <c r="FO199" s="103">
        <v>56</v>
      </c>
      <c r="FP199" s="103" t="s">
        <v>501</v>
      </c>
      <c r="FQ199" s="103">
        <v>18</v>
      </c>
      <c r="FR199" s="103">
        <v>21</v>
      </c>
      <c r="FS199" s="103">
        <v>20</v>
      </c>
      <c r="FT199" s="103">
        <v>59</v>
      </c>
      <c r="FU199" s="103" t="s">
        <v>501</v>
      </c>
      <c r="FV199" s="103">
        <v>19</v>
      </c>
      <c r="FW199" s="103">
        <v>21</v>
      </c>
      <c r="FX199" s="103">
        <v>20</v>
      </c>
      <c r="FY199" s="103">
        <v>60</v>
      </c>
      <c r="FZ199" s="103" t="s">
        <v>501</v>
      </c>
      <c r="GA199" s="103">
        <v>19</v>
      </c>
      <c r="GB199" s="103">
        <v>24</v>
      </c>
      <c r="GC199" s="103">
        <v>20</v>
      </c>
      <c r="GD199" s="103">
        <v>63</v>
      </c>
      <c r="GE199" s="103" t="s">
        <v>499</v>
      </c>
      <c r="GF199" s="103">
        <v>14</v>
      </c>
      <c r="GG199" s="103">
        <v>26</v>
      </c>
      <c r="GH199" s="103">
        <v>18</v>
      </c>
      <c r="GI199" s="103">
        <v>58</v>
      </c>
      <c r="GJ199" s="103" t="s">
        <v>501</v>
      </c>
      <c r="GK199" s="103">
        <v>13</v>
      </c>
      <c r="GL199" s="103">
        <v>24</v>
      </c>
      <c r="GM199" s="103">
        <v>16</v>
      </c>
      <c r="GN199" s="103">
        <v>53</v>
      </c>
      <c r="GO199" s="103" t="s">
        <v>501</v>
      </c>
      <c r="GP199" s="104">
        <v>13</v>
      </c>
      <c r="GQ199" s="104">
        <v>25</v>
      </c>
      <c r="GR199" s="104">
        <v>15</v>
      </c>
      <c r="GS199" s="104">
        <v>53</v>
      </c>
      <c r="GT199" s="104" t="s">
        <v>501</v>
      </c>
    </row>
    <row r="200" spans="8:202" ht="15.6">
      <c r="H200" s="60"/>
      <c r="I200" s="61">
        <v>2015</v>
      </c>
      <c r="J200" s="62" t="s">
        <v>214</v>
      </c>
      <c r="K200" s="63" t="s">
        <v>215</v>
      </c>
      <c r="L200" s="75">
        <v>5.7813365150533382</v>
      </c>
      <c r="M200" s="76">
        <v>7.0846610033659241</v>
      </c>
      <c r="N200" s="77">
        <v>2.6531192107280872</v>
      </c>
      <c r="O200" s="77">
        <v>7.892834974359924</v>
      </c>
      <c r="P200" s="77">
        <v>5.4482742248174896</v>
      </c>
      <c r="Q200" s="78">
        <v>5.8277931619952712</v>
      </c>
      <c r="R200" s="54"/>
      <c r="U200" s="102" t="s">
        <v>556</v>
      </c>
      <c r="V200" s="103" t="s">
        <v>501</v>
      </c>
      <c r="W200" s="103" t="s">
        <v>499</v>
      </c>
      <c r="X200" s="103" t="s">
        <v>501</v>
      </c>
      <c r="Y200" s="103" t="s">
        <v>499</v>
      </c>
      <c r="Z200" s="103" t="s">
        <v>501</v>
      </c>
      <c r="AA200" s="103" t="s">
        <v>499</v>
      </c>
      <c r="AB200" s="103" t="s">
        <v>501</v>
      </c>
      <c r="AC200" s="103" t="s">
        <v>499</v>
      </c>
      <c r="AD200" s="103" t="s">
        <v>501</v>
      </c>
      <c r="AE200" s="103" t="s">
        <v>499</v>
      </c>
      <c r="AF200" s="103" t="s">
        <v>501</v>
      </c>
      <c r="AG200" s="103" t="s">
        <v>499</v>
      </c>
      <c r="AH200" s="103" t="s">
        <v>501</v>
      </c>
      <c r="AI200" s="103" t="s">
        <v>499</v>
      </c>
      <c r="AJ200" s="103" t="s">
        <v>501</v>
      </c>
      <c r="AK200" s="103" t="s">
        <v>499</v>
      </c>
      <c r="AL200" s="103" t="s">
        <v>499</v>
      </c>
      <c r="AM200" s="103" t="s">
        <v>499</v>
      </c>
      <c r="AN200" s="103" t="s">
        <v>499</v>
      </c>
      <c r="AO200" s="103" t="s">
        <v>499</v>
      </c>
      <c r="AP200" s="103" t="s">
        <v>499</v>
      </c>
      <c r="AQ200" s="103">
        <v>9</v>
      </c>
      <c r="AR200" s="103">
        <v>9</v>
      </c>
      <c r="AS200" s="103">
        <v>10</v>
      </c>
      <c r="AT200" s="103">
        <v>8</v>
      </c>
      <c r="AU200" s="103">
        <v>10</v>
      </c>
      <c r="AV200" s="103">
        <v>10</v>
      </c>
      <c r="AW200" s="103">
        <v>5</v>
      </c>
      <c r="AX200" s="103">
        <v>15</v>
      </c>
      <c r="AY200" s="103">
        <v>76</v>
      </c>
      <c r="AZ200" s="103" t="s">
        <v>499</v>
      </c>
      <c r="BA200" s="103">
        <v>10</v>
      </c>
      <c r="BB200" s="103">
        <v>10</v>
      </c>
      <c r="BC200" s="103">
        <v>10</v>
      </c>
      <c r="BD200" s="103">
        <v>9</v>
      </c>
      <c r="BE200" s="103">
        <v>9</v>
      </c>
      <c r="BF200" s="103">
        <v>9</v>
      </c>
      <c r="BG200" s="103">
        <v>10</v>
      </c>
      <c r="BH200" s="103">
        <v>10</v>
      </c>
      <c r="BI200" s="103">
        <v>77</v>
      </c>
      <c r="BJ200" s="103" t="s">
        <v>499</v>
      </c>
      <c r="BK200" s="103">
        <v>10</v>
      </c>
      <c r="BL200" s="103">
        <v>10</v>
      </c>
      <c r="BM200" s="103">
        <v>10</v>
      </c>
      <c r="BN200" s="103">
        <v>10</v>
      </c>
      <c r="BO200" s="103">
        <v>10</v>
      </c>
      <c r="BP200" s="103">
        <v>10</v>
      </c>
      <c r="BQ200" s="103">
        <v>8</v>
      </c>
      <c r="BR200" s="103">
        <v>8</v>
      </c>
      <c r="BS200" s="103">
        <v>76</v>
      </c>
      <c r="BT200" s="103" t="s">
        <v>499</v>
      </c>
      <c r="BU200" s="103">
        <v>15</v>
      </c>
      <c r="BV200" s="103">
        <v>15</v>
      </c>
      <c r="BW200" s="103">
        <v>15</v>
      </c>
      <c r="BX200" s="103">
        <v>15</v>
      </c>
      <c r="BY200" s="103">
        <v>6</v>
      </c>
      <c r="BZ200" s="103">
        <v>10</v>
      </c>
      <c r="CA200" s="103">
        <v>0</v>
      </c>
      <c r="CB200" s="103">
        <v>0</v>
      </c>
      <c r="CC200" s="103">
        <v>76</v>
      </c>
      <c r="CD200" s="103" t="s">
        <v>499</v>
      </c>
      <c r="CE200" s="103">
        <v>15</v>
      </c>
      <c r="CF200" s="103">
        <v>15</v>
      </c>
      <c r="CG200" s="103">
        <v>15</v>
      </c>
      <c r="CH200" s="103">
        <v>15</v>
      </c>
      <c r="CI200" s="103">
        <v>6</v>
      </c>
      <c r="CJ200" s="103">
        <v>10</v>
      </c>
      <c r="CK200" s="103">
        <v>0</v>
      </c>
      <c r="CL200" s="103">
        <v>0</v>
      </c>
      <c r="CM200" s="103">
        <v>76</v>
      </c>
      <c r="CN200" s="103" t="s">
        <v>499</v>
      </c>
      <c r="CO200" s="103">
        <v>15</v>
      </c>
      <c r="CP200" s="103">
        <v>15</v>
      </c>
      <c r="CQ200" s="103">
        <v>15</v>
      </c>
      <c r="CR200" s="103">
        <v>15</v>
      </c>
      <c r="CS200" s="103">
        <v>6</v>
      </c>
      <c r="CT200" s="103">
        <v>10</v>
      </c>
      <c r="CU200" s="103">
        <v>0</v>
      </c>
      <c r="CV200" s="103">
        <v>0</v>
      </c>
      <c r="CW200" s="103">
        <v>76</v>
      </c>
      <c r="CX200" s="103" t="s">
        <v>499</v>
      </c>
      <c r="CY200" s="103">
        <v>15</v>
      </c>
      <c r="CZ200" s="103">
        <v>15</v>
      </c>
      <c r="DA200" s="103">
        <v>15</v>
      </c>
      <c r="DB200" s="103">
        <v>15</v>
      </c>
      <c r="DC200" s="103">
        <v>6</v>
      </c>
      <c r="DD200" s="103">
        <v>10</v>
      </c>
      <c r="DE200" s="103">
        <v>0</v>
      </c>
      <c r="DF200" s="103">
        <v>0</v>
      </c>
      <c r="DG200" s="103">
        <v>76</v>
      </c>
      <c r="DH200" s="103" t="s">
        <v>499</v>
      </c>
      <c r="DI200" s="103">
        <v>15</v>
      </c>
      <c r="DJ200" s="103">
        <v>15</v>
      </c>
      <c r="DK200" s="103">
        <v>15</v>
      </c>
      <c r="DL200" s="103">
        <v>15</v>
      </c>
      <c r="DM200" s="103">
        <v>6</v>
      </c>
      <c r="DN200" s="103">
        <v>10</v>
      </c>
      <c r="DO200" s="103">
        <v>0</v>
      </c>
      <c r="DP200" s="103">
        <v>0</v>
      </c>
      <c r="DQ200" s="103">
        <v>76</v>
      </c>
      <c r="DR200" s="103" t="s">
        <v>499</v>
      </c>
      <c r="DS200" s="103">
        <v>26</v>
      </c>
      <c r="DT200" s="103">
        <v>23</v>
      </c>
      <c r="DU200" s="103">
        <v>25</v>
      </c>
      <c r="DV200" s="103">
        <v>74</v>
      </c>
      <c r="DW200" s="103" t="s">
        <v>499</v>
      </c>
      <c r="DX200" s="103">
        <v>24</v>
      </c>
      <c r="DY200" s="103">
        <v>27</v>
      </c>
      <c r="DZ200" s="103">
        <v>23</v>
      </c>
      <c r="EA200" s="103">
        <v>74</v>
      </c>
      <c r="EB200" s="103" t="s">
        <v>499</v>
      </c>
      <c r="EC200" s="103">
        <v>27</v>
      </c>
      <c r="ED200" s="103">
        <v>25</v>
      </c>
      <c r="EE200" s="103">
        <v>23</v>
      </c>
      <c r="EF200" s="103">
        <v>75</v>
      </c>
      <c r="EG200" s="103" t="s">
        <v>499</v>
      </c>
      <c r="EH200" s="103">
        <v>26</v>
      </c>
      <c r="EI200" s="103">
        <v>24</v>
      </c>
      <c r="EJ200" s="103">
        <v>22</v>
      </c>
      <c r="EK200" s="103">
        <v>72</v>
      </c>
      <c r="EL200" s="103" t="s">
        <v>499</v>
      </c>
      <c r="EM200" s="103">
        <v>23</v>
      </c>
      <c r="EN200" s="103">
        <v>22</v>
      </c>
      <c r="EO200" s="103">
        <v>20</v>
      </c>
      <c r="EP200" s="103">
        <v>65</v>
      </c>
      <c r="EQ200" s="103" t="s">
        <v>499</v>
      </c>
      <c r="ER200" s="103">
        <v>23</v>
      </c>
      <c r="ES200" s="103">
        <v>23</v>
      </c>
      <c r="ET200" s="103">
        <v>22</v>
      </c>
      <c r="EU200" s="103">
        <v>68</v>
      </c>
      <c r="EV200" s="103" t="s">
        <v>499</v>
      </c>
      <c r="EW200" s="103">
        <v>23</v>
      </c>
      <c r="EX200" s="103">
        <v>23</v>
      </c>
      <c r="EY200" s="103">
        <v>22</v>
      </c>
      <c r="EZ200" s="103">
        <v>68</v>
      </c>
      <c r="FA200" s="103" t="s">
        <v>499</v>
      </c>
      <c r="FB200" s="103">
        <v>23</v>
      </c>
      <c r="FC200" s="103">
        <v>23</v>
      </c>
      <c r="FD200" s="103">
        <v>23</v>
      </c>
      <c r="FE200" s="103">
        <v>69</v>
      </c>
      <c r="FF200" s="103" t="s">
        <v>499</v>
      </c>
      <c r="FG200" s="103">
        <v>24</v>
      </c>
      <c r="FH200" s="103">
        <v>24</v>
      </c>
      <c r="FI200" s="103">
        <v>23</v>
      </c>
      <c r="FJ200" s="103">
        <v>71</v>
      </c>
      <c r="FK200" s="103" t="s">
        <v>499</v>
      </c>
      <c r="FL200" s="103">
        <v>24</v>
      </c>
      <c r="FM200" s="103">
        <v>24</v>
      </c>
      <c r="FN200" s="103">
        <v>23</v>
      </c>
      <c r="FO200" s="103">
        <v>71</v>
      </c>
      <c r="FP200" s="103" t="s">
        <v>499</v>
      </c>
      <c r="FQ200" s="103">
        <v>24</v>
      </c>
      <c r="FR200" s="103">
        <v>25</v>
      </c>
      <c r="FS200" s="103">
        <v>23</v>
      </c>
      <c r="FT200" s="103">
        <v>72</v>
      </c>
      <c r="FU200" s="103" t="s">
        <v>499</v>
      </c>
      <c r="FV200" s="103">
        <v>24</v>
      </c>
      <c r="FW200" s="103">
        <v>27</v>
      </c>
      <c r="FX200" s="103">
        <v>23</v>
      </c>
      <c r="FY200" s="103">
        <v>74</v>
      </c>
      <c r="FZ200" s="103" t="s">
        <v>499</v>
      </c>
      <c r="GA200" s="103">
        <v>25</v>
      </c>
      <c r="GB200" s="103">
        <v>28</v>
      </c>
      <c r="GC200" s="103">
        <v>23</v>
      </c>
      <c r="GD200" s="103">
        <v>76</v>
      </c>
      <c r="GE200" s="103" t="s">
        <v>499</v>
      </c>
      <c r="GF200" s="103">
        <v>25</v>
      </c>
      <c r="GG200" s="103">
        <v>28</v>
      </c>
      <c r="GH200" s="103">
        <v>23</v>
      </c>
      <c r="GI200" s="103">
        <v>76</v>
      </c>
      <c r="GJ200" s="103" t="s">
        <v>499</v>
      </c>
      <c r="GK200" s="103">
        <v>25</v>
      </c>
      <c r="GL200" s="103">
        <v>30</v>
      </c>
      <c r="GM200" s="103">
        <v>23</v>
      </c>
      <c r="GN200" s="103">
        <v>78</v>
      </c>
      <c r="GO200" s="103" t="s">
        <v>499</v>
      </c>
      <c r="GP200" s="104">
        <v>25</v>
      </c>
      <c r="GQ200" s="104">
        <v>30</v>
      </c>
      <c r="GR200" s="104">
        <v>23</v>
      </c>
      <c r="GS200" s="104">
        <v>78</v>
      </c>
      <c r="GT200" s="104" t="s">
        <v>499</v>
      </c>
    </row>
    <row r="201" spans="8:202" ht="15.6">
      <c r="H201" s="60"/>
      <c r="I201" s="68">
        <v>2015</v>
      </c>
      <c r="J201" s="69" t="s">
        <v>216</v>
      </c>
      <c r="K201" s="70" t="s">
        <v>217</v>
      </c>
      <c r="L201" s="71">
        <v>4.8197782652195871</v>
      </c>
      <c r="M201" s="72">
        <v>4.618671458358433</v>
      </c>
      <c r="N201" s="73">
        <v>3.4082257754493397</v>
      </c>
      <c r="O201" s="73">
        <v>5.7745335279951906</v>
      </c>
      <c r="P201" s="73">
        <v>4.7100247868314717</v>
      </c>
      <c r="Q201" s="74">
        <v>5.5874357774634973</v>
      </c>
      <c r="R201" s="54"/>
      <c r="U201" s="102" t="s">
        <v>455</v>
      </c>
      <c r="V201" s="103" t="s">
        <v>503</v>
      </c>
      <c r="W201" s="103" t="s">
        <v>503</v>
      </c>
      <c r="X201" s="103" t="s">
        <v>503</v>
      </c>
      <c r="Y201" s="103" t="s">
        <v>503</v>
      </c>
      <c r="Z201" s="103" t="s">
        <v>503</v>
      </c>
      <c r="AA201" s="103" t="s">
        <v>503</v>
      </c>
      <c r="AB201" s="103" t="s">
        <v>503</v>
      </c>
      <c r="AC201" s="103" t="s">
        <v>503</v>
      </c>
      <c r="AD201" s="103" t="s">
        <v>503</v>
      </c>
      <c r="AE201" s="103" t="s">
        <v>503</v>
      </c>
      <c r="AF201" s="103" t="s">
        <v>503</v>
      </c>
      <c r="AG201" s="103" t="s">
        <v>503</v>
      </c>
      <c r="AH201" s="103" t="s">
        <v>503</v>
      </c>
      <c r="AI201" s="103" t="s">
        <v>503</v>
      </c>
      <c r="AJ201" s="103" t="s">
        <v>503</v>
      </c>
      <c r="AK201" s="103" t="s">
        <v>503</v>
      </c>
      <c r="AL201" s="103" t="s">
        <v>503</v>
      </c>
      <c r="AM201" s="103" t="s">
        <v>503</v>
      </c>
      <c r="AN201" s="103" t="s">
        <v>503</v>
      </c>
      <c r="AO201" s="103" t="s">
        <v>503</v>
      </c>
      <c r="AP201" s="103" t="s">
        <v>503</v>
      </c>
      <c r="AQ201" s="103">
        <v>4</v>
      </c>
      <c r="AR201" s="103">
        <v>4</v>
      </c>
      <c r="AS201" s="103">
        <v>3</v>
      </c>
      <c r="AT201" s="103">
        <v>3</v>
      </c>
      <c r="AU201" s="103">
        <v>2</v>
      </c>
      <c r="AV201" s="103">
        <v>3</v>
      </c>
      <c r="AW201" s="103">
        <v>2</v>
      </c>
      <c r="AX201" s="103">
        <v>3</v>
      </c>
      <c r="AY201" s="103">
        <v>24</v>
      </c>
      <c r="AZ201" s="103" t="s">
        <v>503</v>
      </c>
      <c r="BA201" s="103">
        <v>4</v>
      </c>
      <c r="BB201" s="103">
        <v>4</v>
      </c>
      <c r="BC201" s="103">
        <v>3</v>
      </c>
      <c r="BD201" s="103">
        <v>3</v>
      </c>
      <c r="BE201" s="103">
        <v>2</v>
      </c>
      <c r="BF201" s="103">
        <v>3</v>
      </c>
      <c r="BG201" s="103">
        <v>1</v>
      </c>
      <c r="BH201" s="103">
        <v>2</v>
      </c>
      <c r="BI201" s="103">
        <v>22</v>
      </c>
      <c r="BJ201" s="103" t="s">
        <v>503</v>
      </c>
      <c r="BK201" s="103">
        <v>4</v>
      </c>
      <c r="BL201" s="103">
        <v>3</v>
      </c>
      <c r="BM201" s="103">
        <v>1</v>
      </c>
      <c r="BN201" s="103">
        <v>3</v>
      </c>
      <c r="BO201" s="103">
        <v>1</v>
      </c>
      <c r="BP201" s="103">
        <v>6</v>
      </c>
      <c r="BQ201" s="103">
        <v>0</v>
      </c>
      <c r="BR201" s="103">
        <v>4</v>
      </c>
      <c r="BS201" s="103">
        <v>22</v>
      </c>
      <c r="BT201" s="103" t="s">
        <v>503</v>
      </c>
      <c r="BU201" s="103">
        <v>4</v>
      </c>
      <c r="BV201" s="103">
        <v>3</v>
      </c>
      <c r="BW201" s="103">
        <v>3</v>
      </c>
      <c r="BX201" s="103">
        <v>4</v>
      </c>
      <c r="BY201" s="103">
        <v>1</v>
      </c>
      <c r="BZ201" s="103">
        <v>6</v>
      </c>
      <c r="CA201" s="103">
        <v>0</v>
      </c>
      <c r="CB201" s="103">
        <v>1</v>
      </c>
      <c r="CC201" s="103">
        <v>22</v>
      </c>
      <c r="CD201" s="103" t="s">
        <v>503</v>
      </c>
      <c r="CE201" s="103">
        <v>4</v>
      </c>
      <c r="CF201" s="103">
        <v>3</v>
      </c>
      <c r="CG201" s="103">
        <v>3</v>
      </c>
      <c r="CH201" s="103">
        <v>4</v>
      </c>
      <c r="CI201" s="103">
        <v>1</v>
      </c>
      <c r="CJ201" s="103">
        <v>6</v>
      </c>
      <c r="CK201" s="103">
        <v>0</v>
      </c>
      <c r="CL201" s="103">
        <v>0</v>
      </c>
      <c r="CM201" s="103">
        <v>21</v>
      </c>
      <c r="CN201" s="103" t="s">
        <v>503</v>
      </c>
      <c r="CO201" s="103">
        <v>4</v>
      </c>
      <c r="CP201" s="103">
        <v>3</v>
      </c>
      <c r="CQ201" s="103">
        <v>3</v>
      </c>
      <c r="CR201" s="103">
        <v>3</v>
      </c>
      <c r="CS201" s="103">
        <v>1</v>
      </c>
      <c r="CT201" s="103">
        <v>6</v>
      </c>
      <c r="CU201" s="103">
        <v>0</v>
      </c>
      <c r="CV201" s="103">
        <v>0</v>
      </c>
      <c r="CW201" s="103">
        <v>20</v>
      </c>
      <c r="CX201" s="103" t="s">
        <v>503</v>
      </c>
      <c r="CY201" s="103">
        <v>4</v>
      </c>
      <c r="CZ201" s="103">
        <v>3</v>
      </c>
      <c r="DA201" s="103">
        <v>3</v>
      </c>
      <c r="DB201" s="103">
        <v>3</v>
      </c>
      <c r="DC201" s="103">
        <v>1</v>
      </c>
      <c r="DD201" s="103">
        <v>6</v>
      </c>
      <c r="DE201" s="103">
        <v>0</v>
      </c>
      <c r="DF201" s="103">
        <v>0</v>
      </c>
      <c r="DG201" s="103">
        <v>20</v>
      </c>
      <c r="DH201" s="103" t="s">
        <v>503</v>
      </c>
      <c r="DI201" s="103">
        <v>3</v>
      </c>
      <c r="DJ201" s="103">
        <v>2</v>
      </c>
      <c r="DK201" s="103">
        <v>3</v>
      </c>
      <c r="DL201" s="103">
        <v>2</v>
      </c>
      <c r="DM201" s="103">
        <v>3</v>
      </c>
      <c r="DN201" s="103">
        <v>4</v>
      </c>
      <c r="DO201" s="103">
        <v>0</v>
      </c>
      <c r="DP201" s="103">
        <v>0</v>
      </c>
      <c r="DQ201" s="103">
        <v>17</v>
      </c>
      <c r="DR201" s="103" t="s">
        <v>503</v>
      </c>
      <c r="DS201" s="103">
        <v>4</v>
      </c>
      <c r="DT201" s="103">
        <v>7</v>
      </c>
      <c r="DU201" s="103">
        <v>7</v>
      </c>
      <c r="DV201" s="103">
        <v>18</v>
      </c>
      <c r="DW201" s="103" t="s">
        <v>503</v>
      </c>
      <c r="DX201" s="103">
        <v>6</v>
      </c>
      <c r="DY201" s="103">
        <v>5</v>
      </c>
      <c r="DZ201" s="103">
        <v>7</v>
      </c>
      <c r="EA201" s="103">
        <v>18</v>
      </c>
      <c r="EB201" s="103" t="s">
        <v>503</v>
      </c>
      <c r="EC201" s="103">
        <v>4</v>
      </c>
      <c r="ED201" s="103">
        <v>8</v>
      </c>
      <c r="EE201" s="103">
        <v>7</v>
      </c>
      <c r="EF201" s="103">
        <v>19</v>
      </c>
      <c r="EG201" s="103" t="s">
        <v>503</v>
      </c>
      <c r="EH201" s="103">
        <v>5</v>
      </c>
      <c r="EI201" s="103">
        <v>7</v>
      </c>
      <c r="EJ201" s="103">
        <v>6</v>
      </c>
      <c r="EK201" s="103">
        <v>18</v>
      </c>
      <c r="EL201" s="103" t="s">
        <v>503</v>
      </c>
      <c r="EM201" s="103">
        <v>5</v>
      </c>
      <c r="EN201" s="103">
        <v>7</v>
      </c>
      <c r="EO201" s="103">
        <v>7</v>
      </c>
      <c r="EP201" s="103">
        <v>19</v>
      </c>
      <c r="EQ201" s="103" t="s">
        <v>503</v>
      </c>
      <c r="ER201" s="103">
        <v>5</v>
      </c>
      <c r="ES201" s="103">
        <v>8</v>
      </c>
      <c r="ET201" s="103">
        <v>6</v>
      </c>
      <c r="EU201" s="103">
        <v>19</v>
      </c>
      <c r="EV201" s="103" t="s">
        <v>503</v>
      </c>
      <c r="EW201" s="103">
        <v>6</v>
      </c>
      <c r="EX201" s="103">
        <v>7</v>
      </c>
      <c r="EY201" s="103">
        <v>5</v>
      </c>
      <c r="EZ201" s="103">
        <v>18</v>
      </c>
      <c r="FA201" s="103" t="s">
        <v>503</v>
      </c>
      <c r="FB201" s="103">
        <v>6</v>
      </c>
      <c r="FC201" s="103">
        <v>8</v>
      </c>
      <c r="FD201" s="103">
        <v>5</v>
      </c>
      <c r="FE201" s="103">
        <v>19</v>
      </c>
      <c r="FF201" s="103" t="s">
        <v>503</v>
      </c>
      <c r="FG201" s="103">
        <v>6</v>
      </c>
      <c r="FH201" s="103">
        <v>8</v>
      </c>
      <c r="FI201" s="103">
        <v>5</v>
      </c>
      <c r="FJ201" s="103">
        <v>19</v>
      </c>
      <c r="FK201" s="103" t="s">
        <v>503</v>
      </c>
      <c r="FL201" s="103">
        <v>6</v>
      </c>
      <c r="FM201" s="103">
        <v>8</v>
      </c>
      <c r="FN201" s="103">
        <v>5</v>
      </c>
      <c r="FO201" s="103">
        <v>19</v>
      </c>
      <c r="FP201" s="103" t="s">
        <v>503</v>
      </c>
      <c r="FQ201" s="103">
        <v>7</v>
      </c>
      <c r="FR201" s="103">
        <v>9</v>
      </c>
      <c r="FS201" s="103">
        <v>5</v>
      </c>
      <c r="FT201" s="103">
        <v>21</v>
      </c>
      <c r="FU201" s="103" t="s">
        <v>503</v>
      </c>
      <c r="FV201" s="103">
        <v>7</v>
      </c>
      <c r="FW201" s="103">
        <v>9</v>
      </c>
      <c r="FX201" s="103">
        <v>5</v>
      </c>
      <c r="FY201" s="103">
        <v>21</v>
      </c>
      <c r="FZ201" s="103" t="s">
        <v>503</v>
      </c>
      <c r="GA201" s="103">
        <v>8</v>
      </c>
      <c r="GB201" s="103">
        <v>10</v>
      </c>
      <c r="GC201" s="103">
        <v>5</v>
      </c>
      <c r="GD201" s="103">
        <v>23</v>
      </c>
      <c r="GE201" s="103" t="s">
        <v>503</v>
      </c>
      <c r="GF201" s="103">
        <v>9</v>
      </c>
      <c r="GG201" s="103">
        <v>9</v>
      </c>
      <c r="GH201" s="103">
        <v>6</v>
      </c>
      <c r="GI201" s="103">
        <v>24</v>
      </c>
      <c r="GJ201" s="103" t="s">
        <v>503</v>
      </c>
      <c r="GK201" s="103">
        <v>9</v>
      </c>
      <c r="GL201" s="103">
        <v>9</v>
      </c>
      <c r="GM201" s="103">
        <v>7</v>
      </c>
      <c r="GN201" s="103">
        <v>25</v>
      </c>
      <c r="GO201" s="103" t="s">
        <v>503</v>
      </c>
      <c r="GP201" s="104">
        <v>9</v>
      </c>
      <c r="GQ201" s="104">
        <v>9</v>
      </c>
      <c r="GR201" s="104">
        <v>7</v>
      </c>
      <c r="GS201" s="104">
        <v>25</v>
      </c>
      <c r="GT201" s="104" t="s">
        <v>503</v>
      </c>
    </row>
    <row r="202" spans="8:202" ht="15.6">
      <c r="H202" s="60"/>
      <c r="I202" s="61">
        <v>2015</v>
      </c>
      <c r="J202" s="62" t="s">
        <v>218</v>
      </c>
      <c r="K202" s="63" t="s">
        <v>219</v>
      </c>
      <c r="L202" s="75">
        <v>7.508409500244726</v>
      </c>
      <c r="M202" s="76">
        <v>7.5981254225338084</v>
      </c>
      <c r="N202" s="77">
        <v>5.7689800900047121</v>
      </c>
      <c r="O202" s="77">
        <v>9.7593813046566673</v>
      </c>
      <c r="P202" s="77">
        <v>7.9920571340798023</v>
      </c>
      <c r="Q202" s="78">
        <v>6.4235035499486415</v>
      </c>
      <c r="R202" s="54"/>
      <c r="U202" s="102" t="s">
        <v>457</v>
      </c>
      <c r="V202" s="103" t="s">
        <v>503</v>
      </c>
      <c r="W202" s="103" t="s">
        <v>503</v>
      </c>
      <c r="X202" s="103" t="s">
        <v>503</v>
      </c>
      <c r="Y202" s="103" t="s">
        <v>503</v>
      </c>
      <c r="Z202" s="103" t="s">
        <v>503</v>
      </c>
      <c r="AA202" s="103" t="s">
        <v>503</v>
      </c>
      <c r="AB202" s="103" t="s">
        <v>503</v>
      </c>
      <c r="AC202" s="103" t="s">
        <v>503</v>
      </c>
      <c r="AD202" s="103" t="s">
        <v>503</v>
      </c>
      <c r="AE202" s="103" t="s">
        <v>503</v>
      </c>
      <c r="AF202" s="103" t="s">
        <v>503</v>
      </c>
      <c r="AG202" s="103" t="s">
        <v>503</v>
      </c>
      <c r="AH202" s="103" t="s">
        <v>503</v>
      </c>
      <c r="AI202" s="103" t="s">
        <v>503</v>
      </c>
      <c r="AJ202" s="103" t="s">
        <v>503</v>
      </c>
      <c r="AK202" s="103" t="s">
        <v>503</v>
      </c>
      <c r="AL202" s="103" t="s">
        <v>503</v>
      </c>
      <c r="AM202" s="103" t="s">
        <v>503</v>
      </c>
      <c r="AN202" s="103" t="s">
        <v>503</v>
      </c>
      <c r="AO202" s="103" t="s">
        <v>503</v>
      </c>
      <c r="AP202" s="103" t="s">
        <v>503</v>
      </c>
      <c r="AQ202" s="103">
        <v>1</v>
      </c>
      <c r="AR202" s="103">
        <v>1</v>
      </c>
      <c r="AS202" s="103">
        <v>1</v>
      </c>
      <c r="AT202" s="103">
        <v>1</v>
      </c>
      <c r="AU202" s="103">
        <v>3</v>
      </c>
      <c r="AV202" s="103">
        <v>3</v>
      </c>
      <c r="AW202" s="103">
        <v>1</v>
      </c>
      <c r="AX202" s="103">
        <v>1</v>
      </c>
      <c r="AY202" s="103">
        <v>12</v>
      </c>
      <c r="AZ202" s="103" t="s">
        <v>503</v>
      </c>
      <c r="BA202" s="103">
        <v>1</v>
      </c>
      <c r="BB202" s="103">
        <v>1</v>
      </c>
      <c r="BC202" s="103">
        <v>1</v>
      </c>
      <c r="BD202" s="103">
        <v>1</v>
      </c>
      <c r="BE202" s="103">
        <v>3</v>
      </c>
      <c r="BF202" s="103">
        <v>2</v>
      </c>
      <c r="BG202" s="103">
        <v>0</v>
      </c>
      <c r="BH202" s="103">
        <v>3</v>
      </c>
      <c r="BI202" s="103">
        <v>12</v>
      </c>
      <c r="BJ202" s="103" t="s">
        <v>503</v>
      </c>
      <c r="BK202" s="103">
        <v>1</v>
      </c>
      <c r="BL202" s="103">
        <v>1</v>
      </c>
      <c r="BM202" s="103">
        <v>1</v>
      </c>
      <c r="BN202" s="103">
        <v>1</v>
      </c>
      <c r="BO202" s="103">
        <v>2</v>
      </c>
      <c r="BP202" s="103">
        <v>4</v>
      </c>
      <c r="BQ202" s="103">
        <v>0</v>
      </c>
      <c r="BR202" s="103">
        <v>4</v>
      </c>
      <c r="BS202" s="103">
        <v>14</v>
      </c>
      <c r="BT202" s="103" t="s">
        <v>503</v>
      </c>
      <c r="BU202" s="103">
        <v>2</v>
      </c>
      <c r="BV202" s="103">
        <v>2</v>
      </c>
      <c r="BW202" s="103">
        <v>1</v>
      </c>
      <c r="BX202" s="103">
        <v>1</v>
      </c>
      <c r="BY202" s="103">
        <v>2</v>
      </c>
      <c r="BZ202" s="103">
        <v>4</v>
      </c>
      <c r="CA202" s="103">
        <v>0</v>
      </c>
      <c r="CB202" s="103">
        <v>2</v>
      </c>
      <c r="CC202" s="103">
        <v>14</v>
      </c>
      <c r="CD202" s="103" t="s">
        <v>503</v>
      </c>
      <c r="CE202" s="103">
        <v>1</v>
      </c>
      <c r="CF202" s="103">
        <v>1</v>
      </c>
      <c r="CG202" s="103">
        <v>1</v>
      </c>
      <c r="CH202" s="103">
        <v>1</v>
      </c>
      <c r="CI202" s="103">
        <v>2</v>
      </c>
      <c r="CJ202" s="103">
        <v>4</v>
      </c>
      <c r="CK202" s="103">
        <v>0</v>
      </c>
      <c r="CL202" s="103">
        <v>2</v>
      </c>
      <c r="CM202" s="103">
        <v>12</v>
      </c>
      <c r="CN202" s="103" t="s">
        <v>503</v>
      </c>
      <c r="CO202" s="103">
        <v>1</v>
      </c>
      <c r="CP202" s="103">
        <v>1</v>
      </c>
      <c r="CQ202" s="103">
        <v>2</v>
      </c>
      <c r="CR202" s="103">
        <v>2</v>
      </c>
      <c r="CS202" s="103">
        <v>3</v>
      </c>
      <c r="CT202" s="103">
        <v>4</v>
      </c>
      <c r="CU202" s="103">
        <v>0</v>
      </c>
      <c r="CV202" s="103">
        <v>0</v>
      </c>
      <c r="CW202" s="103">
        <v>13</v>
      </c>
      <c r="CX202" s="103" t="s">
        <v>503</v>
      </c>
      <c r="CY202" s="103">
        <v>1</v>
      </c>
      <c r="CZ202" s="103">
        <v>1</v>
      </c>
      <c r="DA202" s="103">
        <v>2</v>
      </c>
      <c r="DB202" s="103">
        <v>2</v>
      </c>
      <c r="DC202" s="103">
        <v>3</v>
      </c>
      <c r="DD202" s="103">
        <v>3</v>
      </c>
      <c r="DE202" s="103">
        <v>0</v>
      </c>
      <c r="DF202" s="103">
        <v>1</v>
      </c>
      <c r="DG202" s="103">
        <v>13</v>
      </c>
      <c r="DH202" s="103" t="s">
        <v>503</v>
      </c>
      <c r="DI202" s="103">
        <v>1</v>
      </c>
      <c r="DJ202" s="103">
        <v>1</v>
      </c>
      <c r="DK202" s="103">
        <v>2</v>
      </c>
      <c r="DL202" s="103">
        <v>2</v>
      </c>
      <c r="DM202" s="103">
        <v>3</v>
      </c>
      <c r="DN202" s="103">
        <v>4</v>
      </c>
      <c r="DO202" s="103">
        <v>1</v>
      </c>
      <c r="DP202" s="103">
        <v>1</v>
      </c>
      <c r="DQ202" s="103">
        <v>15</v>
      </c>
      <c r="DR202" s="103" t="s">
        <v>503</v>
      </c>
      <c r="DS202" s="103">
        <v>3</v>
      </c>
      <c r="DT202" s="103">
        <v>6</v>
      </c>
      <c r="DU202" s="103">
        <v>7</v>
      </c>
      <c r="DV202" s="103">
        <v>16</v>
      </c>
      <c r="DW202" s="103" t="s">
        <v>503</v>
      </c>
      <c r="DX202" s="103">
        <v>5</v>
      </c>
      <c r="DY202" s="103">
        <v>6</v>
      </c>
      <c r="DZ202" s="103">
        <v>6</v>
      </c>
      <c r="EA202" s="103">
        <v>17</v>
      </c>
      <c r="EB202" s="103" t="s">
        <v>503</v>
      </c>
      <c r="EC202" s="103">
        <v>3</v>
      </c>
      <c r="ED202" s="103">
        <v>6</v>
      </c>
      <c r="EE202" s="103">
        <v>4</v>
      </c>
      <c r="EF202" s="103">
        <v>13</v>
      </c>
      <c r="EG202" s="103" t="s">
        <v>503</v>
      </c>
      <c r="EH202" s="103">
        <v>5</v>
      </c>
      <c r="EI202" s="103">
        <v>7</v>
      </c>
      <c r="EJ202" s="103">
        <v>5</v>
      </c>
      <c r="EK202" s="103">
        <v>17</v>
      </c>
      <c r="EL202" s="103" t="s">
        <v>503</v>
      </c>
      <c r="EM202" s="103">
        <v>6</v>
      </c>
      <c r="EN202" s="103">
        <v>6</v>
      </c>
      <c r="EO202" s="103">
        <v>4</v>
      </c>
      <c r="EP202" s="103">
        <v>16</v>
      </c>
      <c r="EQ202" s="103" t="s">
        <v>503</v>
      </c>
      <c r="ER202" s="103">
        <v>6</v>
      </c>
      <c r="ES202" s="103">
        <v>6</v>
      </c>
      <c r="ET202" s="103">
        <v>4</v>
      </c>
      <c r="EU202" s="103">
        <v>16</v>
      </c>
      <c r="EV202" s="103" t="s">
        <v>503</v>
      </c>
      <c r="EW202" s="103">
        <v>5</v>
      </c>
      <c r="EX202" s="103">
        <v>8</v>
      </c>
      <c r="EY202" s="103">
        <v>4</v>
      </c>
      <c r="EZ202" s="103">
        <v>17</v>
      </c>
      <c r="FA202" s="103" t="s">
        <v>503</v>
      </c>
      <c r="FB202" s="103">
        <v>5</v>
      </c>
      <c r="FC202" s="103">
        <v>8</v>
      </c>
      <c r="FD202" s="103">
        <v>5</v>
      </c>
      <c r="FE202" s="103">
        <v>18</v>
      </c>
      <c r="FF202" s="103" t="s">
        <v>503</v>
      </c>
      <c r="FG202" s="103">
        <v>5</v>
      </c>
      <c r="FH202" s="103">
        <v>8</v>
      </c>
      <c r="FI202" s="103">
        <v>5</v>
      </c>
      <c r="FJ202" s="103">
        <v>18</v>
      </c>
      <c r="FK202" s="103" t="s">
        <v>503</v>
      </c>
      <c r="FL202" s="103">
        <v>4</v>
      </c>
      <c r="FM202" s="103">
        <v>8</v>
      </c>
      <c r="FN202" s="103">
        <v>5</v>
      </c>
      <c r="FO202" s="103">
        <v>17</v>
      </c>
      <c r="FP202" s="103" t="s">
        <v>503</v>
      </c>
      <c r="FQ202" s="103">
        <v>3</v>
      </c>
      <c r="FR202" s="103">
        <v>10</v>
      </c>
      <c r="FS202" s="103">
        <v>5</v>
      </c>
      <c r="FT202" s="103">
        <v>18</v>
      </c>
      <c r="FU202" s="103" t="s">
        <v>503</v>
      </c>
      <c r="FV202" s="103">
        <v>3</v>
      </c>
      <c r="FW202" s="103">
        <v>10</v>
      </c>
      <c r="FX202" s="103">
        <v>5</v>
      </c>
      <c r="FY202" s="103">
        <v>18</v>
      </c>
      <c r="FZ202" s="103" t="s">
        <v>503</v>
      </c>
      <c r="GA202" s="103">
        <v>6</v>
      </c>
      <c r="GB202" s="103">
        <v>10</v>
      </c>
      <c r="GC202" s="103">
        <v>5</v>
      </c>
      <c r="GD202" s="103">
        <v>21</v>
      </c>
      <c r="GE202" s="103" t="s">
        <v>503</v>
      </c>
      <c r="GF202" s="103">
        <v>6</v>
      </c>
      <c r="GG202" s="103">
        <v>11</v>
      </c>
      <c r="GH202" s="103">
        <v>5</v>
      </c>
      <c r="GI202" s="103">
        <v>22</v>
      </c>
      <c r="GJ202" s="103" t="s">
        <v>503</v>
      </c>
      <c r="GK202" s="103">
        <v>6</v>
      </c>
      <c r="GL202" s="103">
        <v>10</v>
      </c>
      <c r="GM202" s="103">
        <v>5</v>
      </c>
      <c r="GN202" s="103">
        <v>21</v>
      </c>
      <c r="GO202" s="103" t="s">
        <v>503</v>
      </c>
      <c r="GP202" s="104">
        <v>6</v>
      </c>
      <c r="GQ202" s="104">
        <v>12</v>
      </c>
      <c r="GR202" s="104">
        <v>5</v>
      </c>
      <c r="GS202" s="104">
        <v>23</v>
      </c>
      <c r="GT202" s="104" t="s">
        <v>503</v>
      </c>
    </row>
    <row r="203" spans="8:202" ht="15.6">
      <c r="H203" s="60"/>
      <c r="I203" s="68">
        <v>2015</v>
      </c>
      <c r="J203" s="69" t="s">
        <v>220</v>
      </c>
      <c r="K203" s="70" t="s">
        <v>221</v>
      </c>
      <c r="L203" s="71">
        <v>5.9275231626637943</v>
      </c>
      <c r="M203" s="72">
        <v>5.7822091934113304</v>
      </c>
      <c r="N203" s="73">
        <v>4.5571066894959342</v>
      </c>
      <c r="O203" s="73">
        <v>7.0023062581164588</v>
      </c>
      <c r="P203" s="73">
        <v>5.5829664051299899</v>
      </c>
      <c r="Q203" s="74">
        <v>6.7130272671652556</v>
      </c>
      <c r="R203" s="54"/>
      <c r="U203" s="102" t="s">
        <v>459</v>
      </c>
      <c r="V203" s="103" t="s">
        <v>499</v>
      </c>
      <c r="W203" s="103" t="s">
        <v>499</v>
      </c>
      <c r="X203" s="103" t="s">
        <v>501</v>
      </c>
      <c r="Y203" s="103" t="s">
        <v>501</v>
      </c>
      <c r="Z203" s="103" t="s">
        <v>501</v>
      </c>
      <c r="AA203" s="103" t="s">
        <v>501</v>
      </c>
      <c r="AB203" s="103" t="s">
        <v>501</v>
      </c>
      <c r="AC203" s="103" t="s">
        <v>501</v>
      </c>
      <c r="AD203" s="103" t="s">
        <v>501</v>
      </c>
      <c r="AE203" s="103" t="s">
        <v>501</v>
      </c>
      <c r="AF203" s="103" t="s">
        <v>503</v>
      </c>
      <c r="AG203" s="103" t="s">
        <v>503</v>
      </c>
      <c r="AH203" s="103" t="s">
        <v>503</v>
      </c>
      <c r="AI203" s="103" t="s">
        <v>503</v>
      </c>
      <c r="AJ203" s="103" t="s">
        <v>503</v>
      </c>
      <c r="AK203" s="103" t="s">
        <v>503</v>
      </c>
      <c r="AL203" s="103" t="s">
        <v>503</v>
      </c>
      <c r="AM203" s="103" t="s">
        <v>503</v>
      </c>
      <c r="AN203" s="103" t="s">
        <v>503</v>
      </c>
      <c r="AO203" s="103" t="s">
        <v>503</v>
      </c>
      <c r="AP203" s="103" t="s">
        <v>503</v>
      </c>
      <c r="AQ203" s="103">
        <v>3</v>
      </c>
      <c r="AR203" s="103">
        <v>3</v>
      </c>
      <c r="AS203" s="103">
        <v>3</v>
      </c>
      <c r="AT203" s="103">
        <v>4</v>
      </c>
      <c r="AU203" s="103">
        <v>3</v>
      </c>
      <c r="AV203" s="103">
        <v>3</v>
      </c>
      <c r="AW203" s="103">
        <v>1</v>
      </c>
      <c r="AX203" s="103">
        <v>3</v>
      </c>
      <c r="AY203" s="103">
        <v>23</v>
      </c>
      <c r="AZ203" s="103" t="s">
        <v>503</v>
      </c>
      <c r="BA203" s="103">
        <v>4</v>
      </c>
      <c r="BB203" s="103">
        <v>5</v>
      </c>
      <c r="BC203" s="103">
        <v>2</v>
      </c>
      <c r="BD203" s="103">
        <v>3</v>
      </c>
      <c r="BE203" s="103">
        <v>1</v>
      </c>
      <c r="BF203" s="103">
        <v>2</v>
      </c>
      <c r="BG203" s="103">
        <v>4</v>
      </c>
      <c r="BH203" s="103">
        <v>4</v>
      </c>
      <c r="BI203" s="103">
        <v>25</v>
      </c>
      <c r="BJ203" s="103" t="s">
        <v>503</v>
      </c>
      <c r="BK203" s="103">
        <v>5</v>
      </c>
      <c r="BL203" s="103">
        <v>5</v>
      </c>
      <c r="BM203" s="103">
        <v>5</v>
      </c>
      <c r="BN203" s="103">
        <v>5</v>
      </c>
      <c r="BO203" s="103">
        <v>2</v>
      </c>
      <c r="BP203" s="103">
        <v>3</v>
      </c>
      <c r="BQ203" s="103">
        <v>0</v>
      </c>
      <c r="BR203" s="103">
        <v>0</v>
      </c>
      <c r="BS203" s="103">
        <v>25</v>
      </c>
      <c r="BT203" s="103" t="s">
        <v>503</v>
      </c>
      <c r="BU203" s="103">
        <v>6</v>
      </c>
      <c r="BV203" s="103">
        <v>6</v>
      </c>
      <c r="BW203" s="103">
        <v>5</v>
      </c>
      <c r="BX203" s="103">
        <v>5</v>
      </c>
      <c r="BY203" s="103">
        <v>2</v>
      </c>
      <c r="BZ203" s="103">
        <v>3</v>
      </c>
      <c r="CA203" s="103">
        <v>1</v>
      </c>
      <c r="CB203" s="103">
        <v>1</v>
      </c>
      <c r="CC203" s="103">
        <v>29</v>
      </c>
      <c r="CD203" s="103" t="s">
        <v>503</v>
      </c>
      <c r="CE203" s="103">
        <v>7</v>
      </c>
      <c r="CF203" s="103">
        <v>6</v>
      </c>
      <c r="CG203" s="103">
        <v>5</v>
      </c>
      <c r="CH203" s="103">
        <v>5</v>
      </c>
      <c r="CI203" s="103">
        <v>2</v>
      </c>
      <c r="CJ203" s="103">
        <v>4</v>
      </c>
      <c r="CK203" s="103">
        <v>0</v>
      </c>
      <c r="CL203" s="103">
        <v>1</v>
      </c>
      <c r="CM203" s="103">
        <v>30</v>
      </c>
      <c r="CN203" s="103" t="s">
        <v>503</v>
      </c>
      <c r="CO203" s="103">
        <v>7</v>
      </c>
      <c r="CP203" s="103">
        <v>6</v>
      </c>
      <c r="CQ203" s="103">
        <v>6</v>
      </c>
      <c r="CR203" s="103">
        <v>5</v>
      </c>
      <c r="CS203" s="103">
        <v>2</v>
      </c>
      <c r="CT203" s="103">
        <v>4</v>
      </c>
      <c r="CU203" s="103">
        <v>0</v>
      </c>
      <c r="CV203" s="103">
        <v>0</v>
      </c>
      <c r="CW203" s="103">
        <v>30</v>
      </c>
      <c r="CX203" s="103" t="s">
        <v>503</v>
      </c>
      <c r="CY203" s="103">
        <v>7</v>
      </c>
      <c r="CZ203" s="103">
        <v>5</v>
      </c>
      <c r="DA203" s="103">
        <v>6</v>
      </c>
      <c r="DB203" s="103">
        <v>5</v>
      </c>
      <c r="DC203" s="103">
        <v>2</v>
      </c>
      <c r="DD203" s="103">
        <v>4</v>
      </c>
      <c r="DE203" s="103">
        <v>0</v>
      </c>
      <c r="DF203" s="103">
        <v>0</v>
      </c>
      <c r="DG203" s="103">
        <v>29</v>
      </c>
      <c r="DH203" s="103" t="s">
        <v>503</v>
      </c>
      <c r="DI203" s="103">
        <v>7</v>
      </c>
      <c r="DJ203" s="103">
        <v>5</v>
      </c>
      <c r="DK203" s="103">
        <v>4</v>
      </c>
      <c r="DL203" s="103">
        <v>4</v>
      </c>
      <c r="DM203" s="103">
        <v>4</v>
      </c>
      <c r="DN203" s="103">
        <v>5</v>
      </c>
      <c r="DO203" s="103">
        <v>0</v>
      </c>
      <c r="DP203" s="103">
        <v>1</v>
      </c>
      <c r="DQ203" s="103">
        <v>30</v>
      </c>
      <c r="DR203" s="103" t="s">
        <v>503</v>
      </c>
      <c r="DS203" s="103">
        <v>14</v>
      </c>
      <c r="DT203" s="103">
        <v>8</v>
      </c>
      <c r="DU203" s="103">
        <v>3</v>
      </c>
      <c r="DV203" s="103">
        <v>25</v>
      </c>
      <c r="DW203" s="103" t="s">
        <v>503</v>
      </c>
      <c r="DX203" s="103">
        <v>12</v>
      </c>
      <c r="DY203" s="103">
        <v>7</v>
      </c>
      <c r="DZ203" s="103">
        <v>11</v>
      </c>
      <c r="EA203" s="103">
        <v>30</v>
      </c>
      <c r="EB203" s="103" t="s">
        <v>503</v>
      </c>
      <c r="EC203" s="103">
        <v>7</v>
      </c>
      <c r="ED203" s="103">
        <v>9</v>
      </c>
      <c r="EE203" s="103">
        <v>10</v>
      </c>
      <c r="EF203" s="103">
        <v>26</v>
      </c>
      <c r="EG203" s="103" t="s">
        <v>503</v>
      </c>
      <c r="EH203" s="103">
        <v>9</v>
      </c>
      <c r="EI203" s="103">
        <v>9</v>
      </c>
      <c r="EJ203" s="103">
        <v>11</v>
      </c>
      <c r="EK203" s="103">
        <v>29</v>
      </c>
      <c r="EL203" s="103" t="s">
        <v>503</v>
      </c>
      <c r="EM203" s="103">
        <v>8</v>
      </c>
      <c r="EN203" s="103">
        <v>9</v>
      </c>
      <c r="EO203" s="103">
        <v>11</v>
      </c>
      <c r="EP203" s="103">
        <v>28</v>
      </c>
      <c r="EQ203" s="103" t="s">
        <v>503</v>
      </c>
      <c r="ER203" s="103">
        <v>10</v>
      </c>
      <c r="ES203" s="103">
        <v>10</v>
      </c>
      <c r="ET203" s="103">
        <v>10</v>
      </c>
      <c r="EU203" s="103">
        <v>30</v>
      </c>
      <c r="EV203" s="103" t="s">
        <v>503</v>
      </c>
      <c r="EW203" s="103">
        <v>10</v>
      </c>
      <c r="EX203" s="103">
        <v>10</v>
      </c>
      <c r="EY203" s="103">
        <v>10</v>
      </c>
      <c r="EZ203" s="103">
        <v>30</v>
      </c>
      <c r="FA203" s="103" t="s">
        <v>503</v>
      </c>
      <c r="FB203" s="103">
        <v>8</v>
      </c>
      <c r="FC203" s="103">
        <v>9</v>
      </c>
      <c r="FD203" s="103">
        <v>9</v>
      </c>
      <c r="FE203" s="103">
        <v>26</v>
      </c>
      <c r="FF203" s="103" t="s">
        <v>503</v>
      </c>
      <c r="FG203" s="103">
        <v>7</v>
      </c>
      <c r="FH203" s="103">
        <v>10</v>
      </c>
      <c r="FI203" s="103">
        <v>8</v>
      </c>
      <c r="FJ203" s="103">
        <v>25</v>
      </c>
      <c r="FK203" s="103" t="s">
        <v>503</v>
      </c>
      <c r="FL203" s="103">
        <v>8</v>
      </c>
      <c r="FM203" s="103">
        <v>10</v>
      </c>
      <c r="FN203" s="103">
        <v>7</v>
      </c>
      <c r="FO203" s="103">
        <v>25</v>
      </c>
      <c r="FP203" s="103" t="s">
        <v>503</v>
      </c>
      <c r="FQ203" s="103">
        <v>8</v>
      </c>
      <c r="FR203" s="103">
        <v>10</v>
      </c>
      <c r="FS203" s="103">
        <v>8</v>
      </c>
      <c r="FT203" s="103">
        <v>26</v>
      </c>
      <c r="FU203" s="103" t="s">
        <v>503</v>
      </c>
      <c r="FV203" s="103">
        <v>8</v>
      </c>
      <c r="FW203" s="103">
        <v>10</v>
      </c>
      <c r="FX203" s="103">
        <v>8</v>
      </c>
      <c r="FY203" s="103">
        <v>26</v>
      </c>
      <c r="FZ203" s="103" t="s">
        <v>503</v>
      </c>
      <c r="GA203" s="103">
        <v>8</v>
      </c>
      <c r="GB203" s="103">
        <v>10</v>
      </c>
      <c r="GC203" s="103">
        <v>8</v>
      </c>
      <c r="GD203" s="103">
        <v>26</v>
      </c>
      <c r="GE203" s="103" t="s">
        <v>503</v>
      </c>
      <c r="GF203" s="103">
        <v>6</v>
      </c>
      <c r="GG203" s="103">
        <v>10</v>
      </c>
      <c r="GH203" s="103">
        <v>8</v>
      </c>
      <c r="GI203" s="103">
        <v>24</v>
      </c>
      <c r="GJ203" s="103" t="s">
        <v>503</v>
      </c>
      <c r="GK203" s="103">
        <v>6</v>
      </c>
      <c r="GL203" s="103">
        <v>11</v>
      </c>
      <c r="GM203" s="103">
        <v>8</v>
      </c>
      <c r="GN203" s="103">
        <v>25</v>
      </c>
      <c r="GO203" s="103" t="s">
        <v>503</v>
      </c>
      <c r="GP203" s="104">
        <v>6</v>
      </c>
      <c r="GQ203" s="104">
        <v>10</v>
      </c>
      <c r="GR203" s="104">
        <v>8</v>
      </c>
      <c r="GS203" s="104">
        <v>24</v>
      </c>
      <c r="GT203" s="104" t="s">
        <v>503</v>
      </c>
    </row>
    <row r="204" spans="8:202" ht="15.6">
      <c r="H204" s="60"/>
      <c r="I204" s="61">
        <v>2015</v>
      </c>
      <c r="J204" s="62" t="s">
        <v>222</v>
      </c>
      <c r="K204" s="63" t="s">
        <v>223</v>
      </c>
      <c r="L204" s="75">
        <v>7.0399715710480013</v>
      </c>
      <c r="M204" s="76">
        <v>4.6838875404525275</v>
      </c>
      <c r="N204" s="77">
        <v>5.6939749973363654</v>
      </c>
      <c r="O204" s="77">
        <v>9.2817264410415117</v>
      </c>
      <c r="P204" s="77">
        <v>8.1780128404564412</v>
      </c>
      <c r="Q204" s="78">
        <v>7.3622560359531617</v>
      </c>
      <c r="R204" s="54"/>
      <c r="U204" s="102" t="s">
        <v>557</v>
      </c>
      <c r="V204" s="103" t="s">
        <v>499</v>
      </c>
      <c r="W204" s="103" t="s">
        <v>499</v>
      </c>
      <c r="X204" s="103" t="s">
        <v>499</v>
      </c>
      <c r="Y204" s="103" t="s">
        <v>499</v>
      </c>
      <c r="Z204" s="103" t="s">
        <v>499</v>
      </c>
      <c r="AA204" s="103" t="s">
        <v>499</v>
      </c>
      <c r="AB204" s="103" t="s">
        <v>499</v>
      </c>
      <c r="AC204" s="103" t="s">
        <v>499</v>
      </c>
      <c r="AD204" s="103" t="s">
        <v>499</v>
      </c>
      <c r="AE204" s="103" t="s">
        <v>499</v>
      </c>
      <c r="AF204" s="103" t="s">
        <v>499</v>
      </c>
      <c r="AG204" s="103" t="s">
        <v>499</v>
      </c>
      <c r="AH204" s="103" t="s">
        <v>499</v>
      </c>
      <c r="AI204" s="103" t="s">
        <v>499</v>
      </c>
      <c r="AJ204" s="103" t="s">
        <v>499</v>
      </c>
      <c r="AK204" s="103" t="s">
        <v>499</v>
      </c>
      <c r="AL204" s="103" t="s">
        <v>499</v>
      </c>
      <c r="AM204" s="103" t="s">
        <v>499</v>
      </c>
      <c r="AN204" s="103" t="s">
        <v>501</v>
      </c>
      <c r="AO204" s="103" t="s">
        <v>501</v>
      </c>
      <c r="AP204" s="103" t="s">
        <v>500</v>
      </c>
      <c r="AQ204" s="103" t="s">
        <v>500</v>
      </c>
      <c r="AR204" s="103" t="s">
        <v>500</v>
      </c>
      <c r="AS204" s="103" t="s">
        <v>500</v>
      </c>
      <c r="AT204" s="103" t="s">
        <v>500</v>
      </c>
      <c r="AU204" s="103" t="s">
        <v>500</v>
      </c>
      <c r="AV204" s="103" t="s">
        <v>500</v>
      </c>
      <c r="AW204" s="103" t="s">
        <v>500</v>
      </c>
      <c r="AX204" s="103" t="s">
        <v>500</v>
      </c>
      <c r="AY204" s="103" t="s">
        <v>500</v>
      </c>
      <c r="AZ204" s="103" t="s">
        <v>500</v>
      </c>
      <c r="BA204" s="103" t="s">
        <v>500</v>
      </c>
      <c r="BB204" s="103" t="s">
        <v>500</v>
      </c>
      <c r="BC204" s="103" t="s">
        <v>500</v>
      </c>
      <c r="BD204" s="103" t="s">
        <v>500</v>
      </c>
      <c r="BE204" s="103" t="s">
        <v>500</v>
      </c>
      <c r="BF204" s="103" t="s">
        <v>500</v>
      </c>
      <c r="BG204" s="103" t="s">
        <v>500</v>
      </c>
      <c r="BH204" s="103" t="s">
        <v>500</v>
      </c>
      <c r="BI204" s="103" t="s">
        <v>500</v>
      </c>
      <c r="BJ204" s="103" t="s">
        <v>500</v>
      </c>
      <c r="BK204" s="103" t="s">
        <v>500</v>
      </c>
      <c r="BL204" s="103" t="s">
        <v>500</v>
      </c>
      <c r="BM204" s="103" t="s">
        <v>500</v>
      </c>
      <c r="BN204" s="103" t="s">
        <v>500</v>
      </c>
      <c r="BO204" s="103" t="s">
        <v>500</v>
      </c>
      <c r="BP204" s="103" t="s">
        <v>500</v>
      </c>
      <c r="BQ204" s="103" t="s">
        <v>500</v>
      </c>
      <c r="BR204" s="103" t="s">
        <v>500</v>
      </c>
      <c r="BS204" s="103" t="s">
        <v>500</v>
      </c>
      <c r="BT204" s="103" t="s">
        <v>500</v>
      </c>
      <c r="BU204" s="103" t="s">
        <v>500</v>
      </c>
      <c r="BV204" s="103" t="s">
        <v>500</v>
      </c>
      <c r="BW204" s="103" t="s">
        <v>500</v>
      </c>
      <c r="BX204" s="103" t="s">
        <v>500</v>
      </c>
      <c r="BY204" s="103" t="s">
        <v>500</v>
      </c>
      <c r="BZ204" s="103" t="s">
        <v>500</v>
      </c>
      <c r="CA204" s="103" t="s">
        <v>500</v>
      </c>
      <c r="CB204" s="103" t="s">
        <v>500</v>
      </c>
      <c r="CC204" s="103" t="s">
        <v>500</v>
      </c>
      <c r="CD204" s="103" t="s">
        <v>500</v>
      </c>
      <c r="CE204" s="103" t="s">
        <v>500</v>
      </c>
      <c r="CF204" s="103" t="s">
        <v>500</v>
      </c>
      <c r="CG204" s="103" t="s">
        <v>500</v>
      </c>
      <c r="CH204" s="103" t="s">
        <v>500</v>
      </c>
      <c r="CI204" s="103" t="s">
        <v>500</v>
      </c>
      <c r="CJ204" s="103" t="s">
        <v>500</v>
      </c>
      <c r="CK204" s="103" t="s">
        <v>500</v>
      </c>
      <c r="CL204" s="103" t="s">
        <v>500</v>
      </c>
      <c r="CM204" s="103" t="s">
        <v>500</v>
      </c>
      <c r="CN204" s="103" t="s">
        <v>500</v>
      </c>
      <c r="CO204" s="103" t="s">
        <v>500</v>
      </c>
      <c r="CP204" s="103" t="s">
        <v>500</v>
      </c>
      <c r="CQ204" s="103" t="s">
        <v>500</v>
      </c>
      <c r="CR204" s="103" t="s">
        <v>500</v>
      </c>
      <c r="CS204" s="103" t="s">
        <v>500</v>
      </c>
      <c r="CT204" s="103" t="s">
        <v>500</v>
      </c>
      <c r="CU204" s="103" t="s">
        <v>500</v>
      </c>
      <c r="CV204" s="103" t="s">
        <v>500</v>
      </c>
      <c r="CW204" s="103" t="s">
        <v>500</v>
      </c>
      <c r="CX204" s="103" t="s">
        <v>500</v>
      </c>
      <c r="CY204" s="103" t="s">
        <v>500</v>
      </c>
      <c r="CZ204" s="103" t="s">
        <v>500</v>
      </c>
      <c r="DA204" s="103" t="s">
        <v>500</v>
      </c>
      <c r="DB204" s="103" t="s">
        <v>500</v>
      </c>
      <c r="DC204" s="103" t="s">
        <v>500</v>
      </c>
      <c r="DD204" s="103" t="s">
        <v>500</v>
      </c>
      <c r="DE204" s="103" t="s">
        <v>500</v>
      </c>
      <c r="DF204" s="103" t="s">
        <v>500</v>
      </c>
      <c r="DG204" s="103" t="s">
        <v>500</v>
      </c>
      <c r="DH204" s="103" t="s">
        <v>500</v>
      </c>
      <c r="DI204" s="103" t="s">
        <v>500</v>
      </c>
      <c r="DJ204" s="103" t="s">
        <v>500</v>
      </c>
      <c r="DK204" s="103" t="s">
        <v>500</v>
      </c>
      <c r="DL204" s="103" t="s">
        <v>500</v>
      </c>
      <c r="DM204" s="103" t="s">
        <v>500</v>
      </c>
      <c r="DN204" s="103" t="s">
        <v>500</v>
      </c>
      <c r="DO204" s="103" t="s">
        <v>500</v>
      </c>
      <c r="DP204" s="103" t="s">
        <v>500</v>
      </c>
      <c r="DQ204" s="103" t="s">
        <v>500</v>
      </c>
      <c r="DR204" s="103" t="s">
        <v>500</v>
      </c>
      <c r="DS204" s="103" t="s">
        <v>500</v>
      </c>
      <c r="DT204" s="103" t="s">
        <v>500</v>
      </c>
      <c r="DU204" s="103" t="s">
        <v>500</v>
      </c>
      <c r="DV204" s="103" t="s">
        <v>500</v>
      </c>
      <c r="DW204" s="103" t="s">
        <v>500</v>
      </c>
      <c r="DX204" s="103" t="s">
        <v>500</v>
      </c>
      <c r="DY204" s="103" t="s">
        <v>500</v>
      </c>
      <c r="DZ204" s="103" t="s">
        <v>500</v>
      </c>
      <c r="EA204" s="103" t="s">
        <v>500</v>
      </c>
      <c r="EB204" s="103" t="s">
        <v>500</v>
      </c>
      <c r="EC204" s="103" t="s">
        <v>500</v>
      </c>
      <c r="ED204" s="103" t="s">
        <v>500</v>
      </c>
      <c r="EE204" s="103" t="s">
        <v>500</v>
      </c>
      <c r="EF204" s="103" t="s">
        <v>500</v>
      </c>
      <c r="EG204" s="103" t="s">
        <v>500</v>
      </c>
      <c r="EH204" s="103" t="s">
        <v>500</v>
      </c>
      <c r="EI204" s="103" t="s">
        <v>500</v>
      </c>
      <c r="EJ204" s="103" t="s">
        <v>500</v>
      </c>
      <c r="EK204" s="103" t="s">
        <v>500</v>
      </c>
      <c r="EL204" s="103" t="s">
        <v>500</v>
      </c>
      <c r="EM204" s="103" t="s">
        <v>500</v>
      </c>
      <c r="EN204" s="103" t="s">
        <v>500</v>
      </c>
      <c r="EO204" s="103" t="s">
        <v>500</v>
      </c>
      <c r="EP204" s="103" t="s">
        <v>500</v>
      </c>
      <c r="EQ204" s="103" t="s">
        <v>500</v>
      </c>
      <c r="ER204" s="103" t="s">
        <v>500</v>
      </c>
      <c r="ES204" s="103" t="s">
        <v>500</v>
      </c>
      <c r="ET204" s="103" t="s">
        <v>500</v>
      </c>
      <c r="EU204" s="103" t="s">
        <v>500</v>
      </c>
      <c r="EV204" s="103" t="s">
        <v>500</v>
      </c>
      <c r="EW204" s="103" t="s">
        <v>500</v>
      </c>
      <c r="EX204" s="103" t="s">
        <v>500</v>
      </c>
      <c r="EY204" s="103" t="s">
        <v>500</v>
      </c>
      <c r="EZ204" s="103" t="s">
        <v>500</v>
      </c>
      <c r="FA204" s="103" t="s">
        <v>500</v>
      </c>
      <c r="FB204" s="103" t="s">
        <v>500</v>
      </c>
      <c r="FC204" s="103" t="s">
        <v>500</v>
      </c>
      <c r="FD204" s="103" t="s">
        <v>500</v>
      </c>
      <c r="FE204" s="103" t="s">
        <v>500</v>
      </c>
      <c r="FF204" s="103" t="s">
        <v>500</v>
      </c>
      <c r="FG204" s="103" t="s">
        <v>500</v>
      </c>
      <c r="FH204" s="103" t="s">
        <v>500</v>
      </c>
      <c r="FI204" s="103" t="s">
        <v>500</v>
      </c>
      <c r="FJ204" s="103" t="s">
        <v>500</v>
      </c>
      <c r="FK204" s="103" t="s">
        <v>500</v>
      </c>
      <c r="FL204" s="103" t="s">
        <v>500</v>
      </c>
      <c r="FM204" s="103" t="s">
        <v>500</v>
      </c>
      <c r="FN204" s="103" t="s">
        <v>500</v>
      </c>
      <c r="FO204" s="103" t="s">
        <v>500</v>
      </c>
      <c r="FP204" s="103" t="s">
        <v>500</v>
      </c>
      <c r="FQ204" s="103" t="s">
        <v>500</v>
      </c>
      <c r="FR204" s="103" t="s">
        <v>500</v>
      </c>
      <c r="FS204" s="103" t="s">
        <v>500</v>
      </c>
      <c r="FT204" s="103" t="s">
        <v>500</v>
      </c>
      <c r="FU204" s="103" t="s">
        <v>500</v>
      </c>
      <c r="FV204" s="103" t="s">
        <v>500</v>
      </c>
      <c r="FW204" s="103" t="s">
        <v>500</v>
      </c>
      <c r="FX204" s="103" t="s">
        <v>500</v>
      </c>
      <c r="FY204" s="103" t="s">
        <v>500</v>
      </c>
      <c r="FZ204" s="103" t="s">
        <v>500</v>
      </c>
      <c r="GA204" s="103" t="s">
        <v>500</v>
      </c>
      <c r="GB204" s="103" t="s">
        <v>500</v>
      </c>
      <c r="GC204" s="103" t="s">
        <v>500</v>
      </c>
      <c r="GD204" s="103" t="s">
        <v>500</v>
      </c>
      <c r="GE204" s="103" t="s">
        <v>500</v>
      </c>
      <c r="GF204" s="103" t="s">
        <v>500</v>
      </c>
      <c r="GG204" s="103" t="s">
        <v>500</v>
      </c>
      <c r="GH204" s="103" t="s">
        <v>500</v>
      </c>
      <c r="GI204" s="103" t="s">
        <v>500</v>
      </c>
      <c r="GJ204" s="103" t="s">
        <v>500</v>
      </c>
      <c r="GK204" s="103" t="s">
        <v>500</v>
      </c>
      <c r="GL204" s="103" t="s">
        <v>500</v>
      </c>
      <c r="GM204" s="103" t="s">
        <v>500</v>
      </c>
      <c r="GN204" s="103" t="s">
        <v>500</v>
      </c>
      <c r="GO204" s="103" t="s">
        <v>500</v>
      </c>
      <c r="GP204" s="104" t="s">
        <v>500</v>
      </c>
      <c r="GQ204" s="104" t="s">
        <v>500</v>
      </c>
      <c r="GR204" s="104" t="s">
        <v>500</v>
      </c>
      <c r="GS204" s="104" t="s">
        <v>500</v>
      </c>
      <c r="GT204" s="104" t="s">
        <v>500</v>
      </c>
    </row>
    <row r="205" spans="8:202" ht="15.6">
      <c r="H205" s="60"/>
      <c r="I205" s="68">
        <v>2015</v>
      </c>
      <c r="J205" s="69" t="s">
        <v>224</v>
      </c>
      <c r="K205" s="70" t="s">
        <v>225</v>
      </c>
      <c r="L205" s="71">
        <v>7.68259858587537</v>
      </c>
      <c r="M205" s="72">
        <v>7.2683931847658689</v>
      </c>
      <c r="N205" s="73">
        <v>5.8361721656334877</v>
      </c>
      <c r="O205" s="73">
        <v>9.6862539542395751</v>
      </c>
      <c r="P205" s="73">
        <v>8.21985378362292</v>
      </c>
      <c r="Q205" s="74">
        <v>7.4023198411149957</v>
      </c>
      <c r="R205" s="54"/>
      <c r="U205" s="102" t="s">
        <v>558</v>
      </c>
      <c r="V205" s="103" t="s">
        <v>500</v>
      </c>
      <c r="W205" s="103" t="s">
        <v>500</v>
      </c>
      <c r="X205" s="103" t="s">
        <v>500</v>
      </c>
      <c r="Y205" s="103" t="s">
        <v>500</v>
      </c>
      <c r="Z205" s="103" t="s">
        <v>500</v>
      </c>
      <c r="AA205" s="103" t="s">
        <v>500</v>
      </c>
      <c r="AB205" s="103" t="s">
        <v>500</v>
      </c>
      <c r="AC205" s="103" t="s">
        <v>500</v>
      </c>
      <c r="AD205" s="103" t="s">
        <v>500</v>
      </c>
      <c r="AE205" s="103" t="s">
        <v>500</v>
      </c>
      <c r="AF205" s="103" t="s">
        <v>500</v>
      </c>
      <c r="AG205" s="103" t="s">
        <v>500</v>
      </c>
      <c r="AH205" s="103" t="s">
        <v>500</v>
      </c>
      <c r="AI205" s="103" t="s">
        <v>500</v>
      </c>
      <c r="AJ205" s="103" t="s">
        <v>500</v>
      </c>
      <c r="AK205" s="103" t="s">
        <v>500</v>
      </c>
      <c r="AL205" s="103" t="s">
        <v>500</v>
      </c>
      <c r="AM205" s="103" t="s">
        <v>500</v>
      </c>
      <c r="AN205" s="103" t="s">
        <v>500</v>
      </c>
      <c r="AO205" s="103" t="s">
        <v>500</v>
      </c>
      <c r="AP205" s="103" t="s">
        <v>499</v>
      </c>
      <c r="AQ205" s="103">
        <v>9</v>
      </c>
      <c r="AR205" s="103">
        <v>10</v>
      </c>
      <c r="AS205" s="103">
        <v>10</v>
      </c>
      <c r="AT205" s="103">
        <v>10</v>
      </c>
      <c r="AU205" s="103">
        <v>9</v>
      </c>
      <c r="AV205" s="103">
        <v>10</v>
      </c>
      <c r="AW205" s="103">
        <v>10</v>
      </c>
      <c r="AX205" s="103">
        <v>17</v>
      </c>
      <c r="AY205" s="103">
        <v>85</v>
      </c>
      <c r="AZ205" s="103" t="s">
        <v>499</v>
      </c>
      <c r="BA205" s="103">
        <v>10</v>
      </c>
      <c r="BB205" s="103">
        <v>10</v>
      </c>
      <c r="BC205" s="103">
        <v>10</v>
      </c>
      <c r="BD205" s="103">
        <v>10</v>
      </c>
      <c r="BE205" s="103">
        <v>10</v>
      </c>
      <c r="BF205" s="103">
        <v>10</v>
      </c>
      <c r="BG205" s="103">
        <v>8</v>
      </c>
      <c r="BH205" s="103">
        <v>11</v>
      </c>
      <c r="BI205" s="103">
        <v>79</v>
      </c>
      <c r="BJ205" s="103" t="s">
        <v>499</v>
      </c>
      <c r="BK205" s="103">
        <v>10</v>
      </c>
      <c r="BL205" s="103">
        <v>10</v>
      </c>
      <c r="BM205" s="103">
        <v>10</v>
      </c>
      <c r="BN205" s="103">
        <v>10</v>
      </c>
      <c r="BO205" s="103">
        <v>10</v>
      </c>
      <c r="BP205" s="103">
        <v>10</v>
      </c>
      <c r="BQ205" s="103">
        <v>0</v>
      </c>
      <c r="BR205" s="103">
        <v>15</v>
      </c>
      <c r="BS205" s="103">
        <v>75</v>
      </c>
      <c r="BT205" s="103" t="s">
        <v>499</v>
      </c>
      <c r="BU205" s="103">
        <v>15</v>
      </c>
      <c r="BV205" s="103">
        <v>15</v>
      </c>
      <c r="BW205" s="103">
        <v>15</v>
      </c>
      <c r="BX205" s="103">
        <v>15</v>
      </c>
      <c r="BY205" s="103">
        <v>7</v>
      </c>
      <c r="BZ205" s="103">
        <v>7</v>
      </c>
      <c r="CA205" s="103">
        <v>0</v>
      </c>
      <c r="CB205" s="103">
        <v>2</v>
      </c>
      <c r="CC205" s="103">
        <v>76</v>
      </c>
      <c r="CD205" s="103" t="s">
        <v>499</v>
      </c>
      <c r="CE205" s="103">
        <v>15</v>
      </c>
      <c r="CF205" s="103">
        <v>15</v>
      </c>
      <c r="CG205" s="103">
        <v>15</v>
      </c>
      <c r="CH205" s="103">
        <v>15</v>
      </c>
      <c r="CI205" s="103">
        <v>8</v>
      </c>
      <c r="CJ205" s="103">
        <v>8</v>
      </c>
      <c r="CK205" s="103">
        <v>0</v>
      </c>
      <c r="CL205" s="103">
        <v>0</v>
      </c>
      <c r="CM205" s="103">
        <v>76</v>
      </c>
      <c r="CN205" s="103" t="s">
        <v>499</v>
      </c>
      <c r="CO205" s="103">
        <v>15</v>
      </c>
      <c r="CP205" s="103">
        <v>15</v>
      </c>
      <c r="CQ205" s="103">
        <v>15</v>
      </c>
      <c r="CR205" s="103">
        <v>15</v>
      </c>
      <c r="CS205" s="103">
        <v>8</v>
      </c>
      <c r="CT205" s="103">
        <v>8</v>
      </c>
      <c r="CU205" s="103">
        <v>1</v>
      </c>
      <c r="CV205" s="103">
        <v>2</v>
      </c>
      <c r="CW205" s="103">
        <v>79</v>
      </c>
      <c r="CX205" s="103" t="s">
        <v>499</v>
      </c>
      <c r="CY205" s="103">
        <v>15</v>
      </c>
      <c r="CZ205" s="103">
        <v>15</v>
      </c>
      <c r="DA205" s="103">
        <v>15</v>
      </c>
      <c r="DB205" s="103">
        <v>14</v>
      </c>
      <c r="DC205" s="103">
        <v>10</v>
      </c>
      <c r="DD205" s="103">
        <v>10</v>
      </c>
      <c r="DE205" s="103">
        <v>2</v>
      </c>
      <c r="DF205" s="103">
        <v>2</v>
      </c>
      <c r="DG205" s="103">
        <v>83</v>
      </c>
      <c r="DH205" s="103" t="s">
        <v>499</v>
      </c>
      <c r="DI205" s="103">
        <v>15</v>
      </c>
      <c r="DJ205" s="103">
        <v>15</v>
      </c>
      <c r="DK205" s="103">
        <v>15</v>
      </c>
      <c r="DL205" s="103">
        <v>15</v>
      </c>
      <c r="DM205" s="103">
        <v>10</v>
      </c>
      <c r="DN205" s="103">
        <v>10</v>
      </c>
      <c r="DO205" s="103">
        <v>2</v>
      </c>
      <c r="DP205" s="103">
        <v>2</v>
      </c>
      <c r="DQ205" s="103">
        <v>84</v>
      </c>
      <c r="DR205" s="103" t="s">
        <v>499</v>
      </c>
      <c r="DS205" s="103">
        <v>26</v>
      </c>
      <c r="DT205" s="103">
        <v>36</v>
      </c>
      <c r="DU205" s="103">
        <v>22</v>
      </c>
      <c r="DV205" s="103">
        <v>84</v>
      </c>
      <c r="DW205" s="103" t="s">
        <v>499</v>
      </c>
      <c r="DX205" s="103">
        <v>26</v>
      </c>
      <c r="DY205" s="103">
        <v>36</v>
      </c>
      <c r="DZ205" s="103">
        <v>24</v>
      </c>
      <c r="EA205" s="103">
        <v>86</v>
      </c>
      <c r="EB205" s="103" t="s">
        <v>499</v>
      </c>
      <c r="EC205" s="103">
        <v>25</v>
      </c>
      <c r="ED205" s="103">
        <v>34</v>
      </c>
      <c r="EE205" s="103">
        <v>25</v>
      </c>
      <c r="EF205" s="103">
        <v>84</v>
      </c>
      <c r="EG205" s="103" t="s">
        <v>499</v>
      </c>
      <c r="EH205" s="103">
        <v>26</v>
      </c>
      <c r="EI205" s="103">
        <v>34</v>
      </c>
      <c r="EJ205" s="103">
        <v>25</v>
      </c>
      <c r="EK205" s="103">
        <v>85</v>
      </c>
      <c r="EL205" s="103" t="s">
        <v>499</v>
      </c>
      <c r="EM205" s="103">
        <v>28</v>
      </c>
      <c r="EN205" s="103">
        <v>37</v>
      </c>
      <c r="EO205" s="103">
        <v>25</v>
      </c>
      <c r="EP205" s="103">
        <v>90</v>
      </c>
      <c r="EQ205" s="103" t="s">
        <v>499</v>
      </c>
      <c r="ER205" s="103">
        <v>29</v>
      </c>
      <c r="ES205" s="103">
        <v>37</v>
      </c>
      <c r="ET205" s="103">
        <v>25</v>
      </c>
      <c r="EU205" s="103">
        <v>91</v>
      </c>
      <c r="EV205" s="103" t="s">
        <v>499</v>
      </c>
      <c r="EW205" s="103">
        <v>29</v>
      </c>
      <c r="EX205" s="103">
        <v>38</v>
      </c>
      <c r="EY205" s="103">
        <v>25</v>
      </c>
      <c r="EZ205" s="103">
        <v>92</v>
      </c>
      <c r="FA205" s="103" t="s">
        <v>499</v>
      </c>
      <c r="FB205" s="103">
        <v>29</v>
      </c>
      <c r="FC205" s="103">
        <v>38</v>
      </c>
      <c r="FD205" s="103">
        <v>26</v>
      </c>
      <c r="FE205" s="103">
        <v>93</v>
      </c>
      <c r="FF205" s="103" t="s">
        <v>499</v>
      </c>
      <c r="FG205" s="103">
        <v>29</v>
      </c>
      <c r="FH205" s="103">
        <v>37</v>
      </c>
      <c r="FI205" s="103">
        <v>26</v>
      </c>
      <c r="FJ205" s="103">
        <v>92</v>
      </c>
      <c r="FK205" s="103" t="s">
        <v>499</v>
      </c>
      <c r="FL205" s="103">
        <v>30</v>
      </c>
      <c r="FM205" s="103">
        <v>37</v>
      </c>
      <c r="FN205" s="103">
        <v>27</v>
      </c>
      <c r="FO205" s="103">
        <v>94</v>
      </c>
      <c r="FP205" s="103" t="s">
        <v>499</v>
      </c>
      <c r="FQ205" s="103">
        <v>30</v>
      </c>
      <c r="FR205" s="103">
        <v>37</v>
      </c>
      <c r="FS205" s="103">
        <v>28</v>
      </c>
      <c r="FT205" s="103">
        <v>95</v>
      </c>
      <c r="FU205" s="103" t="s">
        <v>499</v>
      </c>
      <c r="FV205" s="103">
        <v>30</v>
      </c>
      <c r="FW205" s="103">
        <v>37</v>
      </c>
      <c r="FX205" s="103">
        <v>28</v>
      </c>
      <c r="FY205" s="103">
        <v>95</v>
      </c>
      <c r="FZ205" s="103" t="s">
        <v>499</v>
      </c>
      <c r="GA205" s="103">
        <v>30</v>
      </c>
      <c r="GB205" s="103">
        <v>37</v>
      </c>
      <c r="GC205" s="103">
        <v>28</v>
      </c>
      <c r="GD205" s="103">
        <v>95</v>
      </c>
      <c r="GE205" s="103" t="s">
        <v>499</v>
      </c>
      <c r="GF205" s="103">
        <v>30</v>
      </c>
      <c r="GG205" s="103">
        <v>37</v>
      </c>
      <c r="GH205" s="103">
        <v>28</v>
      </c>
      <c r="GI205" s="103">
        <v>95</v>
      </c>
      <c r="GJ205" s="103" t="s">
        <v>499</v>
      </c>
      <c r="GK205" s="103">
        <v>30</v>
      </c>
      <c r="GL205" s="103">
        <v>37</v>
      </c>
      <c r="GM205" s="103">
        <v>28</v>
      </c>
      <c r="GN205" s="103">
        <v>95</v>
      </c>
      <c r="GO205" s="103" t="s">
        <v>499</v>
      </c>
      <c r="GP205" s="104">
        <v>30</v>
      </c>
      <c r="GQ205" s="104">
        <v>37</v>
      </c>
      <c r="GR205" s="104">
        <v>28</v>
      </c>
      <c r="GS205" s="104">
        <v>95</v>
      </c>
      <c r="GT205" s="104" t="s">
        <v>499</v>
      </c>
    </row>
    <row r="206" spans="8:202" ht="15.6">
      <c r="H206" s="60"/>
      <c r="I206" s="61">
        <v>2015</v>
      </c>
      <c r="J206" s="62" t="s">
        <v>226</v>
      </c>
      <c r="K206" s="63" t="s">
        <v>227</v>
      </c>
      <c r="L206" s="75">
        <v>7.5095990887597619</v>
      </c>
      <c r="M206" s="76">
        <v>5.2450910974943401</v>
      </c>
      <c r="N206" s="77">
        <v>6.2398713150202116</v>
      </c>
      <c r="O206" s="77">
        <v>9.5754508857505751</v>
      </c>
      <c r="P206" s="77">
        <v>8.2094306749861854</v>
      </c>
      <c r="Q206" s="78">
        <v>8.2781514705475026</v>
      </c>
      <c r="R206" s="54"/>
      <c r="U206" s="102" t="s">
        <v>559</v>
      </c>
      <c r="V206" s="103" t="s">
        <v>500</v>
      </c>
      <c r="W206" s="103" t="s">
        <v>500</v>
      </c>
      <c r="X206" s="103" t="s">
        <v>500</v>
      </c>
      <c r="Y206" s="103" t="s">
        <v>500</v>
      </c>
      <c r="Z206" s="103" t="s">
        <v>500</v>
      </c>
      <c r="AA206" s="103" t="s">
        <v>500</v>
      </c>
      <c r="AB206" s="103" t="s">
        <v>500</v>
      </c>
      <c r="AC206" s="103" t="s">
        <v>500</v>
      </c>
      <c r="AD206" s="103" t="s">
        <v>501</v>
      </c>
      <c r="AE206" s="103" t="s">
        <v>501</v>
      </c>
      <c r="AF206" s="103" t="s">
        <v>501</v>
      </c>
      <c r="AG206" s="103" t="s">
        <v>501</v>
      </c>
      <c r="AH206" s="103" t="s">
        <v>501</v>
      </c>
      <c r="AI206" s="103" t="s">
        <v>501</v>
      </c>
      <c r="AJ206" s="103" t="s">
        <v>501</v>
      </c>
      <c r="AK206" s="103" t="s">
        <v>501</v>
      </c>
      <c r="AL206" s="103" t="s">
        <v>503</v>
      </c>
      <c r="AM206" s="103" t="s">
        <v>503</v>
      </c>
      <c r="AN206" s="103" t="s">
        <v>503</v>
      </c>
      <c r="AO206" s="103" t="s">
        <v>503</v>
      </c>
      <c r="AP206" s="103" t="s">
        <v>503</v>
      </c>
      <c r="AQ206" s="103">
        <v>10</v>
      </c>
      <c r="AR206" s="103">
        <v>10</v>
      </c>
      <c r="AS206" s="103">
        <v>2</v>
      </c>
      <c r="AT206" s="103">
        <v>10</v>
      </c>
      <c r="AU206" s="103">
        <v>3</v>
      </c>
      <c r="AV206" s="103">
        <v>10</v>
      </c>
      <c r="AW206" s="103">
        <v>0</v>
      </c>
      <c r="AX206" s="103">
        <v>0</v>
      </c>
      <c r="AY206" s="103">
        <v>45</v>
      </c>
      <c r="AZ206" s="103" t="s">
        <v>501</v>
      </c>
      <c r="BA206" s="103">
        <v>6</v>
      </c>
      <c r="BB206" s="103">
        <v>6</v>
      </c>
      <c r="BC206" s="103">
        <v>9</v>
      </c>
      <c r="BD206" s="103">
        <v>9</v>
      </c>
      <c r="BE206" s="103">
        <v>5</v>
      </c>
      <c r="BF206" s="103">
        <v>9</v>
      </c>
      <c r="BG206" s="103">
        <v>5</v>
      </c>
      <c r="BH206" s="103">
        <v>5</v>
      </c>
      <c r="BI206" s="103">
        <v>54</v>
      </c>
      <c r="BJ206" s="103" t="s">
        <v>501</v>
      </c>
      <c r="BK206" s="103">
        <v>9</v>
      </c>
      <c r="BL206" s="103">
        <v>8</v>
      </c>
      <c r="BM206" s="103">
        <v>9</v>
      </c>
      <c r="BN206" s="103">
        <v>6</v>
      </c>
      <c r="BO206" s="103">
        <v>5</v>
      </c>
      <c r="BP206" s="103">
        <v>5</v>
      </c>
      <c r="BQ206" s="103">
        <v>0</v>
      </c>
      <c r="BR206" s="103">
        <v>0</v>
      </c>
      <c r="BS206" s="103">
        <v>42</v>
      </c>
      <c r="BT206" s="103" t="s">
        <v>501</v>
      </c>
      <c r="BU206" s="103">
        <v>9</v>
      </c>
      <c r="BV206" s="103">
        <v>8</v>
      </c>
      <c r="BW206" s="103">
        <v>9</v>
      </c>
      <c r="BX206" s="103">
        <v>6</v>
      </c>
      <c r="BY206" s="103">
        <v>5</v>
      </c>
      <c r="BZ206" s="103">
        <v>5</v>
      </c>
      <c r="CA206" s="103">
        <v>0</v>
      </c>
      <c r="CB206" s="103">
        <v>0</v>
      </c>
      <c r="CC206" s="103">
        <v>42</v>
      </c>
      <c r="CD206" s="103" t="s">
        <v>501</v>
      </c>
      <c r="CE206" s="103">
        <v>9</v>
      </c>
      <c r="CF206" s="103">
        <v>8</v>
      </c>
      <c r="CG206" s="103">
        <v>9</v>
      </c>
      <c r="CH206" s="103">
        <v>6</v>
      </c>
      <c r="CI206" s="103">
        <v>5</v>
      </c>
      <c r="CJ206" s="103">
        <v>5</v>
      </c>
      <c r="CK206" s="103">
        <v>0</v>
      </c>
      <c r="CL206" s="103">
        <v>0</v>
      </c>
      <c r="CM206" s="103">
        <v>42</v>
      </c>
      <c r="CN206" s="103" t="s">
        <v>501</v>
      </c>
      <c r="CO206" s="103">
        <v>9</v>
      </c>
      <c r="CP206" s="103">
        <v>8</v>
      </c>
      <c r="CQ206" s="103">
        <v>9</v>
      </c>
      <c r="CR206" s="103">
        <v>6</v>
      </c>
      <c r="CS206" s="103">
        <v>5</v>
      </c>
      <c r="CT206" s="103">
        <v>5</v>
      </c>
      <c r="CU206" s="103">
        <v>0</v>
      </c>
      <c r="CV206" s="103">
        <v>0</v>
      </c>
      <c r="CW206" s="103">
        <v>42</v>
      </c>
      <c r="CX206" s="103" t="s">
        <v>501</v>
      </c>
      <c r="CY206" s="103">
        <v>9</v>
      </c>
      <c r="CZ206" s="103">
        <v>8</v>
      </c>
      <c r="DA206" s="103">
        <v>9</v>
      </c>
      <c r="DB206" s="103">
        <v>6</v>
      </c>
      <c r="DC206" s="103">
        <v>5</v>
      </c>
      <c r="DD206" s="103">
        <v>5</v>
      </c>
      <c r="DE206" s="103">
        <v>1</v>
      </c>
      <c r="DF206" s="103">
        <v>1</v>
      </c>
      <c r="DG206" s="103">
        <v>44</v>
      </c>
      <c r="DH206" s="103" t="s">
        <v>501</v>
      </c>
      <c r="DI206" s="103">
        <v>7</v>
      </c>
      <c r="DJ206" s="103">
        <v>6</v>
      </c>
      <c r="DK206" s="103">
        <v>9</v>
      </c>
      <c r="DL206" s="103">
        <v>5</v>
      </c>
      <c r="DM206" s="103">
        <v>5</v>
      </c>
      <c r="DN206" s="103">
        <v>5</v>
      </c>
      <c r="DO206" s="103">
        <v>0</v>
      </c>
      <c r="DP206" s="103">
        <v>0</v>
      </c>
      <c r="DQ206" s="103">
        <v>37</v>
      </c>
      <c r="DR206" s="103" t="s">
        <v>501</v>
      </c>
      <c r="DS206" s="103">
        <v>4</v>
      </c>
      <c r="DT206" s="103">
        <v>4</v>
      </c>
      <c r="DU206" s="103">
        <v>16</v>
      </c>
      <c r="DV206" s="103">
        <v>24</v>
      </c>
      <c r="DW206" s="103" t="s">
        <v>503</v>
      </c>
      <c r="DX206" s="103">
        <v>2</v>
      </c>
      <c r="DY206" s="103">
        <v>5</v>
      </c>
      <c r="DZ206" s="103">
        <v>14</v>
      </c>
      <c r="EA206" s="103">
        <v>21</v>
      </c>
      <c r="EB206" s="103" t="s">
        <v>503</v>
      </c>
      <c r="EC206" s="103">
        <v>4</v>
      </c>
      <c r="ED206" s="103">
        <v>8</v>
      </c>
      <c r="EE206" s="103">
        <v>11</v>
      </c>
      <c r="EF206" s="103">
        <v>23</v>
      </c>
      <c r="EG206" s="103" t="s">
        <v>503</v>
      </c>
      <c r="EH206" s="103">
        <v>4</v>
      </c>
      <c r="EI206" s="103">
        <v>9</v>
      </c>
      <c r="EJ206" s="103">
        <v>11</v>
      </c>
      <c r="EK206" s="103">
        <v>24</v>
      </c>
      <c r="EL206" s="103" t="s">
        <v>503</v>
      </c>
      <c r="EM206" s="103">
        <v>5</v>
      </c>
      <c r="EN206" s="103">
        <v>10</v>
      </c>
      <c r="EO206" s="103">
        <v>10</v>
      </c>
      <c r="EP206" s="103">
        <v>25</v>
      </c>
      <c r="EQ206" s="103" t="s">
        <v>503</v>
      </c>
      <c r="ER206" s="103">
        <v>6</v>
      </c>
      <c r="ES206" s="103">
        <v>9</v>
      </c>
      <c r="ET206" s="103">
        <v>9</v>
      </c>
      <c r="EU206" s="103">
        <v>24</v>
      </c>
      <c r="EV206" s="103" t="s">
        <v>503</v>
      </c>
      <c r="EW206" s="103">
        <v>6</v>
      </c>
      <c r="EX206" s="103">
        <v>8</v>
      </c>
      <c r="EY206" s="103">
        <v>9</v>
      </c>
      <c r="EZ206" s="103">
        <v>23</v>
      </c>
      <c r="FA206" s="103" t="s">
        <v>503</v>
      </c>
      <c r="FB206" s="103">
        <v>6</v>
      </c>
      <c r="FC206" s="103">
        <v>9</v>
      </c>
      <c r="FD206" s="103">
        <v>8</v>
      </c>
      <c r="FE206" s="103">
        <v>23</v>
      </c>
      <c r="FF206" s="103" t="s">
        <v>503</v>
      </c>
      <c r="FG206" s="103">
        <v>6</v>
      </c>
      <c r="FH206" s="103">
        <v>9</v>
      </c>
      <c r="FI206" s="103">
        <v>8</v>
      </c>
      <c r="FJ206" s="103">
        <v>23</v>
      </c>
      <c r="FK206" s="103" t="s">
        <v>503</v>
      </c>
      <c r="FL206" s="103">
        <v>6</v>
      </c>
      <c r="FM206" s="103">
        <v>11</v>
      </c>
      <c r="FN206" s="103">
        <v>8</v>
      </c>
      <c r="FO206" s="103">
        <v>25</v>
      </c>
      <c r="FP206" s="103" t="s">
        <v>503</v>
      </c>
      <c r="FQ206" s="103">
        <v>6</v>
      </c>
      <c r="FR206" s="103">
        <v>12</v>
      </c>
      <c r="FS206" s="103">
        <v>8</v>
      </c>
      <c r="FT206" s="103">
        <v>26</v>
      </c>
      <c r="FU206" s="103" t="s">
        <v>503</v>
      </c>
      <c r="FV206" s="103">
        <v>6</v>
      </c>
      <c r="FW206" s="103">
        <v>11</v>
      </c>
      <c r="FX206" s="103">
        <v>8</v>
      </c>
      <c r="FY206" s="103">
        <v>25</v>
      </c>
      <c r="FZ206" s="103" t="s">
        <v>503</v>
      </c>
      <c r="GA206" s="103">
        <v>6</v>
      </c>
      <c r="GB206" s="103">
        <v>11</v>
      </c>
      <c r="GC206" s="103">
        <v>8</v>
      </c>
      <c r="GD206" s="103">
        <v>25</v>
      </c>
      <c r="GE206" s="103" t="s">
        <v>503</v>
      </c>
      <c r="GF206" s="103">
        <v>6</v>
      </c>
      <c r="GG206" s="103">
        <v>11</v>
      </c>
      <c r="GH206" s="103">
        <v>8</v>
      </c>
      <c r="GI206" s="103">
        <v>25</v>
      </c>
      <c r="GJ206" s="103" t="s">
        <v>503</v>
      </c>
      <c r="GK206" s="103">
        <v>6</v>
      </c>
      <c r="GL206" s="103">
        <v>11</v>
      </c>
      <c r="GM206" s="103">
        <v>8</v>
      </c>
      <c r="GN206" s="103">
        <v>25</v>
      </c>
      <c r="GO206" s="103" t="s">
        <v>503</v>
      </c>
      <c r="GP206" s="104">
        <v>6</v>
      </c>
      <c r="GQ206" s="104">
        <v>11</v>
      </c>
      <c r="GR206" s="104">
        <v>8</v>
      </c>
      <c r="GS206" s="104">
        <v>25</v>
      </c>
      <c r="GT206" s="104" t="s">
        <v>503</v>
      </c>
    </row>
    <row r="207" spans="8:202" ht="15.6">
      <c r="H207" s="60"/>
      <c r="I207" s="68">
        <v>2015</v>
      </c>
      <c r="J207" s="69" t="s">
        <v>228</v>
      </c>
      <c r="K207" s="70" t="s">
        <v>229</v>
      </c>
      <c r="L207" s="71">
        <v>7.7415017699203243</v>
      </c>
      <c r="M207" s="72">
        <v>4.1084141567204657</v>
      </c>
      <c r="N207" s="73">
        <v>8.2468721366990962</v>
      </c>
      <c r="O207" s="73">
        <v>9.6093807910260516</v>
      </c>
      <c r="P207" s="73">
        <v>8.4156996500406667</v>
      </c>
      <c r="Q207" s="74">
        <v>8.3271421151153469</v>
      </c>
      <c r="R207" s="54"/>
      <c r="U207" s="102" t="s">
        <v>461</v>
      </c>
      <c r="V207" s="103" t="s">
        <v>503</v>
      </c>
      <c r="W207" s="103" t="s">
        <v>503</v>
      </c>
      <c r="X207" s="103" t="s">
        <v>503</v>
      </c>
      <c r="Y207" s="103" t="s">
        <v>503</v>
      </c>
      <c r="Z207" s="103" t="s">
        <v>503</v>
      </c>
      <c r="AA207" s="103" t="s">
        <v>503</v>
      </c>
      <c r="AB207" s="103" t="s">
        <v>503</v>
      </c>
      <c r="AC207" s="103" t="s">
        <v>503</v>
      </c>
      <c r="AD207" s="103" t="s">
        <v>503</v>
      </c>
      <c r="AE207" s="103" t="s">
        <v>503</v>
      </c>
      <c r="AF207" s="103" t="s">
        <v>503</v>
      </c>
      <c r="AG207" s="103" t="s">
        <v>503</v>
      </c>
      <c r="AH207" s="103" t="s">
        <v>503</v>
      </c>
      <c r="AI207" s="103" t="s">
        <v>503</v>
      </c>
      <c r="AJ207" s="103" t="s">
        <v>503</v>
      </c>
      <c r="AK207" s="103" t="s">
        <v>503</v>
      </c>
      <c r="AL207" s="103" t="s">
        <v>503</v>
      </c>
      <c r="AM207" s="103" t="s">
        <v>503</v>
      </c>
      <c r="AN207" s="103" t="s">
        <v>503</v>
      </c>
      <c r="AO207" s="103" t="s">
        <v>503</v>
      </c>
      <c r="AP207" s="103" t="s">
        <v>503</v>
      </c>
      <c r="AQ207" s="103">
        <v>3</v>
      </c>
      <c r="AR207" s="103">
        <v>3</v>
      </c>
      <c r="AS207" s="103">
        <v>4</v>
      </c>
      <c r="AT207" s="103">
        <v>4</v>
      </c>
      <c r="AU207" s="103">
        <v>2</v>
      </c>
      <c r="AV207" s="103">
        <v>4</v>
      </c>
      <c r="AW207" s="103">
        <v>4</v>
      </c>
      <c r="AX207" s="103">
        <v>6</v>
      </c>
      <c r="AY207" s="103">
        <v>30</v>
      </c>
      <c r="AZ207" s="103" t="s">
        <v>503</v>
      </c>
      <c r="BA207" s="103">
        <v>7</v>
      </c>
      <c r="BB207" s="103">
        <v>7</v>
      </c>
      <c r="BC207" s="103">
        <v>9</v>
      </c>
      <c r="BD207" s="103">
        <v>6</v>
      </c>
      <c r="BE207" s="103">
        <v>5</v>
      </c>
      <c r="BF207" s="103">
        <v>5</v>
      </c>
      <c r="BG207" s="103">
        <v>2</v>
      </c>
      <c r="BH207" s="103">
        <v>8</v>
      </c>
      <c r="BI207" s="103">
        <v>49</v>
      </c>
      <c r="BJ207" s="103" t="s">
        <v>501</v>
      </c>
      <c r="BK207" s="103">
        <v>2</v>
      </c>
      <c r="BL207" s="103">
        <v>8</v>
      </c>
      <c r="BM207" s="103">
        <v>2</v>
      </c>
      <c r="BN207" s="103">
        <v>8</v>
      </c>
      <c r="BO207" s="103">
        <v>1</v>
      </c>
      <c r="BP207" s="103">
        <v>6</v>
      </c>
      <c r="BQ207" s="103">
        <v>0</v>
      </c>
      <c r="BR207" s="103">
        <v>4</v>
      </c>
      <c r="BS207" s="103">
        <v>31</v>
      </c>
      <c r="BT207" s="103" t="s">
        <v>501</v>
      </c>
      <c r="BU207" s="103">
        <v>3</v>
      </c>
      <c r="BV207" s="103">
        <v>9</v>
      </c>
      <c r="BW207" s="103">
        <v>3</v>
      </c>
      <c r="BX207" s="103">
        <v>9</v>
      </c>
      <c r="BY207" s="103">
        <v>1</v>
      </c>
      <c r="BZ207" s="103">
        <v>7</v>
      </c>
      <c r="CA207" s="103">
        <v>0</v>
      </c>
      <c r="CB207" s="103">
        <v>0</v>
      </c>
      <c r="CC207" s="103">
        <v>32</v>
      </c>
      <c r="CD207" s="103" t="s">
        <v>501</v>
      </c>
      <c r="CE207" s="103">
        <v>3</v>
      </c>
      <c r="CF207" s="103">
        <v>9</v>
      </c>
      <c r="CG207" s="103">
        <v>3</v>
      </c>
      <c r="CH207" s="103">
        <v>9</v>
      </c>
      <c r="CI207" s="103">
        <v>1</v>
      </c>
      <c r="CJ207" s="103">
        <v>7</v>
      </c>
      <c r="CK207" s="103">
        <v>0</v>
      </c>
      <c r="CL207" s="103">
        <v>1</v>
      </c>
      <c r="CM207" s="103">
        <v>33</v>
      </c>
      <c r="CN207" s="103" t="s">
        <v>501</v>
      </c>
      <c r="CO207" s="103">
        <v>3</v>
      </c>
      <c r="CP207" s="103">
        <v>9</v>
      </c>
      <c r="CQ207" s="103">
        <v>3</v>
      </c>
      <c r="CR207" s="103">
        <v>9</v>
      </c>
      <c r="CS207" s="103">
        <v>1</v>
      </c>
      <c r="CT207" s="103">
        <v>7</v>
      </c>
      <c r="CU207" s="103">
        <v>0</v>
      </c>
      <c r="CV207" s="103">
        <v>1</v>
      </c>
      <c r="CW207" s="103">
        <v>33</v>
      </c>
      <c r="CX207" s="103" t="s">
        <v>501</v>
      </c>
      <c r="CY207" s="103">
        <v>3</v>
      </c>
      <c r="CZ207" s="103">
        <v>9</v>
      </c>
      <c r="DA207" s="103">
        <v>3</v>
      </c>
      <c r="DB207" s="103">
        <v>9</v>
      </c>
      <c r="DC207" s="103">
        <v>1</v>
      </c>
      <c r="DD207" s="103">
        <v>7</v>
      </c>
      <c r="DE207" s="103">
        <v>1</v>
      </c>
      <c r="DF207" s="103">
        <v>1</v>
      </c>
      <c r="DG207" s="103">
        <v>34</v>
      </c>
      <c r="DH207" s="103" t="s">
        <v>501</v>
      </c>
      <c r="DI207" s="103">
        <v>7</v>
      </c>
      <c r="DJ207" s="103">
        <v>4</v>
      </c>
      <c r="DK207" s="103">
        <v>7</v>
      </c>
      <c r="DL207" s="103">
        <v>4</v>
      </c>
      <c r="DM207" s="103">
        <v>3</v>
      </c>
      <c r="DN207" s="103">
        <v>7</v>
      </c>
      <c r="DO207" s="103">
        <v>1</v>
      </c>
      <c r="DP207" s="103">
        <v>1</v>
      </c>
      <c r="DQ207" s="103">
        <v>34</v>
      </c>
      <c r="DR207" s="103" t="s">
        <v>501</v>
      </c>
      <c r="DS207" s="103">
        <v>19</v>
      </c>
      <c r="DT207" s="103">
        <v>15</v>
      </c>
      <c r="DU207" s="103">
        <v>10</v>
      </c>
      <c r="DV207" s="103">
        <v>44</v>
      </c>
      <c r="DW207" s="103" t="s">
        <v>501</v>
      </c>
      <c r="DX207" s="103">
        <v>23</v>
      </c>
      <c r="DY207" s="103">
        <v>29</v>
      </c>
      <c r="DZ207" s="103">
        <v>16</v>
      </c>
      <c r="EA207" s="103">
        <v>68</v>
      </c>
      <c r="EB207" s="103" t="s">
        <v>499</v>
      </c>
      <c r="EC207" s="103">
        <v>22</v>
      </c>
      <c r="ED207" s="103">
        <v>29</v>
      </c>
      <c r="EE207" s="103">
        <v>17</v>
      </c>
      <c r="EF207" s="103">
        <v>68</v>
      </c>
      <c r="EG207" s="103" t="s">
        <v>499</v>
      </c>
      <c r="EH207" s="103">
        <v>24</v>
      </c>
      <c r="EI207" s="103">
        <v>30</v>
      </c>
      <c r="EJ207" s="103">
        <v>18</v>
      </c>
      <c r="EK207" s="103">
        <v>72</v>
      </c>
      <c r="EL207" s="103" t="s">
        <v>499</v>
      </c>
      <c r="EM207" s="103">
        <v>25</v>
      </c>
      <c r="EN207" s="103">
        <v>30</v>
      </c>
      <c r="EO207" s="103">
        <v>17</v>
      </c>
      <c r="EP207" s="103">
        <v>72</v>
      </c>
      <c r="EQ207" s="103" t="s">
        <v>499</v>
      </c>
      <c r="ER207" s="103">
        <v>26</v>
      </c>
      <c r="ES207" s="103">
        <v>30</v>
      </c>
      <c r="ET207" s="103">
        <v>18</v>
      </c>
      <c r="EU207" s="103">
        <v>74</v>
      </c>
      <c r="EV207" s="103" t="s">
        <v>499</v>
      </c>
      <c r="EW207" s="103">
        <v>26</v>
      </c>
      <c r="EX207" s="103">
        <v>29</v>
      </c>
      <c r="EY207" s="103">
        <v>19</v>
      </c>
      <c r="EZ207" s="103">
        <v>74</v>
      </c>
      <c r="FA207" s="103" t="s">
        <v>499</v>
      </c>
      <c r="FB207" s="103">
        <v>26</v>
      </c>
      <c r="FC207" s="103">
        <v>28</v>
      </c>
      <c r="FD207" s="103">
        <v>19</v>
      </c>
      <c r="FE207" s="103">
        <v>73</v>
      </c>
      <c r="FF207" s="103" t="s">
        <v>499</v>
      </c>
      <c r="FG207" s="103">
        <v>26</v>
      </c>
      <c r="FH207" s="103">
        <v>30</v>
      </c>
      <c r="FI207" s="103">
        <v>19</v>
      </c>
      <c r="FJ207" s="103">
        <v>75</v>
      </c>
      <c r="FK207" s="103" t="s">
        <v>499</v>
      </c>
      <c r="FL207" s="103">
        <v>27</v>
      </c>
      <c r="FM207" s="103">
        <v>29</v>
      </c>
      <c r="FN207" s="103">
        <v>20</v>
      </c>
      <c r="FO207" s="103">
        <v>76</v>
      </c>
      <c r="FP207" s="103" t="s">
        <v>499</v>
      </c>
      <c r="FQ207" s="103">
        <v>27</v>
      </c>
      <c r="FR207" s="103">
        <v>29</v>
      </c>
      <c r="FS207" s="103">
        <v>20</v>
      </c>
      <c r="FT207" s="103">
        <v>76</v>
      </c>
      <c r="FU207" s="103" t="s">
        <v>499</v>
      </c>
      <c r="FV207" s="103">
        <v>27</v>
      </c>
      <c r="FW207" s="103">
        <v>29</v>
      </c>
      <c r="FX207" s="103">
        <v>20</v>
      </c>
      <c r="FY207" s="103">
        <v>76</v>
      </c>
      <c r="FZ207" s="103" t="s">
        <v>499</v>
      </c>
      <c r="GA207" s="103">
        <v>26</v>
      </c>
      <c r="GB207" s="103">
        <v>30</v>
      </c>
      <c r="GC207" s="103">
        <v>22</v>
      </c>
      <c r="GD207" s="103">
        <v>78</v>
      </c>
      <c r="GE207" s="103" t="s">
        <v>499</v>
      </c>
      <c r="GF207" s="103">
        <v>26</v>
      </c>
      <c r="GG207" s="103">
        <v>31</v>
      </c>
      <c r="GH207" s="103">
        <v>24</v>
      </c>
      <c r="GI207" s="103">
        <v>81</v>
      </c>
      <c r="GJ207" s="103" t="s">
        <v>499</v>
      </c>
      <c r="GK207" s="103">
        <v>26</v>
      </c>
      <c r="GL207" s="103">
        <v>30</v>
      </c>
      <c r="GM207" s="103">
        <v>24</v>
      </c>
      <c r="GN207" s="103">
        <v>80</v>
      </c>
      <c r="GO207" s="103" t="s">
        <v>499</v>
      </c>
      <c r="GP207" s="104">
        <v>26</v>
      </c>
      <c r="GQ207" s="104">
        <v>31</v>
      </c>
      <c r="GR207" s="104">
        <v>24</v>
      </c>
      <c r="GS207" s="104">
        <v>81</v>
      </c>
      <c r="GT207" s="104" t="s">
        <v>499</v>
      </c>
    </row>
    <row r="208" spans="8:202" ht="15.6">
      <c r="H208" s="60"/>
      <c r="I208" s="61">
        <v>2015</v>
      </c>
      <c r="J208" s="62" t="s">
        <v>230</v>
      </c>
      <c r="K208" s="63" t="s">
        <v>231</v>
      </c>
      <c r="L208" s="75">
        <v>7.250526218506562</v>
      </c>
      <c r="M208" s="76">
        <v>7.8500756194004442</v>
      </c>
      <c r="N208" s="77">
        <v>4.0696366009381437</v>
      </c>
      <c r="O208" s="77">
        <v>9.50828923817906</v>
      </c>
      <c r="P208" s="77">
        <v>8.1824442249256535</v>
      </c>
      <c r="Q208" s="78">
        <v>6.6421854090895067</v>
      </c>
      <c r="R208" s="54"/>
      <c r="U208" s="102" t="s">
        <v>463</v>
      </c>
      <c r="V208" s="103" t="s">
        <v>499</v>
      </c>
      <c r="W208" s="103" t="s">
        <v>499</v>
      </c>
      <c r="X208" s="103" t="s">
        <v>499</v>
      </c>
      <c r="Y208" s="103" t="s">
        <v>499</v>
      </c>
      <c r="Z208" s="103" t="s">
        <v>499</v>
      </c>
      <c r="AA208" s="103" t="s">
        <v>499</v>
      </c>
      <c r="AB208" s="103" t="s">
        <v>499</v>
      </c>
      <c r="AC208" s="103" t="s">
        <v>499</v>
      </c>
      <c r="AD208" s="103" t="s">
        <v>499</v>
      </c>
      <c r="AE208" s="103" t="s">
        <v>499</v>
      </c>
      <c r="AF208" s="103" t="s">
        <v>499</v>
      </c>
      <c r="AG208" s="103" t="s">
        <v>499</v>
      </c>
      <c r="AH208" s="103" t="s">
        <v>499</v>
      </c>
      <c r="AI208" s="103" t="s">
        <v>499</v>
      </c>
      <c r="AJ208" s="103" t="s">
        <v>499</v>
      </c>
      <c r="AK208" s="103" t="s">
        <v>499</v>
      </c>
      <c r="AL208" s="103" t="s">
        <v>499</v>
      </c>
      <c r="AM208" s="103" t="s">
        <v>499</v>
      </c>
      <c r="AN208" s="103" t="s">
        <v>499</v>
      </c>
      <c r="AO208" s="103" t="s">
        <v>499</v>
      </c>
      <c r="AP208" s="103" t="s">
        <v>499</v>
      </c>
      <c r="AQ208" s="103">
        <v>10</v>
      </c>
      <c r="AR208" s="103">
        <v>10</v>
      </c>
      <c r="AS208" s="103">
        <v>10</v>
      </c>
      <c r="AT208" s="103">
        <v>8</v>
      </c>
      <c r="AU208" s="103">
        <v>5</v>
      </c>
      <c r="AV208" s="103">
        <v>5</v>
      </c>
      <c r="AW208" s="103">
        <v>8</v>
      </c>
      <c r="AX208" s="103">
        <v>15</v>
      </c>
      <c r="AY208" s="103">
        <v>71</v>
      </c>
      <c r="AZ208" s="103" t="s">
        <v>499</v>
      </c>
      <c r="BA208" s="103">
        <v>10</v>
      </c>
      <c r="BB208" s="103">
        <v>10</v>
      </c>
      <c r="BC208" s="103">
        <v>10</v>
      </c>
      <c r="BD208" s="103">
        <v>9</v>
      </c>
      <c r="BE208" s="103">
        <v>10</v>
      </c>
      <c r="BF208" s="103">
        <v>10</v>
      </c>
      <c r="BG208" s="103">
        <v>0</v>
      </c>
      <c r="BH208" s="103">
        <v>9</v>
      </c>
      <c r="BI208" s="103">
        <v>68</v>
      </c>
      <c r="BJ208" s="103" t="s">
        <v>499</v>
      </c>
      <c r="BK208" s="103">
        <v>10</v>
      </c>
      <c r="BL208" s="103">
        <v>10</v>
      </c>
      <c r="BM208" s="103">
        <v>10</v>
      </c>
      <c r="BN208" s="103">
        <v>10</v>
      </c>
      <c r="BO208" s="103">
        <v>0</v>
      </c>
      <c r="BP208" s="103">
        <v>10</v>
      </c>
      <c r="BQ208" s="103">
        <v>0</v>
      </c>
      <c r="BR208" s="103">
        <v>8</v>
      </c>
      <c r="BS208" s="103">
        <v>68</v>
      </c>
      <c r="BT208" s="103" t="s">
        <v>499</v>
      </c>
      <c r="BU208" s="103">
        <v>14</v>
      </c>
      <c r="BV208" s="103">
        <v>14</v>
      </c>
      <c r="BW208" s="103">
        <v>14</v>
      </c>
      <c r="BX208" s="103">
        <v>14</v>
      </c>
      <c r="BY208" s="103">
        <v>0</v>
      </c>
      <c r="BZ208" s="103">
        <v>10</v>
      </c>
      <c r="CA208" s="103">
        <v>0</v>
      </c>
      <c r="CB208" s="103">
        <v>3</v>
      </c>
      <c r="CC208" s="103">
        <v>69</v>
      </c>
      <c r="CD208" s="103" t="s">
        <v>499</v>
      </c>
      <c r="CE208" s="103">
        <v>15</v>
      </c>
      <c r="CF208" s="103">
        <v>15</v>
      </c>
      <c r="CG208" s="103">
        <v>15</v>
      </c>
      <c r="CH208" s="103">
        <v>15</v>
      </c>
      <c r="CI208" s="103">
        <v>0</v>
      </c>
      <c r="CJ208" s="103">
        <v>10</v>
      </c>
      <c r="CK208" s="103">
        <v>0</v>
      </c>
      <c r="CL208" s="103">
        <v>1</v>
      </c>
      <c r="CM208" s="103">
        <v>71</v>
      </c>
      <c r="CN208" s="103" t="s">
        <v>499</v>
      </c>
      <c r="CO208" s="103">
        <v>15</v>
      </c>
      <c r="CP208" s="103">
        <v>15</v>
      </c>
      <c r="CQ208" s="103">
        <v>15</v>
      </c>
      <c r="CR208" s="103">
        <v>15</v>
      </c>
      <c r="CS208" s="103">
        <v>0</v>
      </c>
      <c r="CT208" s="103">
        <v>10</v>
      </c>
      <c r="CU208" s="103">
        <v>0</v>
      </c>
      <c r="CV208" s="103">
        <v>1</v>
      </c>
      <c r="CW208" s="103">
        <v>71</v>
      </c>
      <c r="CX208" s="103" t="s">
        <v>499</v>
      </c>
      <c r="CY208" s="103">
        <v>15</v>
      </c>
      <c r="CZ208" s="103">
        <v>15</v>
      </c>
      <c r="DA208" s="103">
        <v>15</v>
      </c>
      <c r="DB208" s="103">
        <v>15</v>
      </c>
      <c r="DC208" s="103">
        <v>0</v>
      </c>
      <c r="DD208" s="103">
        <v>10</v>
      </c>
      <c r="DE208" s="103">
        <v>0</v>
      </c>
      <c r="DF208" s="103">
        <v>5</v>
      </c>
      <c r="DG208" s="103">
        <v>75</v>
      </c>
      <c r="DH208" s="103" t="s">
        <v>499</v>
      </c>
      <c r="DI208" s="103">
        <v>15</v>
      </c>
      <c r="DJ208" s="103">
        <v>15</v>
      </c>
      <c r="DK208" s="103">
        <v>15</v>
      </c>
      <c r="DL208" s="103">
        <v>15</v>
      </c>
      <c r="DM208" s="103">
        <v>5</v>
      </c>
      <c r="DN208" s="103">
        <v>10</v>
      </c>
      <c r="DO208" s="103">
        <v>0</v>
      </c>
      <c r="DP208" s="103">
        <v>5</v>
      </c>
      <c r="DQ208" s="103">
        <v>80</v>
      </c>
      <c r="DR208" s="103" t="s">
        <v>499</v>
      </c>
      <c r="DS208" s="103">
        <v>30</v>
      </c>
      <c r="DT208" s="103">
        <v>30</v>
      </c>
      <c r="DU208" s="103">
        <v>22</v>
      </c>
      <c r="DV208" s="103">
        <v>82</v>
      </c>
      <c r="DW208" s="103" t="s">
        <v>499</v>
      </c>
      <c r="DX208" s="103">
        <v>30</v>
      </c>
      <c r="DY208" s="103">
        <v>30</v>
      </c>
      <c r="DZ208" s="103">
        <v>22</v>
      </c>
      <c r="EA208" s="103">
        <v>82</v>
      </c>
      <c r="EB208" s="103" t="s">
        <v>499</v>
      </c>
      <c r="EC208" s="103">
        <v>28</v>
      </c>
      <c r="ED208" s="103">
        <v>30</v>
      </c>
      <c r="EE208" s="103">
        <v>24</v>
      </c>
      <c r="EF208" s="103">
        <v>82</v>
      </c>
      <c r="EG208" s="103" t="s">
        <v>499</v>
      </c>
      <c r="EH208" s="103">
        <v>28</v>
      </c>
      <c r="EI208" s="103">
        <v>30</v>
      </c>
      <c r="EJ208" s="103">
        <v>24</v>
      </c>
      <c r="EK208" s="103">
        <v>82</v>
      </c>
      <c r="EL208" s="103" t="s">
        <v>499</v>
      </c>
      <c r="EM208" s="103">
        <v>27</v>
      </c>
      <c r="EN208" s="103">
        <v>29</v>
      </c>
      <c r="EO208" s="103">
        <v>23</v>
      </c>
      <c r="EP208" s="103">
        <v>79</v>
      </c>
      <c r="EQ208" s="103" t="s">
        <v>499</v>
      </c>
      <c r="ER208" s="103">
        <v>27</v>
      </c>
      <c r="ES208" s="103">
        <v>28</v>
      </c>
      <c r="ET208" s="103">
        <v>22</v>
      </c>
      <c r="EU208" s="103">
        <v>77</v>
      </c>
      <c r="EV208" s="103" t="s">
        <v>499</v>
      </c>
      <c r="EW208" s="103">
        <v>27</v>
      </c>
      <c r="EX208" s="103">
        <v>33</v>
      </c>
      <c r="EY208" s="103">
        <v>22</v>
      </c>
      <c r="EZ208" s="103">
        <v>82</v>
      </c>
      <c r="FA208" s="103" t="s">
        <v>499</v>
      </c>
      <c r="FB208" s="103">
        <v>28</v>
      </c>
      <c r="FC208" s="103">
        <v>33</v>
      </c>
      <c r="FD208" s="103">
        <v>22</v>
      </c>
      <c r="FE208" s="103">
        <v>83</v>
      </c>
      <c r="FF208" s="103" t="s">
        <v>499</v>
      </c>
      <c r="FG208" s="103">
        <v>28</v>
      </c>
      <c r="FH208" s="103">
        <v>32</v>
      </c>
      <c r="FI208" s="103">
        <v>22</v>
      </c>
      <c r="FJ208" s="103">
        <v>82</v>
      </c>
      <c r="FK208" s="103" t="s">
        <v>499</v>
      </c>
      <c r="FL208" s="103">
        <v>28</v>
      </c>
      <c r="FM208" s="103">
        <v>33</v>
      </c>
      <c r="FN208" s="103">
        <v>22</v>
      </c>
      <c r="FO208" s="103">
        <v>83</v>
      </c>
      <c r="FP208" s="103" t="s">
        <v>499</v>
      </c>
      <c r="FQ208" s="103">
        <v>28</v>
      </c>
      <c r="FR208" s="103">
        <v>34</v>
      </c>
      <c r="FS208" s="103">
        <v>22</v>
      </c>
      <c r="FT208" s="103">
        <v>84</v>
      </c>
      <c r="FU208" s="103" t="s">
        <v>499</v>
      </c>
      <c r="FV208" s="103">
        <v>29</v>
      </c>
      <c r="FW208" s="103">
        <v>33</v>
      </c>
      <c r="FX208" s="103">
        <v>22</v>
      </c>
      <c r="FY208" s="103">
        <v>84</v>
      </c>
      <c r="FZ208" s="103" t="s">
        <v>499</v>
      </c>
      <c r="GA208" s="103">
        <v>29</v>
      </c>
      <c r="GB208" s="103">
        <v>33</v>
      </c>
      <c r="GC208" s="103">
        <v>22</v>
      </c>
      <c r="GD208" s="103">
        <v>84</v>
      </c>
      <c r="GE208" s="103" t="s">
        <v>499</v>
      </c>
      <c r="GF208" s="103">
        <v>30</v>
      </c>
      <c r="GG208" s="103">
        <v>34</v>
      </c>
      <c r="GH208" s="103">
        <v>22</v>
      </c>
      <c r="GI208" s="103">
        <v>86</v>
      </c>
      <c r="GJ208" s="103" t="s">
        <v>499</v>
      </c>
      <c r="GK208" s="103">
        <v>30</v>
      </c>
      <c r="GL208" s="103">
        <v>33</v>
      </c>
      <c r="GM208" s="103">
        <v>22</v>
      </c>
      <c r="GN208" s="103">
        <v>85</v>
      </c>
      <c r="GO208" s="103" t="s">
        <v>499</v>
      </c>
      <c r="GP208" s="104">
        <v>30</v>
      </c>
      <c r="GQ208" s="104">
        <v>33</v>
      </c>
      <c r="GR208" s="104">
        <v>21</v>
      </c>
      <c r="GS208" s="104">
        <v>84</v>
      </c>
      <c r="GT208" s="104" t="s">
        <v>499</v>
      </c>
    </row>
    <row r="209" spans="8:202" ht="15.6">
      <c r="H209" s="60"/>
      <c r="I209" s="68">
        <v>2015</v>
      </c>
      <c r="J209" s="69" t="s">
        <v>232</v>
      </c>
      <c r="K209" s="70" t="s">
        <v>233</v>
      </c>
      <c r="L209" s="71">
        <v>6.0904209141961321</v>
      </c>
      <c r="M209" s="72">
        <v>5.8257613399583263</v>
      </c>
      <c r="N209" s="73">
        <v>3.8931490810491387</v>
      </c>
      <c r="O209" s="73">
        <v>8.0982915775637334</v>
      </c>
      <c r="P209" s="73">
        <v>6.5320378843166722</v>
      </c>
      <c r="Q209" s="74">
        <v>6.1028646880927893</v>
      </c>
      <c r="R209" s="54"/>
      <c r="U209" s="102" t="s">
        <v>560</v>
      </c>
      <c r="V209" s="103" t="s">
        <v>500</v>
      </c>
      <c r="W209" s="103" t="s">
        <v>500</v>
      </c>
      <c r="X209" s="103" t="s">
        <v>500</v>
      </c>
      <c r="Y209" s="103" t="s">
        <v>500</v>
      </c>
      <c r="Z209" s="103" t="s">
        <v>500</v>
      </c>
      <c r="AA209" s="103" t="s">
        <v>500</v>
      </c>
      <c r="AB209" s="103" t="s">
        <v>500</v>
      </c>
      <c r="AC209" s="103" t="s">
        <v>500</v>
      </c>
      <c r="AD209" s="103" t="s">
        <v>500</v>
      </c>
      <c r="AE209" s="103" t="s">
        <v>500</v>
      </c>
      <c r="AF209" s="103" t="s">
        <v>500</v>
      </c>
      <c r="AG209" s="103" t="s">
        <v>500</v>
      </c>
      <c r="AH209" s="103" t="s">
        <v>500</v>
      </c>
      <c r="AI209" s="103" t="s">
        <v>500</v>
      </c>
      <c r="AJ209" s="103" t="s">
        <v>500</v>
      </c>
      <c r="AK209" s="103" t="s">
        <v>500</v>
      </c>
      <c r="AL209" s="103" t="s">
        <v>500</v>
      </c>
      <c r="AM209" s="103" t="s">
        <v>500</v>
      </c>
      <c r="AN209" s="103" t="s">
        <v>500</v>
      </c>
      <c r="AO209" s="103" t="s">
        <v>500</v>
      </c>
      <c r="AP209" s="103" t="s">
        <v>500</v>
      </c>
      <c r="AQ209" s="103" t="s">
        <v>500</v>
      </c>
      <c r="AR209" s="103" t="s">
        <v>500</v>
      </c>
      <c r="AS209" s="103" t="s">
        <v>500</v>
      </c>
      <c r="AT209" s="103" t="s">
        <v>500</v>
      </c>
      <c r="AU209" s="103" t="s">
        <v>500</v>
      </c>
      <c r="AV209" s="103" t="s">
        <v>500</v>
      </c>
      <c r="AW209" s="103" t="s">
        <v>500</v>
      </c>
      <c r="AX209" s="103" t="s">
        <v>500</v>
      </c>
      <c r="AY209" s="103" t="s">
        <v>500</v>
      </c>
      <c r="AZ209" s="103" t="s">
        <v>500</v>
      </c>
      <c r="BA209" s="103" t="s">
        <v>500</v>
      </c>
      <c r="BB209" s="103" t="s">
        <v>500</v>
      </c>
      <c r="BC209" s="103" t="s">
        <v>500</v>
      </c>
      <c r="BD209" s="103" t="s">
        <v>500</v>
      </c>
      <c r="BE209" s="103" t="s">
        <v>500</v>
      </c>
      <c r="BF209" s="103" t="s">
        <v>500</v>
      </c>
      <c r="BG209" s="103" t="s">
        <v>500</v>
      </c>
      <c r="BH209" s="103" t="s">
        <v>500</v>
      </c>
      <c r="BI209" s="103" t="s">
        <v>500</v>
      </c>
      <c r="BJ209" s="103" t="s">
        <v>500</v>
      </c>
      <c r="BK209" s="103" t="s">
        <v>500</v>
      </c>
      <c r="BL209" s="103" t="s">
        <v>500</v>
      </c>
      <c r="BM209" s="103" t="s">
        <v>500</v>
      </c>
      <c r="BN209" s="103" t="s">
        <v>500</v>
      </c>
      <c r="BO209" s="103" t="s">
        <v>500</v>
      </c>
      <c r="BP209" s="103" t="s">
        <v>500</v>
      </c>
      <c r="BQ209" s="103" t="s">
        <v>500</v>
      </c>
      <c r="BR209" s="103" t="s">
        <v>500</v>
      </c>
      <c r="BS209" s="103" t="s">
        <v>500</v>
      </c>
      <c r="BT209" s="103" t="s">
        <v>500</v>
      </c>
      <c r="BU209" s="103" t="s">
        <v>500</v>
      </c>
      <c r="BV209" s="103" t="s">
        <v>500</v>
      </c>
      <c r="BW209" s="103" t="s">
        <v>500</v>
      </c>
      <c r="BX209" s="103" t="s">
        <v>500</v>
      </c>
      <c r="BY209" s="103" t="s">
        <v>500</v>
      </c>
      <c r="BZ209" s="103" t="s">
        <v>500</v>
      </c>
      <c r="CA209" s="103" t="s">
        <v>500</v>
      </c>
      <c r="CB209" s="103" t="s">
        <v>500</v>
      </c>
      <c r="CC209" s="103" t="s">
        <v>500</v>
      </c>
      <c r="CD209" s="103" t="s">
        <v>500</v>
      </c>
      <c r="CE209" s="103" t="s">
        <v>500</v>
      </c>
      <c r="CF209" s="103" t="s">
        <v>500</v>
      </c>
      <c r="CG209" s="103" t="s">
        <v>500</v>
      </c>
      <c r="CH209" s="103" t="s">
        <v>500</v>
      </c>
      <c r="CI209" s="103" t="s">
        <v>500</v>
      </c>
      <c r="CJ209" s="103" t="s">
        <v>500</v>
      </c>
      <c r="CK209" s="103" t="s">
        <v>500</v>
      </c>
      <c r="CL209" s="103" t="s">
        <v>500</v>
      </c>
      <c r="CM209" s="103" t="s">
        <v>500</v>
      </c>
      <c r="CN209" s="103" t="s">
        <v>500</v>
      </c>
      <c r="CO209" s="103" t="s">
        <v>500</v>
      </c>
      <c r="CP209" s="103" t="s">
        <v>500</v>
      </c>
      <c r="CQ209" s="103" t="s">
        <v>500</v>
      </c>
      <c r="CR209" s="103" t="s">
        <v>500</v>
      </c>
      <c r="CS209" s="103" t="s">
        <v>500</v>
      </c>
      <c r="CT209" s="103" t="s">
        <v>500</v>
      </c>
      <c r="CU209" s="103" t="s">
        <v>500</v>
      </c>
      <c r="CV209" s="103" t="s">
        <v>500</v>
      </c>
      <c r="CW209" s="103" t="s">
        <v>500</v>
      </c>
      <c r="CX209" s="103" t="s">
        <v>500</v>
      </c>
      <c r="CY209" s="103" t="s">
        <v>500</v>
      </c>
      <c r="CZ209" s="103" t="s">
        <v>500</v>
      </c>
      <c r="DA209" s="103" t="s">
        <v>500</v>
      </c>
      <c r="DB209" s="103" t="s">
        <v>500</v>
      </c>
      <c r="DC209" s="103" t="s">
        <v>500</v>
      </c>
      <c r="DD209" s="103" t="s">
        <v>500</v>
      </c>
      <c r="DE209" s="103" t="s">
        <v>500</v>
      </c>
      <c r="DF209" s="103" t="s">
        <v>500</v>
      </c>
      <c r="DG209" s="103" t="s">
        <v>500</v>
      </c>
      <c r="DH209" s="103" t="s">
        <v>500</v>
      </c>
      <c r="DI209" s="103" t="s">
        <v>500</v>
      </c>
      <c r="DJ209" s="103" t="s">
        <v>500</v>
      </c>
      <c r="DK209" s="103" t="s">
        <v>500</v>
      </c>
      <c r="DL209" s="103" t="s">
        <v>500</v>
      </c>
      <c r="DM209" s="103" t="s">
        <v>500</v>
      </c>
      <c r="DN209" s="103" t="s">
        <v>500</v>
      </c>
      <c r="DO209" s="103" t="s">
        <v>500</v>
      </c>
      <c r="DP209" s="103" t="s">
        <v>500</v>
      </c>
      <c r="DQ209" s="103" t="s">
        <v>500</v>
      </c>
      <c r="DR209" s="103" t="s">
        <v>500</v>
      </c>
      <c r="DS209" s="103" t="s">
        <v>500</v>
      </c>
      <c r="DT209" s="103" t="s">
        <v>500</v>
      </c>
      <c r="DU209" s="103" t="s">
        <v>500</v>
      </c>
      <c r="DV209" s="103" t="s">
        <v>500</v>
      </c>
      <c r="DW209" s="103" t="s">
        <v>500</v>
      </c>
      <c r="DX209" s="103" t="s">
        <v>500</v>
      </c>
      <c r="DY209" s="103" t="s">
        <v>500</v>
      </c>
      <c r="DZ209" s="103" t="s">
        <v>500</v>
      </c>
      <c r="EA209" s="103" t="s">
        <v>500</v>
      </c>
      <c r="EB209" s="103" t="s">
        <v>500</v>
      </c>
      <c r="EC209" s="103" t="s">
        <v>500</v>
      </c>
      <c r="ED209" s="103" t="s">
        <v>500</v>
      </c>
      <c r="EE209" s="103" t="s">
        <v>500</v>
      </c>
      <c r="EF209" s="103" t="s">
        <v>500</v>
      </c>
      <c r="EG209" s="103" t="s">
        <v>500</v>
      </c>
      <c r="EH209" s="103" t="s">
        <v>500</v>
      </c>
      <c r="EI209" s="103" t="s">
        <v>500</v>
      </c>
      <c r="EJ209" s="103" t="s">
        <v>500</v>
      </c>
      <c r="EK209" s="103" t="s">
        <v>500</v>
      </c>
      <c r="EL209" s="103" t="s">
        <v>500</v>
      </c>
      <c r="EM209" s="103" t="s">
        <v>500</v>
      </c>
      <c r="EN209" s="103" t="s">
        <v>500</v>
      </c>
      <c r="EO209" s="103" t="s">
        <v>500</v>
      </c>
      <c r="EP209" s="103" t="s">
        <v>500</v>
      </c>
      <c r="EQ209" s="103" t="s">
        <v>500</v>
      </c>
      <c r="ER209" s="103" t="s">
        <v>500</v>
      </c>
      <c r="ES209" s="103" t="s">
        <v>500</v>
      </c>
      <c r="ET209" s="103" t="s">
        <v>500</v>
      </c>
      <c r="EU209" s="103" t="s">
        <v>500</v>
      </c>
      <c r="EV209" s="103" t="s">
        <v>500</v>
      </c>
      <c r="EW209" s="103" t="s">
        <v>500</v>
      </c>
      <c r="EX209" s="103" t="s">
        <v>500</v>
      </c>
      <c r="EY209" s="103" t="s">
        <v>500</v>
      </c>
      <c r="EZ209" s="103" t="s">
        <v>500</v>
      </c>
      <c r="FA209" s="103" t="s">
        <v>500</v>
      </c>
      <c r="FB209" s="103" t="s">
        <v>500</v>
      </c>
      <c r="FC209" s="103" t="s">
        <v>500</v>
      </c>
      <c r="FD209" s="103" t="s">
        <v>500</v>
      </c>
      <c r="FE209" s="103" t="s">
        <v>500</v>
      </c>
      <c r="FF209" s="103" t="s">
        <v>500</v>
      </c>
      <c r="FG209" s="103" t="s">
        <v>500</v>
      </c>
      <c r="FH209" s="103" t="s">
        <v>500</v>
      </c>
      <c r="FI209" s="103" t="s">
        <v>500</v>
      </c>
      <c r="FJ209" s="103" t="s">
        <v>500</v>
      </c>
      <c r="FK209" s="103" t="s">
        <v>500</v>
      </c>
      <c r="FL209" s="103" t="s">
        <v>500</v>
      </c>
      <c r="FM209" s="103" t="s">
        <v>500</v>
      </c>
      <c r="FN209" s="103" t="s">
        <v>500</v>
      </c>
      <c r="FO209" s="103" t="s">
        <v>500</v>
      </c>
      <c r="FP209" s="103" t="s">
        <v>500</v>
      </c>
      <c r="FQ209" s="103">
        <v>28</v>
      </c>
      <c r="FR209" s="103">
        <v>33</v>
      </c>
      <c r="FS209" s="103">
        <v>22</v>
      </c>
      <c r="FT209" s="103">
        <v>83</v>
      </c>
      <c r="FU209" s="103" t="s">
        <v>499</v>
      </c>
      <c r="FV209" s="103">
        <v>28</v>
      </c>
      <c r="FW209" s="103">
        <v>34</v>
      </c>
      <c r="FX209" s="103">
        <v>22</v>
      </c>
      <c r="FY209" s="103">
        <v>84</v>
      </c>
      <c r="FZ209" s="103" t="s">
        <v>499</v>
      </c>
      <c r="GA209" s="103">
        <v>27</v>
      </c>
      <c r="GB209" s="103">
        <v>33</v>
      </c>
      <c r="GC209" s="103">
        <v>22</v>
      </c>
      <c r="GD209" s="103">
        <v>82</v>
      </c>
      <c r="GE209" s="103" t="s">
        <v>499</v>
      </c>
      <c r="GF209" s="103">
        <v>27</v>
      </c>
      <c r="GG209" s="103">
        <v>35</v>
      </c>
      <c r="GH209" s="103">
        <v>22</v>
      </c>
      <c r="GI209" s="103">
        <v>84</v>
      </c>
      <c r="GJ209" s="103" t="s">
        <v>499</v>
      </c>
      <c r="GK209" s="103">
        <v>27</v>
      </c>
      <c r="GL209" s="103">
        <v>34</v>
      </c>
      <c r="GM209" s="103">
        <v>22</v>
      </c>
      <c r="GN209" s="103">
        <v>83</v>
      </c>
      <c r="GO209" s="103" t="s">
        <v>499</v>
      </c>
      <c r="GP209" s="104">
        <v>28</v>
      </c>
      <c r="GQ209" s="104">
        <v>34</v>
      </c>
      <c r="GR209" s="104">
        <v>22</v>
      </c>
      <c r="GS209" s="104">
        <v>84</v>
      </c>
      <c r="GT209" s="104" t="s">
        <v>499</v>
      </c>
    </row>
    <row r="210" spans="8:202" ht="15.6">
      <c r="H210" s="60"/>
      <c r="I210" s="61">
        <v>2015</v>
      </c>
      <c r="J210" s="62" t="s">
        <v>234</v>
      </c>
      <c r="K210" s="63" t="s">
        <v>235</v>
      </c>
      <c r="L210" s="75">
        <v>5.7638230405421869</v>
      </c>
      <c r="M210" s="76">
        <v>6.0344835748888581</v>
      </c>
      <c r="N210" s="77">
        <v>3.4796579539535983</v>
      </c>
      <c r="O210" s="77">
        <v>8.7799273221826297</v>
      </c>
      <c r="P210" s="77">
        <v>5.5960870327876169</v>
      </c>
      <c r="Q210" s="78">
        <v>4.9289593188982295</v>
      </c>
      <c r="R210" s="54"/>
      <c r="U210" s="102" t="s">
        <v>561</v>
      </c>
      <c r="V210" s="103" t="s">
        <v>500</v>
      </c>
      <c r="W210" s="103" t="s">
        <v>500</v>
      </c>
      <c r="X210" s="103" t="s">
        <v>500</v>
      </c>
      <c r="Y210" s="103" t="s">
        <v>500</v>
      </c>
      <c r="Z210" s="103" t="s">
        <v>500</v>
      </c>
      <c r="AA210" s="103" t="s">
        <v>500</v>
      </c>
      <c r="AB210" s="103" t="s">
        <v>500</v>
      </c>
      <c r="AC210" s="103" t="s">
        <v>500</v>
      </c>
      <c r="AD210" s="103" t="s">
        <v>500</v>
      </c>
      <c r="AE210" s="103" t="s">
        <v>500</v>
      </c>
      <c r="AF210" s="103" t="s">
        <v>500</v>
      </c>
      <c r="AG210" s="103" t="s">
        <v>500</v>
      </c>
      <c r="AH210" s="103" t="s">
        <v>500</v>
      </c>
      <c r="AI210" s="103" t="s">
        <v>500</v>
      </c>
      <c r="AJ210" s="103" t="s">
        <v>500</v>
      </c>
      <c r="AK210" s="103" t="s">
        <v>500</v>
      </c>
      <c r="AL210" s="103" t="s">
        <v>500</v>
      </c>
      <c r="AM210" s="103" t="s">
        <v>500</v>
      </c>
      <c r="AN210" s="103" t="s">
        <v>499</v>
      </c>
      <c r="AO210" s="103" t="s">
        <v>499</v>
      </c>
      <c r="AP210" s="103" t="s">
        <v>499</v>
      </c>
      <c r="AQ210" s="103">
        <v>5</v>
      </c>
      <c r="AR210" s="103">
        <v>5</v>
      </c>
      <c r="AS210" s="103">
        <v>8</v>
      </c>
      <c r="AT210" s="103">
        <v>5</v>
      </c>
      <c r="AU210" s="103">
        <v>8</v>
      </c>
      <c r="AV210" s="103">
        <v>9</v>
      </c>
      <c r="AW210" s="103">
        <v>5</v>
      </c>
      <c r="AX210" s="103">
        <v>10</v>
      </c>
      <c r="AY210" s="103">
        <v>55</v>
      </c>
      <c r="AZ210" s="103" t="s">
        <v>501</v>
      </c>
      <c r="BA210" s="103">
        <v>10</v>
      </c>
      <c r="BB210" s="103">
        <v>10</v>
      </c>
      <c r="BC210" s="103">
        <v>9</v>
      </c>
      <c r="BD210" s="103">
        <v>9</v>
      </c>
      <c r="BE210" s="103">
        <v>9</v>
      </c>
      <c r="BF210" s="103">
        <v>9</v>
      </c>
      <c r="BG210" s="103">
        <v>0</v>
      </c>
      <c r="BH210" s="103">
        <v>7</v>
      </c>
      <c r="BI210" s="103">
        <v>63</v>
      </c>
      <c r="BJ210" s="103" t="s">
        <v>499</v>
      </c>
      <c r="BK210" s="103">
        <v>10</v>
      </c>
      <c r="BL210" s="103">
        <v>10</v>
      </c>
      <c r="BM210" s="103">
        <v>10</v>
      </c>
      <c r="BN210" s="103">
        <v>10</v>
      </c>
      <c r="BO210" s="103">
        <v>0</v>
      </c>
      <c r="BP210" s="103">
        <v>8</v>
      </c>
      <c r="BQ210" s="103">
        <v>0</v>
      </c>
      <c r="BR210" s="103">
        <v>20</v>
      </c>
      <c r="BS210" s="103">
        <v>68</v>
      </c>
      <c r="BT210" s="103" t="s">
        <v>499</v>
      </c>
      <c r="BU210" s="103">
        <v>15</v>
      </c>
      <c r="BV210" s="103">
        <v>15</v>
      </c>
      <c r="BW210" s="103">
        <v>15</v>
      </c>
      <c r="BX210" s="103">
        <v>15</v>
      </c>
      <c r="BY210" s="103">
        <v>0</v>
      </c>
      <c r="BZ210" s="103">
        <v>3</v>
      </c>
      <c r="CA210" s="103">
        <v>2</v>
      </c>
      <c r="CB210" s="103">
        <v>3</v>
      </c>
      <c r="CC210" s="103">
        <v>68</v>
      </c>
      <c r="CD210" s="103" t="s">
        <v>499</v>
      </c>
      <c r="CE210" s="103">
        <v>15</v>
      </c>
      <c r="CF210" s="103">
        <v>15</v>
      </c>
      <c r="CG210" s="103">
        <v>15</v>
      </c>
      <c r="CH210" s="103">
        <v>15</v>
      </c>
      <c r="CI210" s="103">
        <v>0</v>
      </c>
      <c r="CJ210" s="103">
        <v>3</v>
      </c>
      <c r="CK210" s="103">
        <v>0</v>
      </c>
      <c r="CL210" s="103">
        <v>5</v>
      </c>
      <c r="CM210" s="103">
        <v>68</v>
      </c>
      <c r="CN210" s="103" t="s">
        <v>499</v>
      </c>
      <c r="CO210" s="103">
        <v>15</v>
      </c>
      <c r="CP210" s="103">
        <v>13</v>
      </c>
      <c r="CQ210" s="103">
        <v>15</v>
      </c>
      <c r="CR210" s="103">
        <v>13</v>
      </c>
      <c r="CS210" s="103">
        <v>0</v>
      </c>
      <c r="CT210" s="103">
        <v>9</v>
      </c>
      <c r="CU210" s="103">
        <v>0</v>
      </c>
      <c r="CV210" s="103">
        <v>3</v>
      </c>
      <c r="CW210" s="103">
        <v>68</v>
      </c>
      <c r="CX210" s="103" t="s">
        <v>499</v>
      </c>
      <c r="CY210" s="103">
        <v>14</v>
      </c>
      <c r="CZ210" s="103">
        <v>13</v>
      </c>
      <c r="DA210" s="103">
        <v>14</v>
      </c>
      <c r="DB210" s="103">
        <v>13</v>
      </c>
      <c r="DC210" s="103">
        <v>0</v>
      </c>
      <c r="DD210" s="103">
        <v>9</v>
      </c>
      <c r="DE210" s="103">
        <v>1</v>
      </c>
      <c r="DF210" s="103">
        <v>4</v>
      </c>
      <c r="DG210" s="103">
        <v>68</v>
      </c>
      <c r="DH210" s="103" t="s">
        <v>499</v>
      </c>
      <c r="DI210" s="103">
        <v>15</v>
      </c>
      <c r="DJ210" s="103">
        <v>12</v>
      </c>
      <c r="DK210" s="103">
        <v>14</v>
      </c>
      <c r="DL210" s="103">
        <v>12</v>
      </c>
      <c r="DM210" s="103">
        <v>3</v>
      </c>
      <c r="DN210" s="103">
        <v>9</v>
      </c>
      <c r="DO210" s="103">
        <v>0</v>
      </c>
      <c r="DP210" s="103">
        <v>4</v>
      </c>
      <c r="DQ210" s="103">
        <v>69</v>
      </c>
      <c r="DR210" s="103" t="s">
        <v>499</v>
      </c>
      <c r="DS210" s="103">
        <v>27</v>
      </c>
      <c r="DT210" s="103">
        <v>23</v>
      </c>
      <c r="DU210" s="103">
        <v>15</v>
      </c>
      <c r="DV210" s="103">
        <v>65</v>
      </c>
      <c r="DW210" s="103" t="s">
        <v>499</v>
      </c>
      <c r="DX210" s="103">
        <v>27</v>
      </c>
      <c r="DY210" s="103">
        <v>24</v>
      </c>
      <c r="DZ210" s="103">
        <v>18</v>
      </c>
      <c r="EA210" s="103">
        <v>69</v>
      </c>
      <c r="EB210" s="103" t="s">
        <v>499</v>
      </c>
      <c r="EC210" s="103">
        <v>26</v>
      </c>
      <c r="ED210" s="103">
        <v>22</v>
      </c>
      <c r="EE210" s="103">
        <v>19</v>
      </c>
      <c r="EF210" s="103">
        <v>67</v>
      </c>
      <c r="EG210" s="103" t="s">
        <v>499</v>
      </c>
      <c r="EH210" s="103">
        <v>28</v>
      </c>
      <c r="EI210" s="103">
        <v>28</v>
      </c>
      <c r="EJ210" s="103">
        <v>20</v>
      </c>
      <c r="EK210" s="103">
        <v>76</v>
      </c>
      <c r="EL210" s="103" t="s">
        <v>499</v>
      </c>
      <c r="EM210" s="103">
        <v>28</v>
      </c>
      <c r="EN210" s="103">
        <v>33</v>
      </c>
      <c r="EO210" s="103">
        <v>20</v>
      </c>
      <c r="EP210" s="103">
        <v>81</v>
      </c>
      <c r="EQ210" s="103" t="s">
        <v>499</v>
      </c>
      <c r="ER210" s="103">
        <v>28</v>
      </c>
      <c r="ES210" s="103">
        <v>31</v>
      </c>
      <c r="ET210" s="103">
        <v>21</v>
      </c>
      <c r="EU210" s="103">
        <v>80</v>
      </c>
      <c r="EV210" s="103" t="s">
        <v>499</v>
      </c>
      <c r="EW210" s="103">
        <v>26</v>
      </c>
      <c r="EX210" s="103">
        <v>31</v>
      </c>
      <c r="EY210" s="103">
        <v>21</v>
      </c>
      <c r="EZ210" s="103">
        <v>78</v>
      </c>
      <c r="FA210" s="103" t="s">
        <v>499</v>
      </c>
      <c r="FB210" s="103">
        <v>26</v>
      </c>
      <c r="FC210" s="103">
        <v>31</v>
      </c>
      <c r="FD210" s="103">
        <v>22</v>
      </c>
      <c r="FE210" s="103">
        <v>79</v>
      </c>
      <c r="FF210" s="103" t="s">
        <v>499</v>
      </c>
      <c r="FG210" s="103">
        <v>26</v>
      </c>
      <c r="FH210" s="103">
        <v>32</v>
      </c>
      <c r="FI210" s="103">
        <v>22</v>
      </c>
      <c r="FJ210" s="103">
        <v>80</v>
      </c>
      <c r="FK210" s="103" t="s">
        <v>499</v>
      </c>
      <c r="FL210" s="103">
        <v>27</v>
      </c>
      <c r="FM210" s="103">
        <v>33</v>
      </c>
      <c r="FN210" s="103">
        <v>23</v>
      </c>
      <c r="FO210" s="103">
        <v>83</v>
      </c>
      <c r="FP210" s="103" t="s">
        <v>499</v>
      </c>
      <c r="FQ210" s="103">
        <v>27</v>
      </c>
      <c r="FR210" s="103">
        <v>33</v>
      </c>
      <c r="FS210" s="103">
        <v>23</v>
      </c>
      <c r="FT210" s="103">
        <v>83</v>
      </c>
      <c r="FU210" s="103" t="s">
        <v>499</v>
      </c>
      <c r="FV210" s="103">
        <v>25</v>
      </c>
      <c r="FW210" s="103">
        <v>31</v>
      </c>
      <c r="FX210" s="103">
        <v>23</v>
      </c>
      <c r="FY210" s="103">
        <v>79</v>
      </c>
      <c r="FZ210" s="103" t="s">
        <v>499</v>
      </c>
      <c r="GA210" s="103">
        <v>24</v>
      </c>
      <c r="GB210" s="103">
        <v>29</v>
      </c>
      <c r="GC210" s="103">
        <v>23</v>
      </c>
      <c r="GD210" s="103">
        <v>76</v>
      </c>
      <c r="GE210" s="103" t="s">
        <v>499</v>
      </c>
      <c r="GF210" s="103">
        <v>24</v>
      </c>
      <c r="GG210" s="103">
        <v>31</v>
      </c>
      <c r="GH210" s="103">
        <v>23</v>
      </c>
      <c r="GI210" s="103">
        <v>78</v>
      </c>
      <c r="GJ210" s="103" t="s">
        <v>499</v>
      </c>
      <c r="GK210" s="103">
        <v>26</v>
      </c>
      <c r="GL210" s="103">
        <v>34</v>
      </c>
      <c r="GM210" s="103">
        <v>23</v>
      </c>
      <c r="GN210" s="103">
        <v>83</v>
      </c>
      <c r="GO210" s="103" t="s">
        <v>499</v>
      </c>
      <c r="GP210" s="104">
        <v>26</v>
      </c>
      <c r="GQ210" s="104">
        <v>36</v>
      </c>
      <c r="GR210" s="104">
        <v>23</v>
      </c>
      <c r="GS210" s="104">
        <v>85</v>
      </c>
      <c r="GT210" s="104" t="s">
        <v>499</v>
      </c>
    </row>
    <row r="211" spans="8:202" ht="15.6">
      <c r="H211" s="60"/>
      <c r="I211" s="68">
        <v>2015</v>
      </c>
      <c r="J211" s="69" t="s">
        <v>236</v>
      </c>
      <c r="K211" s="70" t="s">
        <v>237</v>
      </c>
      <c r="L211" s="71">
        <v>7.1323472171439075</v>
      </c>
      <c r="M211" s="72">
        <v>8.4525811105420559</v>
      </c>
      <c r="N211" s="73">
        <v>3.6952503391755016</v>
      </c>
      <c r="O211" s="73">
        <v>9.584824396966253</v>
      </c>
      <c r="P211" s="73">
        <v>7.6600977072484646</v>
      </c>
      <c r="Q211" s="74">
        <v>6.2689825317872589</v>
      </c>
      <c r="R211" s="54"/>
      <c r="U211" s="102" t="s">
        <v>562</v>
      </c>
      <c r="V211" s="103" t="s">
        <v>499</v>
      </c>
      <c r="W211" s="103" t="s">
        <v>499</v>
      </c>
      <c r="X211" s="103" t="s">
        <v>499</v>
      </c>
      <c r="Y211" s="103" t="s">
        <v>499</v>
      </c>
      <c r="Z211" s="103" t="s">
        <v>499</v>
      </c>
      <c r="AA211" s="103" t="s">
        <v>499</v>
      </c>
      <c r="AB211" s="103" t="s">
        <v>499</v>
      </c>
      <c r="AC211" s="103" t="s">
        <v>499</v>
      </c>
      <c r="AD211" s="103" t="s">
        <v>499</v>
      </c>
      <c r="AE211" s="103" t="s">
        <v>499</v>
      </c>
      <c r="AF211" s="103" t="s">
        <v>499</v>
      </c>
      <c r="AG211" s="103" t="s">
        <v>499</v>
      </c>
      <c r="AH211" s="103" t="s">
        <v>499</v>
      </c>
      <c r="AI211" s="103" t="s">
        <v>499</v>
      </c>
      <c r="AJ211" s="103" t="s">
        <v>499</v>
      </c>
      <c r="AK211" s="103" t="s">
        <v>499</v>
      </c>
      <c r="AL211" s="103" t="s">
        <v>499</v>
      </c>
      <c r="AM211" s="103" t="s">
        <v>499</v>
      </c>
      <c r="AN211" s="103" t="s">
        <v>500</v>
      </c>
      <c r="AO211" s="103" t="s">
        <v>500</v>
      </c>
      <c r="AP211" s="103" t="s">
        <v>500</v>
      </c>
      <c r="AQ211" s="103" t="s">
        <v>500</v>
      </c>
      <c r="AR211" s="103" t="s">
        <v>500</v>
      </c>
      <c r="AS211" s="103" t="s">
        <v>500</v>
      </c>
      <c r="AT211" s="103" t="s">
        <v>500</v>
      </c>
      <c r="AU211" s="103" t="s">
        <v>500</v>
      </c>
      <c r="AV211" s="103" t="s">
        <v>500</v>
      </c>
      <c r="AW211" s="103" t="s">
        <v>500</v>
      </c>
      <c r="AX211" s="103" t="s">
        <v>500</v>
      </c>
      <c r="AY211" s="103" t="s">
        <v>500</v>
      </c>
      <c r="AZ211" s="103" t="s">
        <v>500</v>
      </c>
      <c r="BA211" s="103" t="s">
        <v>500</v>
      </c>
      <c r="BB211" s="103" t="s">
        <v>500</v>
      </c>
      <c r="BC211" s="103" t="s">
        <v>500</v>
      </c>
      <c r="BD211" s="103" t="s">
        <v>500</v>
      </c>
      <c r="BE211" s="103" t="s">
        <v>500</v>
      </c>
      <c r="BF211" s="103" t="s">
        <v>500</v>
      </c>
      <c r="BG211" s="103" t="s">
        <v>500</v>
      </c>
      <c r="BH211" s="103" t="s">
        <v>500</v>
      </c>
      <c r="BI211" s="103" t="s">
        <v>500</v>
      </c>
      <c r="BJ211" s="103" t="s">
        <v>500</v>
      </c>
      <c r="BK211" s="103" t="s">
        <v>500</v>
      </c>
      <c r="BL211" s="103" t="s">
        <v>500</v>
      </c>
      <c r="BM211" s="103" t="s">
        <v>500</v>
      </c>
      <c r="BN211" s="103" t="s">
        <v>500</v>
      </c>
      <c r="BO211" s="103" t="s">
        <v>500</v>
      </c>
      <c r="BP211" s="103" t="s">
        <v>500</v>
      </c>
      <c r="BQ211" s="103" t="s">
        <v>500</v>
      </c>
      <c r="BR211" s="103" t="s">
        <v>500</v>
      </c>
      <c r="BS211" s="103" t="s">
        <v>500</v>
      </c>
      <c r="BT211" s="103" t="s">
        <v>500</v>
      </c>
      <c r="BU211" s="103" t="s">
        <v>500</v>
      </c>
      <c r="BV211" s="103" t="s">
        <v>500</v>
      </c>
      <c r="BW211" s="103" t="s">
        <v>500</v>
      </c>
      <c r="BX211" s="103" t="s">
        <v>500</v>
      </c>
      <c r="BY211" s="103" t="s">
        <v>500</v>
      </c>
      <c r="BZ211" s="103" t="s">
        <v>500</v>
      </c>
      <c r="CA211" s="103" t="s">
        <v>500</v>
      </c>
      <c r="CB211" s="103" t="s">
        <v>500</v>
      </c>
      <c r="CC211" s="103" t="s">
        <v>500</v>
      </c>
      <c r="CD211" s="103" t="s">
        <v>500</v>
      </c>
      <c r="CE211" s="103" t="s">
        <v>500</v>
      </c>
      <c r="CF211" s="103" t="s">
        <v>500</v>
      </c>
      <c r="CG211" s="103" t="s">
        <v>500</v>
      </c>
      <c r="CH211" s="103" t="s">
        <v>500</v>
      </c>
      <c r="CI211" s="103" t="s">
        <v>500</v>
      </c>
      <c r="CJ211" s="103" t="s">
        <v>500</v>
      </c>
      <c r="CK211" s="103" t="s">
        <v>500</v>
      </c>
      <c r="CL211" s="103" t="s">
        <v>500</v>
      </c>
      <c r="CM211" s="103" t="s">
        <v>500</v>
      </c>
      <c r="CN211" s="103" t="s">
        <v>500</v>
      </c>
      <c r="CO211" s="103" t="s">
        <v>500</v>
      </c>
      <c r="CP211" s="103" t="s">
        <v>500</v>
      </c>
      <c r="CQ211" s="103" t="s">
        <v>500</v>
      </c>
      <c r="CR211" s="103" t="s">
        <v>500</v>
      </c>
      <c r="CS211" s="103" t="s">
        <v>500</v>
      </c>
      <c r="CT211" s="103" t="s">
        <v>500</v>
      </c>
      <c r="CU211" s="103" t="s">
        <v>500</v>
      </c>
      <c r="CV211" s="103" t="s">
        <v>500</v>
      </c>
      <c r="CW211" s="103" t="s">
        <v>500</v>
      </c>
      <c r="CX211" s="103" t="s">
        <v>500</v>
      </c>
      <c r="CY211" s="103" t="s">
        <v>500</v>
      </c>
      <c r="CZ211" s="103" t="s">
        <v>500</v>
      </c>
      <c r="DA211" s="103" t="s">
        <v>500</v>
      </c>
      <c r="DB211" s="103" t="s">
        <v>500</v>
      </c>
      <c r="DC211" s="103" t="s">
        <v>500</v>
      </c>
      <c r="DD211" s="103" t="s">
        <v>500</v>
      </c>
      <c r="DE211" s="103" t="s">
        <v>500</v>
      </c>
      <c r="DF211" s="103" t="s">
        <v>500</v>
      </c>
      <c r="DG211" s="103" t="s">
        <v>500</v>
      </c>
      <c r="DH211" s="103" t="s">
        <v>500</v>
      </c>
      <c r="DI211" s="103" t="s">
        <v>500</v>
      </c>
      <c r="DJ211" s="103" t="s">
        <v>500</v>
      </c>
      <c r="DK211" s="103" t="s">
        <v>500</v>
      </c>
      <c r="DL211" s="103" t="s">
        <v>500</v>
      </c>
      <c r="DM211" s="103" t="s">
        <v>500</v>
      </c>
      <c r="DN211" s="103" t="s">
        <v>500</v>
      </c>
      <c r="DO211" s="103" t="s">
        <v>500</v>
      </c>
      <c r="DP211" s="103" t="s">
        <v>500</v>
      </c>
      <c r="DQ211" s="103" t="s">
        <v>500</v>
      </c>
      <c r="DR211" s="103" t="s">
        <v>500</v>
      </c>
      <c r="DS211" s="103" t="s">
        <v>500</v>
      </c>
      <c r="DT211" s="103" t="s">
        <v>500</v>
      </c>
      <c r="DU211" s="103" t="s">
        <v>500</v>
      </c>
      <c r="DV211" s="103" t="s">
        <v>500</v>
      </c>
      <c r="DW211" s="103" t="s">
        <v>500</v>
      </c>
      <c r="DX211" s="103" t="s">
        <v>500</v>
      </c>
      <c r="DY211" s="103" t="s">
        <v>500</v>
      </c>
      <c r="DZ211" s="103" t="s">
        <v>500</v>
      </c>
      <c r="EA211" s="103" t="s">
        <v>500</v>
      </c>
      <c r="EB211" s="103" t="s">
        <v>500</v>
      </c>
      <c r="EC211" s="103" t="s">
        <v>500</v>
      </c>
      <c r="ED211" s="103" t="s">
        <v>500</v>
      </c>
      <c r="EE211" s="103" t="s">
        <v>500</v>
      </c>
      <c r="EF211" s="103" t="s">
        <v>500</v>
      </c>
      <c r="EG211" s="103" t="s">
        <v>500</v>
      </c>
      <c r="EH211" s="103" t="s">
        <v>500</v>
      </c>
      <c r="EI211" s="103" t="s">
        <v>500</v>
      </c>
      <c r="EJ211" s="103" t="s">
        <v>500</v>
      </c>
      <c r="EK211" s="103" t="s">
        <v>500</v>
      </c>
      <c r="EL211" s="103" t="s">
        <v>500</v>
      </c>
      <c r="EM211" s="103" t="s">
        <v>500</v>
      </c>
      <c r="EN211" s="103" t="s">
        <v>500</v>
      </c>
      <c r="EO211" s="103" t="s">
        <v>500</v>
      </c>
      <c r="EP211" s="103" t="s">
        <v>500</v>
      </c>
      <c r="EQ211" s="103" t="s">
        <v>500</v>
      </c>
      <c r="ER211" s="103" t="s">
        <v>500</v>
      </c>
      <c r="ES211" s="103" t="s">
        <v>500</v>
      </c>
      <c r="ET211" s="103" t="s">
        <v>500</v>
      </c>
      <c r="EU211" s="103" t="s">
        <v>500</v>
      </c>
      <c r="EV211" s="103" t="s">
        <v>500</v>
      </c>
      <c r="EW211" s="103" t="s">
        <v>500</v>
      </c>
      <c r="EX211" s="103" t="s">
        <v>500</v>
      </c>
      <c r="EY211" s="103" t="s">
        <v>500</v>
      </c>
      <c r="EZ211" s="103" t="s">
        <v>500</v>
      </c>
      <c r="FA211" s="103" t="s">
        <v>500</v>
      </c>
      <c r="FB211" s="103" t="s">
        <v>500</v>
      </c>
      <c r="FC211" s="103" t="s">
        <v>500</v>
      </c>
      <c r="FD211" s="103" t="s">
        <v>500</v>
      </c>
      <c r="FE211" s="103" t="s">
        <v>500</v>
      </c>
      <c r="FF211" s="103" t="s">
        <v>500</v>
      </c>
      <c r="FG211" s="103" t="s">
        <v>500</v>
      </c>
      <c r="FH211" s="103" t="s">
        <v>500</v>
      </c>
      <c r="FI211" s="103" t="s">
        <v>500</v>
      </c>
      <c r="FJ211" s="103" t="s">
        <v>500</v>
      </c>
      <c r="FK211" s="103" t="s">
        <v>500</v>
      </c>
      <c r="FL211" s="103" t="s">
        <v>500</v>
      </c>
      <c r="FM211" s="103" t="s">
        <v>500</v>
      </c>
      <c r="FN211" s="103" t="s">
        <v>500</v>
      </c>
      <c r="FO211" s="103" t="s">
        <v>500</v>
      </c>
      <c r="FP211" s="103" t="s">
        <v>500</v>
      </c>
      <c r="FQ211" s="103" t="s">
        <v>500</v>
      </c>
      <c r="FR211" s="103" t="s">
        <v>500</v>
      </c>
      <c r="FS211" s="103" t="s">
        <v>500</v>
      </c>
      <c r="FT211" s="103" t="s">
        <v>500</v>
      </c>
      <c r="FU211" s="103" t="s">
        <v>500</v>
      </c>
      <c r="FV211" s="103" t="s">
        <v>500</v>
      </c>
      <c r="FW211" s="103" t="s">
        <v>500</v>
      </c>
      <c r="FX211" s="103" t="s">
        <v>500</v>
      </c>
      <c r="FY211" s="103" t="s">
        <v>500</v>
      </c>
      <c r="FZ211" s="103" t="s">
        <v>500</v>
      </c>
      <c r="GA211" s="103" t="s">
        <v>500</v>
      </c>
      <c r="GB211" s="103" t="s">
        <v>500</v>
      </c>
      <c r="GC211" s="103" t="s">
        <v>500</v>
      </c>
      <c r="GD211" s="103" t="s">
        <v>500</v>
      </c>
      <c r="GE211" s="103" t="s">
        <v>500</v>
      </c>
      <c r="GF211" s="103" t="s">
        <v>500</v>
      </c>
      <c r="GG211" s="103" t="s">
        <v>500</v>
      </c>
      <c r="GH211" s="103" t="s">
        <v>500</v>
      </c>
      <c r="GI211" s="103" t="s">
        <v>500</v>
      </c>
      <c r="GJ211" s="103" t="s">
        <v>500</v>
      </c>
      <c r="GK211" s="103" t="s">
        <v>500</v>
      </c>
      <c r="GL211" s="103" t="s">
        <v>500</v>
      </c>
      <c r="GM211" s="103" t="s">
        <v>500</v>
      </c>
      <c r="GN211" s="103" t="s">
        <v>500</v>
      </c>
      <c r="GO211" s="103" t="s">
        <v>500</v>
      </c>
      <c r="GP211" s="104" t="s">
        <v>500</v>
      </c>
      <c r="GQ211" s="104" t="s">
        <v>500</v>
      </c>
      <c r="GR211" s="104" t="s">
        <v>500</v>
      </c>
      <c r="GS211" s="104" t="s">
        <v>500</v>
      </c>
      <c r="GT211" s="104" t="s">
        <v>500</v>
      </c>
    </row>
    <row r="212" spans="8:202" ht="15.6">
      <c r="H212" s="60"/>
      <c r="I212" s="61">
        <v>2015</v>
      </c>
      <c r="J212" s="62" t="s">
        <v>238</v>
      </c>
      <c r="K212" s="63" t="s">
        <v>239</v>
      </c>
      <c r="L212" s="75">
        <v>7.9063365974763444</v>
      </c>
      <c r="M212" s="76">
        <v>5.8932826811555543</v>
      </c>
      <c r="N212" s="77">
        <v>7.5096305962533547</v>
      </c>
      <c r="O212" s="77">
        <v>9.4893310621256575</v>
      </c>
      <c r="P212" s="77">
        <v>8.5385183171594541</v>
      </c>
      <c r="Q212" s="78">
        <v>8.1009203306876998</v>
      </c>
      <c r="R212" s="54"/>
      <c r="U212" s="102" t="s">
        <v>563</v>
      </c>
      <c r="V212" s="103" t="s">
        <v>499</v>
      </c>
      <c r="W212" s="103" t="s">
        <v>499</v>
      </c>
      <c r="X212" s="103" t="s">
        <v>499</v>
      </c>
      <c r="Y212" s="103" t="s">
        <v>499</v>
      </c>
      <c r="Z212" s="103" t="s">
        <v>499</v>
      </c>
      <c r="AA212" s="103" t="s">
        <v>499</v>
      </c>
      <c r="AB212" s="103" t="s">
        <v>499</v>
      </c>
      <c r="AC212" s="103" t="s">
        <v>499</v>
      </c>
      <c r="AD212" s="103" t="s">
        <v>499</v>
      </c>
      <c r="AE212" s="103" t="s">
        <v>499</v>
      </c>
      <c r="AF212" s="103" t="s">
        <v>499</v>
      </c>
      <c r="AG212" s="103" t="s">
        <v>499</v>
      </c>
      <c r="AH212" s="103" t="s">
        <v>499</v>
      </c>
      <c r="AI212" s="103" t="s">
        <v>499</v>
      </c>
      <c r="AJ212" s="103" t="s">
        <v>499</v>
      </c>
      <c r="AK212" s="103" t="s">
        <v>499</v>
      </c>
      <c r="AL212" s="103" t="s">
        <v>499</v>
      </c>
      <c r="AM212" s="103" t="s">
        <v>499</v>
      </c>
      <c r="AN212" s="103" t="s">
        <v>500</v>
      </c>
      <c r="AO212" s="103" t="s">
        <v>500</v>
      </c>
      <c r="AP212" s="103" t="s">
        <v>500</v>
      </c>
      <c r="AQ212" s="103" t="s">
        <v>500</v>
      </c>
      <c r="AR212" s="103" t="s">
        <v>500</v>
      </c>
      <c r="AS212" s="103" t="s">
        <v>500</v>
      </c>
      <c r="AT212" s="103" t="s">
        <v>500</v>
      </c>
      <c r="AU212" s="103" t="s">
        <v>500</v>
      </c>
      <c r="AV212" s="103" t="s">
        <v>500</v>
      </c>
      <c r="AW212" s="103" t="s">
        <v>500</v>
      </c>
      <c r="AX212" s="103" t="s">
        <v>500</v>
      </c>
      <c r="AY212" s="103" t="s">
        <v>500</v>
      </c>
      <c r="AZ212" s="103" t="s">
        <v>500</v>
      </c>
      <c r="BA212" s="103" t="s">
        <v>500</v>
      </c>
      <c r="BB212" s="103" t="s">
        <v>500</v>
      </c>
      <c r="BC212" s="103" t="s">
        <v>500</v>
      </c>
      <c r="BD212" s="103" t="s">
        <v>500</v>
      </c>
      <c r="BE212" s="103" t="s">
        <v>500</v>
      </c>
      <c r="BF212" s="103" t="s">
        <v>500</v>
      </c>
      <c r="BG212" s="103" t="s">
        <v>500</v>
      </c>
      <c r="BH212" s="103" t="s">
        <v>500</v>
      </c>
      <c r="BI212" s="103" t="s">
        <v>500</v>
      </c>
      <c r="BJ212" s="103" t="s">
        <v>500</v>
      </c>
      <c r="BK212" s="103" t="s">
        <v>500</v>
      </c>
      <c r="BL212" s="103" t="s">
        <v>500</v>
      </c>
      <c r="BM212" s="103" t="s">
        <v>500</v>
      </c>
      <c r="BN212" s="103" t="s">
        <v>500</v>
      </c>
      <c r="BO212" s="103" t="s">
        <v>500</v>
      </c>
      <c r="BP212" s="103" t="s">
        <v>500</v>
      </c>
      <c r="BQ212" s="103" t="s">
        <v>500</v>
      </c>
      <c r="BR212" s="103" t="s">
        <v>500</v>
      </c>
      <c r="BS212" s="103" t="s">
        <v>500</v>
      </c>
      <c r="BT212" s="103" t="s">
        <v>500</v>
      </c>
      <c r="BU212" s="103" t="s">
        <v>500</v>
      </c>
      <c r="BV212" s="103" t="s">
        <v>500</v>
      </c>
      <c r="BW212" s="103" t="s">
        <v>500</v>
      </c>
      <c r="BX212" s="103" t="s">
        <v>500</v>
      </c>
      <c r="BY212" s="103" t="s">
        <v>500</v>
      </c>
      <c r="BZ212" s="103" t="s">
        <v>500</v>
      </c>
      <c r="CA212" s="103" t="s">
        <v>500</v>
      </c>
      <c r="CB212" s="103" t="s">
        <v>500</v>
      </c>
      <c r="CC212" s="103" t="s">
        <v>500</v>
      </c>
      <c r="CD212" s="103" t="s">
        <v>500</v>
      </c>
      <c r="CE212" s="103" t="s">
        <v>500</v>
      </c>
      <c r="CF212" s="103" t="s">
        <v>500</v>
      </c>
      <c r="CG212" s="103" t="s">
        <v>500</v>
      </c>
      <c r="CH212" s="103" t="s">
        <v>500</v>
      </c>
      <c r="CI212" s="103" t="s">
        <v>500</v>
      </c>
      <c r="CJ212" s="103" t="s">
        <v>500</v>
      </c>
      <c r="CK212" s="103" t="s">
        <v>500</v>
      </c>
      <c r="CL212" s="103" t="s">
        <v>500</v>
      </c>
      <c r="CM212" s="103" t="s">
        <v>500</v>
      </c>
      <c r="CN212" s="103" t="s">
        <v>500</v>
      </c>
      <c r="CO212" s="103" t="s">
        <v>500</v>
      </c>
      <c r="CP212" s="103" t="s">
        <v>500</v>
      </c>
      <c r="CQ212" s="103" t="s">
        <v>500</v>
      </c>
      <c r="CR212" s="103" t="s">
        <v>500</v>
      </c>
      <c r="CS212" s="103" t="s">
        <v>500</v>
      </c>
      <c r="CT212" s="103" t="s">
        <v>500</v>
      </c>
      <c r="CU212" s="103" t="s">
        <v>500</v>
      </c>
      <c r="CV212" s="103" t="s">
        <v>500</v>
      </c>
      <c r="CW212" s="103" t="s">
        <v>500</v>
      </c>
      <c r="CX212" s="103" t="s">
        <v>500</v>
      </c>
      <c r="CY212" s="103" t="s">
        <v>500</v>
      </c>
      <c r="CZ212" s="103" t="s">
        <v>500</v>
      </c>
      <c r="DA212" s="103" t="s">
        <v>500</v>
      </c>
      <c r="DB212" s="103" t="s">
        <v>500</v>
      </c>
      <c r="DC212" s="103" t="s">
        <v>500</v>
      </c>
      <c r="DD212" s="103" t="s">
        <v>500</v>
      </c>
      <c r="DE212" s="103" t="s">
        <v>500</v>
      </c>
      <c r="DF212" s="103" t="s">
        <v>500</v>
      </c>
      <c r="DG212" s="103" t="s">
        <v>500</v>
      </c>
      <c r="DH212" s="103" t="s">
        <v>500</v>
      </c>
      <c r="DI212" s="103" t="s">
        <v>500</v>
      </c>
      <c r="DJ212" s="103" t="s">
        <v>500</v>
      </c>
      <c r="DK212" s="103" t="s">
        <v>500</v>
      </c>
      <c r="DL212" s="103" t="s">
        <v>500</v>
      </c>
      <c r="DM212" s="103" t="s">
        <v>500</v>
      </c>
      <c r="DN212" s="103" t="s">
        <v>500</v>
      </c>
      <c r="DO212" s="103" t="s">
        <v>500</v>
      </c>
      <c r="DP212" s="103" t="s">
        <v>500</v>
      </c>
      <c r="DQ212" s="103" t="s">
        <v>500</v>
      </c>
      <c r="DR212" s="103" t="s">
        <v>500</v>
      </c>
      <c r="DS212" s="103" t="s">
        <v>500</v>
      </c>
      <c r="DT212" s="103" t="s">
        <v>500</v>
      </c>
      <c r="DU212" s="103" t="s">
        <v>500</v>
      </c>
      <c r="DV212" s="103" t="s">
        <v>500</v>
      </c>
      <c r="DW212" s="103" t="s">
        <v>500</v>
      </c>
      <c r="DX212" s="103" t="s">
        <v>500</v>
      </c>
      <c r="DY212" s="103" t="s">
        <v>500</v>
      </c>
      <c r="DZ212" s="103" t="s">
        <v>500</v>
      </c>
      <c r="EA212" s="103" t="s">
        <v>500</v>
      </c>
      <c r="EB212" s="103" t="s">
        <v>500</v>
      </c>
      <c r="EC212" s="103" t="s">
        <v>500</v>
      </c>
      <c r="ED212" s="103" t="s">
        <v>500</v>
      </c>
      <c r="EE212" s="103" t="s">
        <v>500</v>
      </c>
      <c r="EF212" s="103" t="s">
        <v>500</v>
      </c>
      <c r="EG212" s="103" t="s">
        <v>500</v>
      </c>
      <c r="EH212" s="103" t="s">
        <v>500</v>
      </c>
      <c r="EI212" s="103" t="s">
        <v>500</v>
      </c>
      <c r="EJ212" s="103" t="s">
        <v>500</v>
      </c>
      <c r="EK212" s="103" t="s">
        <v>500</v>
      </c>
      <c r="EL212" s="103" t="s">
        <v>500</v>
      </c>
      <c r="EM212" s="103" t="s">
        <v>500</v>
      </c>
      <c r="EN212" s="103" t="s">
        <v>500</v>
      </c>
      <c r="EO212" s="103" t="s">
        <v>500</v>
      </c>
      <c r="EP212" s="103" t="s">
        <v>500</v>
      </c>
      <c r="EQ212" s="103" t="s">
        <v>500</v>
      </c>
      <c r="ER212" s="103" t="s">
        <v>500</v>
      </c>
      <c r="ES212" s="103" t="s">
        <v>500</v>
      </c>
      <c r="ET212" s="103" t="s">
        <v>500</v>
      </c>
      <c r="EU212" s="103" t="s">
        <v>500</v>
      </c>
      <c r="EV212" s="103" t="s">
        <v>500</v>
      </c>
      <c r="EW212" s="103" t="s">
        <v>500</v>
      </c>
      <c r="EX212" s="103" t="s">
        <v>500</v>
      </c>
      <c r="EY212" s="103" t="s">
        <v>500</v>
      </c>
      <c r="EZ212" s="103" t="s">
        <v>500</v>
      </c>
      <c r="FA212" s="103" t="s">
        <v>500</v>
      </c>
      <c r="FB212" s="103" t="s">
        <v>500</v>
      </c>
      <c r="FC212" s="103" t="s">
        <v>500</v>
      </c>
      <c r="FD212" s="103" t="s">
        <v>500</v>
      </c>
      <c r="FE212" s="103" t="s">
        <v>500</v>
      </c>
      <c r="FF212" s="103" t="s">
        <v>500</v>
      </c>
      <c r="FG212" s="103" t="s">
        <v>500</v>
      </c>
      <c r="FH212" s="103" t="s">
        <v>500</v>
      </c>
      <c r="FI212" s="103" t="s">
        <v>500</v>
      </c>
      <c r="FJ212" s="103" t="s">
        <v>500</v>
      </c>
      <c r="FK212" s="103" t="s">
        <v>500</v>
      </c>
      <c r="FL212" s="103" t="s">
        <v>500</v>
      </c>
      <c r="FM212" s="103" t="s">
        <v>500</v>
      </c>
      <c r="FN212" s="103" t="s">
        <v>500</v>
      </c>
      <c r="FO212" s="103" t="s">
        <v>500</v>
      </c>
      <c r="FP212" s="103" t="s">
        <v>500</v>
      </c>
      <c r="FQ212" s="103" t="s">
        <v>500</v>
      </c>
      <c r="FR212" s="103" t="s">
        <v>500</v>
      </c>
      <c r="FS212" s="103" t="s">
        <v>500</v>
      </c>
      <c r="FT212" s="103" t="s">
        <v>500</v>
      </c>
      <c r="FU212" s="103" t="s">
        <v>500</v>
      </c>
      <c r="FV212" s="103" t="s">
        <v>500</v>
      </c>
      <c r="FW212" s="103" t="s">
        <v>500</v>
      </c>
      <c r="FX212" s="103" t="s">
        <v>500</v>
      </c>
      <c r="FY212" s="103" t="s">
        <v>500</v>
      </c>
      <c r="FZ212" s="103" t="s">
        <v>500</v>
      </c>
      <c r="GA212" s="103" t="s">
        <v>500</v>
      </c>
      <c r="GB212" s="103" t="s">
        <v>500</v>
      </c>
      <c r="GC212" s="103" t="s">
        <v>500</v>
      </c>
      <c r="GD212" s="103" t="s">
        <v>500</v>
      </c>
      <c r="GE212" s="103" t="s">
        <v>500</v>
      </c>
      <c r="GF212" s="103" t="s">
        <v>500</v>
      </c>
      <c r="GG212" s="103" t="s">
        <v>500</v>
      </c>
      <c r="GH212" s="103" t="s">
        <v>500</v>
      </c>
      <c r="GI212" s="103" t="s">
        <v>500</v>
      </c>
      <c r="GJ212" s="103" t="s">
        <v>500</v>
      </c>
      <c r="GK212" s="103" t="s">
        <v>500</v>
      </c>
      <c r="GL212" s="103" t="s">
        <v>500</v>
      </c>
      <c r="GM212" s="103" t="s">
        <v>500</v>
      </c>
      <c r="GN212" s="103" t="s">
        <v>500</v>
      </c>
      <c r="GO212" s="103" t="s">
        <v>500</v>
      </c>
      <c r="GP212" s="104" t="s">
        <v>500</v>
      </c>
      <c r="GQ212" s="104" t="s">
        <v>500</v>
      </c>
      <c r="GR212" s="104" t="s">
        <v>500</v>
      </c>
      <c r="GS212" s="104" t="s">
        <v>500</v>
      </c>
      <c r="GT212" s="104" t="s">
        <v>500</v>
      </c>
    </row>
    <row r="213" spans="8:202" ht="15.6">
      <c r="H213" s="60"/>
      <c r="I213" s="68">
        <v>2015</v>
      </c>
      <c r="J213" s="69" t="s">
        <v>240</v>
      </c>
      <c r="K213" s="70" t="s">
        <v>241</v>
      </c>
      <c r="L213" s="71">
        <v>5.5628625373323652</v>
      </c>
      <c r="M213" s="72">
        <v>6.6220044840690218</v>
      </c>
      <c r="N213" s="73">
        <v>4.6070924094666328</v>
      </c>
      <c r="O213" s="73">
        <v>5.4910647397542389</v>
      </c>
      <c r="P213" s="73">
        <v>4.9717531932259691</v>
      </c>
      <c r="Q213" s="74">
        <v>6.1223978601459619</v>
      </c>
      <c r="R213" s="54"/>
      <c r="U213" s="102" t="s">
        <v>564</v>
      </c>
      <c r="V213" s="103" t="s">
        <v>499</v>
      </c>
      <c r="W213" s="103" t="s">
        <v>499</v>
      </c>
      <c r="X213" s="103" t="s">
        <v>499</v>
      </c>
      <c r="Y213" s="103" t="s">
        <v>499</v>
      </c>
      <c r="Z213" s="103" t="s">
        <v>499</v>
      </c>
      <c r="AA213" s="103" t="s">
        <v>499</v>
      </c>
      <c r="AB213" s="103" t="s">
        <v>499</v>
      </c>
      <c r="AC213" s="103" t="s">
        <v>499</v>
      </c>
      <c r="AD213" s="103" t="s">
        <v>499</v>
      </c>
      <c r="AE213" s="103" t="s">
        <v>499</v>
      </c>
      <c r="AF213" s="103" t="s">
        <v>499</v>
      </c>
      <c r="AG213" s="103" t="s">
        <v>499</v>
      </c>
      <c r="AH213" s="103" t="s">
        <v>499</v>
      </c>
      <c r="AI213" s="103" t="s">
        <v>499</v>
      </c>
      <c r="AJ213" s="103" t="s">
        <v>499</v>
      </c>
      <c r="AK213" s="103" t="s">
        <v>499</v>
      </c>
      <c r="AL213" s="103" t="s">
        <v>499</v>
      </c>
      <c r="AM213" s="103" t="s">
        <v>499</v>
      </c>
      <c r="AN213" s="103" t="s">
        <v>501</v>
      </c>
      <c r="AO213" s="103" t="s">
        <v>501</v>
      </c>
      <c r="AP213" s="103" t="s">
        <v>499</v>
      </c>
      <c r="AQ213" s="103" t="s">
        <v>500</v>
      </c>
      <c r="AR213" s="103" t="s">
        <v>500</v>
      </c>
      <c r="AS213" s="103" t="s">
        <v>500</v>
      </c>
      <c r="AT213" s="103" t="s">
        <v>500</v>
      </c>
      <c r="AU213" s="103" t="s">
        <v>500</v>
      </c>
      <c r="AV213" s="103" t="s">
        <v>500</v>
      </c>
      <c r="AW213" s="103" t="s">
        <v>500</v>
      </c>
      <c r="AX213" s="103" t="s">
        <v>500</v>
      </c>
      <c r="AY213" s="103" t="s">
        <v>500</v>
      </c>
      <c r="AZ213" s="103" t="s">
        <v>500</v>
      </c>
      <c r="BA213" s="103" t="s">
        <v>500</v>
      </c>
      <c r="BB213" s="103" t="s">
        <v>500</v>
      </c>
      <c r="BC213" s="103" t="s">
        <v>500</v>
      </c>
      <c r="BD213" s="103" t="s">
        <v>500</v>
      </c>
      <c r="BE213" s="103" t="s">
        <v>500</v>
      </c>
      <c r="BF213" s="103" t="s">
        <v>500</v>
      </c>
      <c r="BG213" s="103" t="s">
        <v>500</v>
      </c>
      <c r="BH213" s="103" t="s">
        <v>500</v>
      </c>
      <c r="BI213" s="103" t="s">
        <v>500</v>
      </c>
      <c r="BJ213" s="103" t="s">
        <v>500</v>
      </c>
      <c r="BK213" s="103" t="s">
        <v>500</v>
      </c>
      <c r="BL213" s="103" t="s">
        <v>500</v>
      </c>
      <c r="BM213" s="103" t="s">
        <v>500</v>
      </c>
      <c r="BN213" s="103" t="s">
        <v>500</v>
      </c>
      <c r="BO213" s="103" t="s">
        <v>500</v>
      </c>
      <c r="BP213" s="103" t="s">
        <v>500</v>
      </c>
      <c r="BQ213" s="103" t="s">
        <v>500</v>
      </c>
      <c r="BR213" s="103" t="s">
        <v>500</v>
      </c>
      <c r="BS213" s="103" t="s">
        <v>500</v>
      </c>
      <c r="BT213" s="103" t="s">
        <v>500</v>
      </c>
      <c r="BU213" s="103" t="s">
        <v>500</v>
      </c>
      <c r="BV213" s="103" t="s">
        <v>500</v>
      </c>
      <c r="BW213" s="103" t="s">
        <v>500</v>
      </c>
      <c r="BX213" s="103" t="s">
        <v>500</v>
      </c>
      <c r="BY213" s="103" t="s">
        <v>500</v>
      </c>
      <c r="BZ213" s="103" t="s">
        <v>500</v>
      </c>
      <c r="CA213" s="103" t="s">
        <v>500</v>
      </c>
      <c r="CB213" s="103" t="s">
        <v>500</v>
      </c>
      <c r="CC213" s="103" t="s">
        <v>500</v>
      </c>
      <c r="CD213" s="103" t="s">
        <v>500</v>
      </c>
      <c r="CE213" s="103" t="s">
        <v>500</v>
      </c>
      <c r="CF213" s="103" t="s">
        <v>500</v>
      </c>
      <c r="CG213" s="103" t="s">
        <v>500</v>
      </c>
      <c r="CH213" s="103" t="s">
        <v>500</v>
      </c>
      <c r="CI213" s="103" t="s">
        <v>500</v>
      </c>
      <c r="CJ213" s="103" t="s">
        <v>500</v>
      </c>
      <c r="CK213" s="103" t="s">
        <v>500</v>
      </c>
      <c r="CL213" s="103" t="s">
        <v>500</v>
      </c>
      <c r="CM213" s="103" t="s">
        <v>500</v>
      </c>
      <c r="CN213" s="103" t="s">
        <v>500</v>
      </c>
      <c r="CO213" s="103" t="s">
        <v>500</v>
      </c>
      <c r="CP213" s="103" t="s">
        <v>500</v>
      </c>
      <c r="CQ213" s="103" t="s">
        <v>500</v>
      </c>
      <c r="CR213" s="103" t="s">
        <v>500</v>
      </c>
      <c r="CS213" s="103" t="s">
        <v>500</v>
      </c>
      <c r="CT213" s="103" t="s">
        <v>500</v>
      </c>
      <c r="CU213" s="103" t="s">
        <v>500</v>
      </c>
      <c r="CV213" s="103" t="s">
        <v>500</v>
      </c>
      <c r="CW213" s="103" t="s">
        <v>500</v>
      </c>
      <c r="CX213" s="103" t="s">
        <v>500</v>
      </c>
      <c r="CY213" s="103" t="s">
        <v>500</v>
      </c>
      <c r="CZ213" s="103" t="s">
        <v>500</v>
      </c>
      <c r="DA213" s="103" t="s">
        <v>500</v>
      </c>
      <c r="DB213" s="103" t="s">
        <v>500</v>
      </c>
      <c r="DC213" s="103" t="s">
        <v>500</v>
      </c>
      <c r="DD213" s="103" t="s">
        <v>500</v>
      </c>
      <c r="DE213" s="103" t="s">
        <v>500</v>
      </c>
      <c r="DF213" s="103" t="s">
        <v>500</v>
      </c>
      <c r="DG213" s="103" t="s">
        <v>500</v>
      </c>
      <c r="DH213" s="103" t="s">
        <v>500</v>
      </c>
      <c r="DI213" s="103" t="s">
        <v>500</v>
      </c>
      <c r="DJ213" s="103" t="s">
        <v>500</v>
      </c>
      <c r="DK213" s="103" t="s">
        <v>500</v>
      </c>
      <c r="DL213" s="103" t="s">
        <v>500</v>
      </c>
      <c r="DM213" s="103" t="s">
        <v>500</v>
      </c>
      <c r="DN213" s="103" t="s">
        <v>500</v>
      </c>
      <c r="DO213" s="103" t="s">
        <v>500</v>
      </c>
      <c r="DP213" s="103" t="s">
        <v>500</v>
      </c>
      <c r="DQ213" s="103" t="s">
        <v>500</v>
      </c>
      <c r="DR213" s="103" t="s">
        <v>500</v>
      </c>
      <c r="DS213" s="103" t="s">
        <v>500</v>
      </c>
      <c r="DT213" s="103" t="s">
        <v>500</v>
      </c>
      <c r="DU213" s="103" t="s">
        <v>500</v>
      </c>
      <c r="DV213" s="103" t="s">
        <v>500</v>
      </c>
      <c r="DW213" s="103" t="s">
        <v>500</v>
      </c>
      <c r="DX213" s="103" t="s">
        <v>500</v>
      </c>
      <c r="DY213" s="103" t="s">
        <v>500</v>
      </c>
      <c r="DZ213" s="103" t="s">
        <v>500</v>
      </c>
      <c r="EA213" s="103" t="s">
        <v>500</v>
      </c>
      <c r="EB213" s="103" t="s">
        <v>500</v>
      </c>
      <c r="EC213" s="103" t="s">
        <v>500</v>
      </c>
      <c r="ED213" s="103" t="s">
        <v>500</v>
      </c>
      <c r="EE213" s="103" t="s">
        <v>500</v>
      </c>
      <c r="EF213" s="103" t="s">
        <v>500</v>
      </c>
      <c r="EG213" s="103" t="s">
        <v>500</v>
      </c>
      <c r="EH213" s="103" t="s">
        <v>500</v>
      </c>
      <c r="EI213" s="103" t="s">
        <v>500</v>
      </c>
      <c r="EJ213" s="103" t="s">
        <v>500</v>
      </c>
      <c r="EK213" s="103" t="s">
        <v>500</v>
      </c>
      <c r="EL213" s="103" t="s">
        <v>500</v>
      </c>
      <c r="EM213" s="103" t="s">
        <v>500</v>
      </c>
      <c r="EN213" s="103" t="s">
        <v>500</v>
      </c>
      <c r="EO213" s="103" t="s">
        <v>500</v>
      </c>
      <c r="EP213" s="103" t="s">
        <v>500</v>
      </c>
      <c r="EQ213" s="103" t="s">
        <v>500</v>
      </c>
      <c r="ER213" s="103" t="s">
        <v>500</v>
      </c>
      <c r="ES213" s="103" t="s">
        <v>500</v>
      </c>
      <c r="ET213" s="103" t="s">
        <v>500</v>
      </c>
      <c r="EU213" s="103" t="s">
        <v>500</v>
      </c>
      <c r="EV213" s="103" t="s">
        <v>500</v>
      </c>
      <c r="EW213" s="103" t="s">
        <v>500</v>
      </c>
      <c r="EX213" s="103" t="s">
        <v>500</v>
      </c>
      <c r="EY213" s="103" t="s">
        <v>500</v>
      </c>
      <c r="EZ213" s="103" t="s">
        <v>500</v>
      </c>
      <c r="FA213" s="103" t="s">
        <v>500</v>
      </c>
      <c r="FB213" s="103" t="s">
        <v>500</v>
      </c>
      <c r="FC213" s="103" t="s">
        <v>500</v>
      </c>
      <c r="FD213" s="103" t="s">
        <v>500</v>
      </c>
      <c r="FE213" s="103" t="s">
        <v>500</v>
      </c>
      <c r="FF213" s="103" t="s">
        <v>500</v>
      </c>
      <c r="FG213" s="103" t="s">
        <v>500</v>
      </c>
      <c r="FH213" s="103" t="s">
        <v>500</v>
      </c>
      <c r="FI213" s="103" t="s">
        <v>500</v>
      </c>
      <c r="FJ213" s="103" t="s">
        <v>500</v>
      </c>
      <c r="FK213" s="103" t="s">
        <v>500</v>
      </c>
      <c r="FL213" s="103" t="s">
        <v>500</v>
      </c>
      <c r="FM213" s="103" t="s">
        <v>500</v>
      </c>
      <c r="FN213" s="103" t="s">
        <v>500</v>
      </c>
      <c r="FO213" s="103" t="s">
        <v>500</v>
      </c>
      <c r="FP213" s="103" t="s">
        <v>500</v>
      </c>
      <c r="FQ213" s="103" t="s">
        <v>500</v>
      </c>
      <c r="FR213" s="103" t="s">
        <v>500</v>
      </c>
      <c r="FS213" s="103" t="s">
        <v>500</v>
      </c>
      <c r="FT213" s="103" t="s">
        <v>500</v>
      </c>
      <c r="FU213" s="103" t="s">
        <v>500</v>
      </c>
      <c r="FV213" s="103" t="s">
        <v>500</v>
      </c>
      <c r="FW213" s="103" t="s">
        <v>500</v>
      </c>
      <c r="FX213" s="103" t="s">
        <v>500</v>
      </c>
      <c r="FY213" s="103" t="s">
        <v>500</v>
      </c>
      <c r="FZ213" s="103" t="s">
        <v>500</v>
      </c>
      <c r="GA213" s="103" t="s">
        <v>500</v>
      </c>
      <c r="GB213" s="103" t="s">
        <v>500</v>
      </c>
      <c r="GC213" s="103" t="s">
        <v>500</v>
      </c>
      <c r="GD213" s="103" t="s">
        <v>500</v>
      </c>
      <c r="GE213" s="103" t="s">
        <v>500</v>
      </c>
      <c r="GF213" s="103" t="s">
        <v>500</v>
      </c>
      <c r="GG213" s="103" t="s">
        <v>500</v>
      </c>
      <c r="GH213" s="103" t="s">
        <v>500</v>
      </c>
      <c r="GI213" s="103" t="s">
        <v>500</v>
      </c>
      <c r="GJ213" s="103" t="s">
        <v>500</v>
      </c>
      <c r="GK213" s="103" t="s">
        <v>500</v>
      </c>
      <c r="GL213" s="103" t="s">
        <v>500</v>
      </c>
      <c r="GM213" s="103" t="s">
        <v>500</v>
      </c>
      <c r="GN213" s="103" t="s">
        <v>500</v>
      </c>
      <c r="GO213" s="103" t="s">
        <v>500</v>
      </c>
      <c r="GP213" s="104" t="s">
        <v>500</v>
      </c>
      <c r="GQ213" s="104" t="s">
        <v>500</v>
      </c>
      <c r="GR213" s="104" t="s">
        <v>500</v>
      </c>
      <c r="GS213" s="104" t="s">
        <v>500</v>
      </c>
      <c r="GT213" s="104" t="s">
        <v>500</v>
      </c>
    </row>
    <row r="214" spans="8:202" ht="15.6">
      <c r="H214" s="60"/>
      <c r="I214" s="61">
        <v>2015</v>
      </c>
      <c r="J214" s="62" t="s">
        <v>242</v>
      </c>
      <c r="K214" s="63" t="s">
        <v>243</v>
      </c>
      <c r="L214" s="75">
        <v>6.8402818613628229</v>
      </c>
      <c r="M214" s="76">
        <v>6.1899423661196966</v>
      </c>
      <c r="N214" s="77">
        <v>6.1210828372900741</v>
      </c>
      <c r="O214" s="77">
        <v>6.3437690093852428</v>
      </c>
      <c r="P214" s="77">
        <v>6.6461992902989522</v>
      </c>
      <c r="Q214" s="78">
        <v>8.9004158037201542</v>
      </c>
      <c r="R214" s="54"/>
      <c r="U214" s="102" t="s">
        <v>467</v>
      </c>
      <c r="V214" s="103" t="s">
        <v>501</v>
      </c>
      <c r="W214" s="103" t="s">
        <v>501</v>
      </c>
      <c r="X214" s="103" t="s">
        <v>501</v>
      </c>
      <c r="Y214" s="103" t="s">
        <v>499</v>
      </c>
      <c r="Z214" s="103" t="s">
        <v>501</v>
      </c>
      <c r="AA214" s="103" t="s">
        <v>499</v>
      </c>
      <c r="AB214" s="103" t="s">
        <v>501</v>
      </c>
      <c r="AC214" s="103" t="s">
        <v>499</v>
      </c>
      <c r="AD214" s="103" t="s">
        <v>501</v>
      </c>
      <c r="AE214" s="103" t="s">
        <v>499</v>
      </c>
      <c r="AF214" s="103" t="s">
        <v>501</v>
      </c>
      <c r="AG214" s="103" t="s">
        <v>499</v>
      </c>
      <c r="AH214" s="103" t="s">
        <v>501</v>
      </c>
      <c r="AI214" s="103" t="s">
        <v>499</v>
      </c>
      <c r="AJ214" s="103" t="s">
        <v>501</v>
      </c>
      <c r="AK214" s="103" t="s">
        <v>499</v>
      </c>
      <c r="AL214" s="103" t="s">
        <v>499</v>
      </c>
      <c r="AM214" s="103" t="s">
        <v>499</v>
      </c>
      <c r="AN214" s="103" t="s">
        <v>499</v>
      </c>
      <c r="AO214" s="103" t="s">
        <v>501</v>
      </c>
      <c r="AP214" s="103" t="s">
        <v>503</v>
      </c>
      <c r="AQ214" s="103">
        <v>7</v>
      </c>
      <c r="AR214" s="103">
        <v>9</v>
      </c>
      <c r="AS214" s="103">
        <v>7</v>
      </c>
      <c r="AT214" s="103">
        <v>2</v>
      </c>
      <c r="AU214" s="103">
        <v>8</v>
      </c>
      <c r="AV214" s="103">
        <v>2</v>
      </c>
      <c r="AW214" s="103">
        <v>5</v>
      </c>
      <c r="AX214" s="103">
        <v>10</v>
      </c>
      <c r="AY214" s="103">
        <v>50</v>
      </c>
      <c r="AZ214" s="103" t="s">
        <v>501</v>
      </c>
      <c r="BA214" s="103">
        <v>7</v>
      </c>
      <c r="BB214" s="103">
        <v>8</v>
      </c>
      <c r="BC214" s="103">
        <v>8</v>
      </c>
      <c r="BD214" s="103">
        <v>8</v>
      </c>
      <c r="BE214" s="103">
        <v>7</v>
      </c>
      <c r="BF214" s="103">
        <v>7</v>
      </c>
      <c r="BG214" s="103">
        <v>8</v>
      </c>
      <c r="BH214" s="103">
        <v>8</v>
      </c>
      <c r="BI214" s="103">
        <v>61</v>
      </c>
      <c r="BJ214" s="103" t="s">
        <v>499</v>
      </c>
      <c r="BK214" s="103">
        <v>7</v>
      </c>
      <c r="BL214" s="103">
        <v>9</v>
      </c>
      <c r="BM214" s="103">
        <v>8</v>
      </c>
      <c r="BN214" s="103">
        <v>9</v>
      </c>
      <c r="BO214" s="103">
        <v>0</v>
      </c>
      <c r="BP214" s="103">
        <v>7</v>
      </c>
      <c r="BQ214" s="103">
        <v>0</v>
      </c>
      <c r="BR214" s="103">
        <v>20</v>
      </c>
      <c r="BS214" s="103">
        <v>60</v>
      </c>
      <c r="BT214" s="103" t="s">
        <v>499</v>
      </c>
      <c r="BU214" s="103">
        <v>7</v>
      </c>
      <c r="BV214" s="103">
        <v>11</v>
      </c>
      <c r="BW214" s="103">
        <v>15</v>
      </c>
      <c r="BX214" s="103">
        <v>15</v>
      </c>
      <c r="BY214" s="103">
        <v>0</v>
      </c>
      <c r="BZ214" s="103">
        <v>7</v>
      </c>
      <c r="CA214" s="103">
        <v>1</v>
      </c>
      <c r="CB214" s="103">
        <v>5</v>
      </c>
      <c r="CC214" s="103">
        <v>61</v>
      </c>
      <c r="CD214" s="103" t="s">
        <v>499</v>
      </c>
      <c r="CE214" s="103">
        <v>7</v>
      </c>
      <c r="CF214" s="103">
        <v>11</v>
      </c>
      <c r="CG214" s="103">
        <v>12</v>
      </c>
      <c r="CH214" s="103">
        <v>13</v>
      </c>
      <c r="CI214" s="103">
        <v>0</v>
      </c>
      <c r="CJ214" s="103">
        <v>7</v>
      </c>
      <c r="CK214" s="103">
        <v>5</v>
      </c>
      <c r="CL214" s="103">
        <v>5</v>
      </c>
      <c r="CM214" s="103">
        <v>60</v>
      </c>
      <c r="CN214" s="103" t="s">
        <v>501</v>
      </c>
      <c r="CO214" s="103">
        <v>7</v>
      </c>
      <c r="CP214" s="103">
        <v>11</v>
      </c>
      <c r="CQ214" s="103">
        <v>12</v>
      </c>
      <c r="CR214" s="103">
        <v>14</v>
      </c>
      <c r="CS214" s="103">
        <v>0</v>
      </c>
      <c r="CT214" s="103">
        <v>8</v>
      </c>
      <c r="CU214" s="103">
        <v>5</v>
      </c>
      <c r="CV214" s="103">
        <v>5</v>
      </c>
      <c r="CW214" s="103">
        <v>62</v>
      </c>
      <c r="CX214" s="103" t="s">
        <v>499</v>
      </c>
      <c r="CY214" s="103">
        <v>7</v>
      </c>
      <c r="CZ214" s="103">
        <v>12</v>
      </c>
      <c r="DA214" s="103">
        <v>13</v>
      </c>
      <c r="DB214" s="103">
        <v>14</v>
      </c>
      <c r="DC214" s="103">
        <v>1</v>
      </c>
      <c r="DD214" s="103">
        <v>10</v>
      </c>
      <c r="DE214" s="103">
        <v>0</v>
      </c>
      <c r="DF214" s="103">
        <v>5</v>
      </c>
      <c r="DG214" s="103">
        <v>62</v>
      </c>
      <c r="DH214" s="103" t="s">
        <v>499</v>
      </c>
      <c r="DI214" s="103">
        <v>7</v>
      </c>
      <c r="DJ214" s="103">
        <v>12</v>
      </c>
      <c r="DK214" s="103">
        <v>13</v>
      </c>
      <c r="DL214" s="103">
        <v>10</v>
      </c>
      <c r="DM214" s="103">
        <v>5</v>
      </c>
      <c r="DN214" s="103">
        <v>10</v>
      </c>
      <c r="DO214" s="103">
        <v>0</v>
      </c>
      <c r="DP214" s="103">
        <v>5</v>
      </c>
      <c r="DQ214" s="103">
        <v>62</v>
      </c>
      <c r="DR214" s="103" t="s">
        <v>499</v>
      </c>
      <c r="DS214" s="103">
        <v>22</v>
      </c>
      <c r="DT214" s="103">
        <v>24</v>
      </c>
      <c r="DU214" s="103">
        <v>19</v>
      </c>
      <c r="DV214" s="103">
        <v>65</v>
      </c>
      <c r="DW214" s="103" t="s">
        <v>499</v>
      </c>
      <c r="DX214" s="103">
        <v>20</v>
      </c>
      <c r="DY214" s="103">
        <v>24</v>
      </c>
      <c r="DZ214" s="103">
        <v>19</v>
      </c>
      <c r="EA214" s="103">
        <v>63</v>
      </c>
      <c r="EB214" s="103" t="s">
        <v>499</v>
      </c>
      <c r="EC214" s="103">
        <v>19</v>
      </c>
      <c r="ED214" s="103">
        <v>24</v>
      </c>
      <c r="EE214" s="103">
        <v>20</v>
      </c>
      <c r="EF214" s="103">
        <v>63</v>
      </c>
      <c r="EG214" s="103" t="s">
        <v>499</v>
      </c>
      <c r="EH214" s="103">
        <v>20</v>
      </c>
      <c r="EI214" s="103">
        <v>25</v>
      </c>
      <c r="EJ214" s="103">
        <v>20</v>
      </c>
      <c r="EK214" s="103">
        <v>65</v>
      </c>
      <c r="EL214" s="103" t="s">
        <v>499</v>
      </c>
      <c r="EM214" s="103">
        <v>19</v>
      </c>
      <c r="EN214" s="103">
        <v>24</v>
      </c>
      <c r="EO214" s="103">
        <v>21</v>
      </c>
      <c r="EP214" s="103">
        <v>64</v>
      </c>
      <c r="EQ214" s="103" t="s">
        <v>499</v>
      </c>
      <c r="ER214" s="103">
        <v>19</v>
      </c>
      <c r="ES214" s="103">
        <v>24</v>
      </c>
      <c r="ET214" s="103">
        <v>21</v>
      </c>
      <c r="EU214" s="103">
        <v>64</v>
      </c>
      <c r="EV214" s="103" t="s">
        <v>499</v>
      </c>
      <c r="EW214" s="103">
        <v>20</v>
      </c>
      <c r="EX214" s="103">
        <v>24</v>
      </c>
      <c r="EY214" s="103">
        <v>20</v>
      </c>
      <c r="EZ214" s="103">
        <v>64</v>
      </c>
      <c r="FA214" s="103" t="s">
        <v>499</v>
      </c>
      <c r="FB214" s="103">
        <v>20</v>
      </c>
      <c r="FC214" s="103">
        <v>25</v>
      </c>
      <c r="FD214" s="103">
        <v>20</v>
      </c>
      <c r="FE214" s="103">
        <v>65</v>
      </c>
      <c r="FF214" s="103" t="s">
        <v>499</v>
      </c>
      <c r="FG214" s="103">
        <v>19</v>
      </c>
      <c r="FH214" s="103">
        <v>25</v>
      </c>
      <c r="FI214" s="103">
        <v>20</v>
      </c>
      <c r="FJ214" s="103">
        <v>64</v>
      </c>
      <c r="FK214" s="103" t="s">
        <v>499</v>
      </c>
      <c r="FL214" s="103">
        <v>19</v>
      </c>
      <c r="FM214" s="103">
        <v>23</v>
      </c>
      <c r="FN214" s="103">
        <v>19</v>
      </c>
      <c r="FO214" s="103">
        <v>61</v>
      </c>
      <c r="FP214" s="103" t="s">
        <v>499</v>
      </c>
      <c r="FQ214" s="103">
        <v>19</v>
      </c>
      <c r="FR214" s="103">
        <v>22</v>
      </c>
      <c r="FS214" s="103">
        <v>19</v>
      </c>
      <c r="FT214" s="103">
        <v>60</v>
      </c>
      <c r="FU214" s="103" t="s">
        <v>501</v>
      </c>
      <c r="FV214" s="103">
        <v>17</v>
      </c>
      <c r="FW214" s="103">
        <v>24</v>
      </c>
      <c r="FX214" s="103">
        <v>19</v>
      </c>
      <c r="FY214" s="103">
        <v>60</v>
      </c>
      <c r="FZ214" s="103" t="s">
        <v>501</v>
      </c>
      <c r="GA214" s="103">
        <v>18</v>
      </c>
      <c r="GB214" s="103">
        <v>24</v>
      </c>
      <c r="GC214" s="103">
        <v>19</v>
      </c>
      <c r="GD214" s="103">
        <v>61</v>
      </c>
      <c r="GE214" s="103" t="s">
        <v>499</v>
      </c>
      <c r="GF214" s="103">
        <v>18</v>
      </c>
      <c r="GG214" s="103">
        <v>25</v>
      </c>
      <c r="GH214" s="103">
        <v>19</v>
      </c>
      <c r="GI214" s="103">
        <v>62</v>
      </c>
      <c r="GJ214" s="103" t="s">
        <v>499</v>
      </c>
      <c r="GK214" s="103">
        <v>19</v>
      </c>
      <c r="GL214" s="103">
        <v>23</v>
      </c>
      <c r="GM214" s="103">
        <v>19</v>
      </c>
      <c r="GN214" s="103">
        <v>61</v>
      </c>
      <c r="GO214" s="103" t="s">
        <v>499</v>
      </c>
      <c r="GP214" s="104">
        <v>19</v>
      </c>
      <c r="GQ214" s="104">
        <v>24</v>
      </c>
      <c r="GR214" s="104">
        <v>20</v>
      </c>
      <c r="GS214" s="104">
        <v>63</v>
      </c>
      <c r="GT214" s="104" t="s">
        <v>499</v>
      </c>
    </row>
    <row r="215" spans="8:202" ht="15.6">
      <c r="H215" s="60"/>
      <c r="I215" s="68">
        <v>2015</v>
      </c>
      <c r="J215" s="69" t="s">
        <v>244</v>
      </c>
      <c r="K215" s="70" t="s">
        <v>245</v>
      </c>
      <c r="L215" s="71">
        <v>7.6747474119036294</v>
      </c>
      <c r="M215" s="72">
        <v>4.127550512635306</v>
      </c>
      <c r="N215" s="73">
        <v>8.8814986605714132</v>
      </c>
      <c r="O215" s="73">
        <v>9.6042563933568541</v>
      </c>
      <c r="P215" s="73">
        <v>8.2401586602527441</v>
      </c>
      <c r="Q215" s="74">
        <v>7.5202728327018278</v>
      </c>
      <c r="R215" s="54"/>
      <c r="U215" s="102" t="s">
        <v>469</v>
      </c>
      <c r="V215" s="103" t="s">
        <v>501</v>
      </c>
      <c r="W215" s="103" t="s">
        <v>499</v>
      </c>
      <c r="X215" s="103" t="s">
        <v>501</v>
      </c>
      <c r="Y215" s="103" t="s">
        <v>499</v>
      </c>
      <c r="Z215" s="103" t="s">
        <v>501</v>
      </c>
      <c r="AA215" s="103" t="s">
        <v>499</v>
      </c>
      <c r="AB215" s="103" t="s">
        <v>501</v>
      </c>
      <c r="AC215" s="103" t="s">
        <v>499</v>
      </c>
      <c r="AD215" s="103" t="s">
        <v>499</v>
      </c>
      <c r="AE215" s="103" t="s">
        <v>499</v>
      </c>
      <c r="AF215" s="103" t="s">
        <v>499</v>
      </c>
      <c r="AG215" s="103" t="s">
        <v>499</v>
      </c>
      <c r="AH215" s="103" t="s">
        <v>499</v>
      </c>
      <c r="AI215" s="103" t="s">
        <v>499</v>
      </c>
      <c r="AJ215" s="103" t="s">
        <v>499</v>
      </c>
      <c r="AK215" s="103" t="s">
        <v>499</v>
      </c>
      <c r="AL215" s="103" t="s">
        <v>499</v>
      </c>
      <c r="AM215" s="103" t="s">
        <v>499</v>
      </c>
      <c r="AN215" s="103" t="s">
        <v>501</v>
      </c>
      <c r="AO215" s="103" t="s">
        <v>501</v>
      </c>
      <c r="AP215" s="103" t="s">
        <v>501</v>
      </c>
      <c r="AQ215" s="103">
        <v>5</v>
      </c>
      <c r="AR215" s="103">
        <v>5</v>
      </c>
      <c r="AS215" s="103">
        <v>10</v>
      </c>
      <c r="AT215" s="103">
        <v>9</v>
      </c>
      <c r="AU215" s="103">
        <v>7</v>
      </c>
      <c r="AV215" s="103">
        <v>9</v>
      </c>
      <c r="AW215" s="103">
        <v>1</v>
      </c>
      <c r="AX215" s="103">
        <v>2</v>
      </c>
      <c r="AY215" s="103">
        <v>48</v>
      </c>
      <c r="AZ215" s="103" t="s">
        <v>501</v>
      </c>
      <c r="BA215" s="103">
        <v>6</v>
      </c>
      <c r="BB215" s="103">
        <v>7</v>
      </c>
      <c r="BC215" s="103">
        <v>10</v>
      </c>
      <c r="BD215" s="103">
        <v>9</v>
      </c>
      <c r="BE215" s="103">
        <v>8</v>
      </c>
      <c r="BF215" s="103">
        <v>9</v>
      </c>
      <c r="BG215" s="103">
        <v>5</v>
      </c>
      <c r="BH215" s="103">
        <v>5</v>
      </c>
      <c r="BI215" s="103">
        <v>59</v>
      </c>
      <c r="BJ215" s="103" t="s">
        <v>501</v>
      </c>
      <c r="BK215" s="103">
        <v>10</v>
      </c>
      <c r="BL215" s="103">
        <v>9</v>
      </c>
      <c r="BM215" s="103">
        <v>5</v>
      </c>
      <c r="BN215" s="103">
        <v>10</v>
      </c>
      <c r="BO215" s="103">
        <v>0</v>
      </c>
      <c r="BP215" s="103">
        <v>10</v>
      </c>
      <c r="BQ215" s="103">
        <v>0</v>
      </c>
      <c r="BR215" s="103">
        <v>12</v>
      </c>
      <c r="BS215" s="103">
        <v>56</v>
      </c>
      <c r="BT215" s="103" t="s">
        <v>501</v>
      </c>
      <c r="BU215" s="103">
        <v>12</v>
      </c>
      <c r="BV215" s="103">
        <v>10</v>
      </c>
      <c r="BW215" s="103">
        <v>8</v>
      </c>
      <c r="BX215" s="103">
        <v>12</v>
      </c>
      <c r="BY215" s="103">
        <v>0</v>
      </c>
      <c r="BZ215" s="103">
        <v>10</v>
      </c>
      <c r="CA215" s="103">
        <v>0</v>
      </c>
      <c r="CB215" s="103">
        <v>5</v>
      </c>
      <c r="CC215" s="103">
        <v>57</v>
      </c>
      <c r="CD215" s="103" t="s">
        <v>501</v>
      </c>
      <c r="CE215" s="103">
        <v>12</v>
      </c>
      <c r="CF215" s="103">
        <v>10</v>
      </c>
      <c r="CG215" s="103">
        <v>10</v>
      </c>
      <c r="CH215" s="103">
        <v>15</v>
      </c>
      <c r="CI215" s="103">
        <v>0</v>
      </c>
      <c r="CJ215" s="103">
        <v>10</v>
      </c>
      <c r="CK215" s="103">
        <v>0</v>
      </c>
      <c r="CL215" s="103">
        <v>4</v>
      </c>
      <c r="CM215" s="103">
        <v>61</v>
      </c>
      <c r="CN215" s="103" t="s">
        <v>499</v>
      </c>
      <c r="CO215" s="103">
        <v>12</v>
      </c>
      <c r="CP215" s="103">
        <v>10</v>
      </c>
      <c r="CQ215" s="103">
        <v>10</v>
      </c>
      <c r="CR215" s="103">
        <v>15</v>
      </c>
      <c r="CS215" s="103">
        <v>3</v>
      </c>
      <c r="CT215" s="103">
        <v>11</v>
      </c>
      <c r="CU215" s="103">
        <v>0</v>
      </c>
      <c r="CV215" s="103">
        <v>3</v>
      </c>
      <c r="CW215" s="103">
        <v>64</v>
      </c>
      <c r="CX215" s="103" t="s">
        <v>499</v>
      </c>
      <c r="CY215" s="103">
        <v>12</v>
      </c>
      <c r="CZ215" s="103">
        <v>11</v>
      </c>
      <c r="DA215" s="103">
        <v>10</v>
      </c>
      <c r="DB215" s="103">
        <v>15</v>
      </c>
      <c r="DC215" s="103">
        <v>3</v>
      </c>
      <c r="DD215" s="103">
        <v>11</v>
      </c>
      <c r="DE215" s="103">
        <v>0</v>
      </c>
      <c r="DF215" s="103">
        <v>5</v>
      </c>
      <c r="DG215" s="103">
        <v>67</v>
      </c>
      <c r="DH215" s="103" t="s">
        <v>499</v>
      </c>
      <c r="DI215" s="103">
        <v>12</v>
      </c>
      <c r="DJ215" s="103">
        <v>11</v>
      </c>
      <c r="DK215" s="103">
        <v>10</v>
      </c>
      <c r="DL215" s="103">
        <v>15</v>
      </c>
      <c r="DM215" s="103">
        <v>3</v>
      </c>
      <c r="DN215" s="103">
        <v>13</v>
      </c>
      <c r="DO215" s="103">
        <v>0</v>
      </c>
      <c r="DP215" s="103">
        <v>5</v>
      </c>
      <c r="DQ215" s="103">
        <v>69</v>
      </c>
      <c r="DR215" s="103" t="s">
        <v>499</v>
      </c>
      <c r="DS215" s="103">
        <v>26</v>
      </c>
      <c r="DT215" s="103">
        <v>34</v>
      </c>
      <c r="DU215" s="103">
        <v>23</v>
      </c>
      <c r="DV215" s="103">
        <v>83</v>
      </c>
      <c r="DW215" s="103" t="s">
        <v>499</v>
      </c>
      <c r="DX215" s="103">
        <v>30</v>
      </c>
      <c r="DY215" s="103">
        <v>34</v>
      </c>
      <c r="DZ215" s="103">
        <v>24</v>
      </c>
      <c r="EA215" s="103">
        <v>88</v>
      </c>
      <c r="EB215" s="103" t="s">
        <v>499</v>
      </c>
      <c r="EC215" s="103">
        <v>30</v>
      </c>
      <c r="ED215" s="103">
        <v>34</v>
      </c>
      <c r="EE215" s="103">
        <v>25</v>
      </c>
      <c r="EF215" s="103">
        <v>89</v>
      </c>
      <c r="EG215" s="103" t="s">
        <v>499</v>
      </c>
      <c r="EH215" s="103">
        <v>30</v>
      </c>
      <c r="EI215" s="103">
        <v>34</v>
      </c>
      <c r="EJ215" s="103">
        <v>25</v>
      </c>
      <c r="EK215" s="103">
        <v>89</v>
      </c>
      <c r="EL215" s="103" t="s">
        <v>499</v>
      </c>
      <c r="EM215" s="103">
        <v>30</v>
      </c>
      <c r="EN215" s="103">
        <v>35</v>
      </c>
      <c r="EO215" s="103">
        <v>25</v>
      </c>
      <c r="EP215" s="103">
        <v>90</v>
      </c>
      <c r="EQ215" s="103" t="s">
        <v>499</v>
      </c>
      <c r="ER215" s="103">
        <v>29</v>
      </c>
      <c r="ES215" s="103">
        <v>33</v>
      </c>
      <c r="ET215" s="103">
        <v>27</v>
      </c>
      <c r="EU215" s="103">
        <v>89</v>
      </c>
      <c r="EV215" s="103" t="s">
        <v>499</v>
      </c>
      <c r="EW215" s="103">
        <v>29</v>
      </c>
      <c r="EX215" s="103">
        <v>33</v>
      </c>
      <c r="EY215" s="103">
        <v>27</v>
      </c>
      <c r="EZ215" s="103">
        <v>89</v>
      </c>
      <c r="FA215" s="103" t="s">
        <v>499</v>
      </c>
      <c r="FB215" s="103">
        <v>29</v>
      </c>
      <c r="FC215" s="103">
        <v>32</v>
      </c>
      <c r="FD215" s="103">
        <v>27</v>
      </c>
      <c r="FE215" s="103">
        <v>88</v>
      </c>
      <c r="FF215" s="103" t="s">
        <v>499</v>
      </c>
      <c r="FG215" s="103">
        <v>27</v>
      </c>
      <c r="FH215" s="103">
        <v>30</v>
      </c>
      <c r="FI215" s="103">
        <v>27</v>
      </c>
      <c r="FJ215" s="103">
        <v>84</v>
      </c>
      <c r="FK215" s="103" t="s">
        <v>499</v>
      </c>
      <c r="FL215" s="103">
        <v>25</v>
      </c>
      <c r="FM215" s="103">
        <v>29</v>
      </c>
      <c r="FN215" s="103">
        <v>27</v>
      </c>
      <c r="FO215" s="103">
        <v>81</v>
      </c>
      <c r="FP215" s="103" t="s">
        <v>499</v>
      </c>
      <c r="FQ215" s="103">
        <v>25</v>
      </c>
      <c r="FR215" s="103">
        <v>29</v>
      </c>
      <c r="FS215" s="103">
        <v>26</v>
      </c>
      <c r="FT215" s="103">
        <v>80</v>
      </c>
      <c r="FU215" s="103" t="s">
        <v>499</v>
      </c>
      <c r="FV215" s="103">
        <v>25</v>
      </c>
      <c r="FW215" s="103">
        <v>26</v>
      </c>
      <c r="FX215" s="103">
        <v>26</v>
      </c>
      <c r="FY215" s="103">
        <v>77</v>
      </c>
      <c r="FZ215" s="103" t="s">
        <v>499</v>
      </c>
      <c r="GA215" s="103">
        <v>24</v>
      </c>
      <c r="GB215" s="103">
        <v>25</v>
      </c>
      <c r="GC215" s="103">
        <v>24</v>
      </c>
      <c r="GD215" s="103">
        <v>73</v>
      </c>
      <c r="GE215" s="103" t="s">
        <v>499</v>
      </c>
      <c r="GF215" s="103">
        <v>23</v>
      </c>
      <c r="GG215" s="103">
        <v>23</v>
      </c>
      <c r="GH215" s="103">
        <v>24</v>
      </c>
      <c r="GI215" s="103">
        <v>70</v>
      </c>
      <c r="GJ215" s="103" t="s">
        <v>499</v>
      </c>
      <c r="GK215" s="103">
        <v>24</v>
      </c>
      <c r="GL215" s="103">
        <v>25</v>
      </c>
      <c r="GM215" s="103">
        <v>25</v>
      </c>
      <c r="GN215" s="103">
        <v>74</v>
      </c>
      <c r="GO215" s="103" t="s">
        <v>499</v>
      </c>
      <c r="GP215" s="104">
        <v>24</v>
      </c>
      <c r="GQ215" s="104">
        <v>25</v>
      </c>
      <c r="GR215" s="104">
        <v>25</v>
      </c>
      <c r="GS215" s="104">
        <v>74</v>
      </c>
      <c r="GT215" s="104" t="s">
        <v>499</v>
      </c>
    </row>
    <row r="216" spans="8:202" ht="15.6">
      <c r="H216" s="60"/>
      <c r="I216" s="61">
        <v>2015</v>
      </c>
      <c r="J216" s="62" t="s">
        <v>246</v>
      </c>
      <c r="K216" s="63" t="s">
        <v>247</v>
      </c>
      <c r="L216" s="75">
        <v>7.3378989613994987</v>
      </c>
      <c r="M216" s="76">
        <v>4.1943226490280452</v>
      </c>
      <c r="N216" s="77">
        <v>7.0653249811607584</v>
      </c>
      <c r="O216" s="77">
        <v>9.7658077506590644</v>
      </c>
      <c r="P216" s="77">
        <v>8.2480595034986894</v>
      </c>
      <c r="Q216" s="78">
        <v>7.4159799226509433</v>
      </c>
      <c r="R216" s="54"/>
    </row>
    <row r="217" spans="8:202" ht="15.6">
      <c r="H217" s="60"/>
      <c r="I217" s="68">
        <v>2015</v>
      </c>
      <c r="J217" s="69" t="s">
        <v>248</v>
      </c>
      <c r="K217" s="70" t="s">
        <v>249</v>
      </c>
      <c r="L217" s="71">
        <v>5.8085018637060273</v>
      </c>
      <c r="M217" s="72">
        <v>6.2684925468825128</v>
      </c>
      <c r="N217" s="73">
        <v>3.9006362955698326</v>
      </c>
      <c r="O217" s="73">
        <v>6.4316580094003424</v>
      </c>
      <c r="P217" s="73">
        <v>5.6919348765264406</v>
      </c>
      <c r="Q217" s="74">
        <v>6.7497875901510085</v>
      </c>
      <c r="R217" s="54"/>
    </row>
    <row r="218" spans="8:202" ht="15.6">
      <c r="H218" s="60"/>
      <c r="I218" s="61">
        <v>2015</v>
      </c>
      <c r="J218" s="62" t="s">
        <v>250</v>
      </c>
      <c r="K218" s="63" t="s">
        <v>251</v>
      </c>
      <c r="L218" s="75">
        <v>7.237336155128629</v>
      </c>
      <c r="M218" s="76">
        <v>7.4757598653929946</v>
      </c>
      <c r="N218" s="77">
        <v>5.259634323686134</v>
      </c>
      <c r="O218" s="77">
        <v>9.1873282126249851</v>
      </c>
      <c r="P218" s="77">
        <v>7.3788351885749748</v>
      </c>
      <c r="Q218" s="78">
        <v>6.8851231853640584</v>
      </c>
      <c r="R218" s="54"/>
    </row>
    <row r="219" spans="8:202" ht="15.6">
      <c r="H219" s="60"/>
      <c r="I219" s="68">
        <v>2015</v>
      </c>
      <c r="J219" s="69" t="s">
        <v>252</v>
      </c>
      <c r="K219" s="70" t="s">
        <v>253</v>
      </c>
      <c r="L219" s="71">
        <v>7.9666690609253266</v>
      </c>
      <c r="M219" s="72">
        <v>7.6353427685831985</v>
      </c>
      <c r="N219" s="73">
        <v>6.5681527667141602</v>
      </c>
      <c r="O219" s="73">
        <v>8.9903273878972634</v>
      </c>
      <c r="P219" s="73">
        <v>8.6641688072836995</v>
      </c>
      <c r="Q219" s="74">
        <v>7.9753535741483113</v>
      </c>
      <c r="R219" s="54"/>
    </row>
    <row r="220" spans="8:202" ht="15.6">
      <c r="H220" s="60"/>
      <c r="I220" s="61">
        <v>2015</v>
      </c>
      <c r="J220" s="62" t="s">
        <v>254</v>
      </c>
      <c r="K220" s="63" t="s">
        <v>255</v>
      </c>
      <c r="L220" s="75">
        <v>7.6666252884110691</v>
      </c>
      <c r="M220" s="76">
        <v>5.5110182120268867</v>
      </c>
      <c r="N220" s="77">
        <v>7.4453669688506476</v>
      </c>
      <c r="O220" s="77">
        <v>9.6497035854833868</v>
      </c>
      <c r="P220" s="77">
        <v>7.9205846896904211</v>
      </c>
      <c r="Q220" s="78">
        <v>7.8064529860040048</v>
      </c>
      <c r="R220" s="54"/>
    </row>
    <row r="221" spans="8:202" ht="15.6">
      <c r="H221" s="60"/>
      <c r="I221" s="68">
        <v>2015</v>
      </c>
      <c r="J221" s="69" t="s">
        <v>256</v>
      </c>
      <c r="K221" s="70" t="s">
        <v>257</v>
      </c>
      <c r="L221" s="71">
        <v>6.5221639748817255</v>
      </c>
      <c r="M221" s="72">
        <v>6.9667534861355991</v>
      </c>
      <c r="N221" s="73">
        <v>5.4418439603619513</v>
      </c>
      <c r="O221" s="73">
        <v>6.8671224536418602</v>
      </c>
      <c r="P221" s="73">
        <v>6.5143894949199543</v>
      </c>
      <c r="Q221" s="74">
        <v>6.8207104793492617</v>
      </c>
      <c r="R221" s="54"/>
    </row>
    <row r="222" spans="8:202" ht="15.6">
      <c r="H222" s="60"/>
      <c r="I222" s="61">
        <v>2015</v>
      </c>
      <c r="J222" s="62" t="s">
        <v>258</v>
      </c>
      <c r="K222" s="63" t="s">
        <v>259</v>
      </c>
      <c r="L222" s="75">
        <v>6.4343751082309355</v>
      </c>
      <c r="M222" s="76">
        <v>3.8875385320843576</v>
      </c>
      <c r="N222" s="77">
        <v>5.9798542383043376</v>
      </c>
      <c r="O222" s="77">
        <v>8.3458155905762759</v>
      </c>
      <c r="P222" s="77">
        <v>7.6360240440380949</v>
      </c>
      <c r="Q222" s="78">
        <v>6.3226431361516147</v>
      </c>
      <c r="R222" s="54"/>
    </row>
    <row r="223" spans="8:202" ht="15.6">
      <c r="H223" s="60"/>
      <c r="I223" s="68">
        <v>2015</v>
      </c>
      <c r="J223" s="69" t="s">
        <v>260</v>
      </c>
      <c r="K223" s="70" t="s">
        <v>261</v>
      </c>
      <c r="L223" s="71">
        <v>7.6724752816659052</v>
      </c>
      <c r="M223" s="72">
        <v>9.4865732454822478</v>
      </c>
      <c r="N223" s="73">
        <v>4.4826617859237761</v>
      </c>
      <c r="O223" s="73">
        <v>9.6296301573003724</v>
      </c>
      <c r="P223" s="73">
        <v>8.2218446810212598</v>
      </c>
      <c r="Q223" s="74">
        <v>6.5416665386018691</v>
      </c>
      <c r="R223" s="54"/>
    </row>
    <row r="224" spans="8:202" ht="15.6">
      <c r="H224" s="60"/>
      <c r="I224" s="61">
        <v>2015</v>
      </c>
      <c r="J224" s="62" t="s">
        <v>262</v>
      </c>
      <c r="K224" s="63" t="s">
        <v>263</v>
      </c>
      <c r="L224" s="75">
        <v>5.7408725322899219</v>
      </c>
      <c r="M224" s="76">
        <v>6.3980392156862749</v>
      </c>
      <c r="N224" s="77">
        <v>2.9760112659671782</v>
      </c>
      <c r="O224" s="77">
        <v>7.7808366121393222</v>
      </c>
      <c r="P224" s="77">
        <v>4.9525281436203912</v>
      </c>
      <c r="Q224" s="78">
        <v>6.5969474240364407</v>
      </c>
      <c r="R224" s="54"/>
    </row>
    <row r="225" spans="8:18" ht="15.6">
      <c r="H225" s="60"/>
      <c r="I225" s="68">
        <v>2015</v>
      </c>
      <c r="J225" s="69" t="s">
        <v>264</v>
      </c>
      <c r="K225" s="70" t="s">
        <v>265</v>
      </c>
      <c r="L225" s="71">
        <v>5.5284163080885227</v>
      </c>
      <c r="M225" s="72">
        <v>5.2274509803921569</v>
      </c>
      <c r="N225" s="73">
        <v>3.8606248826183815</v>
      </c>
      <c r="O225" s="73">
        <v>6.3988236293931653</v>
      </c>
      <c r="P225" s="73">
        <v>6.0585770269529711</v>
      </c>
      <c r="Q225" s="74">
        <v>6.0966050210859395</v>
      </c>
      <c r="R225" s="54"/>
    </row>
    <row r="226" spans="8:18" ht="15.6">
      <c r="H226" s="60"/>
      <c r="I226" s="61">
        <v>2015</v>
      </c>
      <c r="J226" s="62" t="s">
        <v>266</v>
      </c>
      <c r="K226" s="63" t="s">
        <v>267</v>
      </c>
      <c r="L226" s="75">
        <v>6.5422419499851427</v>
      </c>
      <c r="M226" s="76">
        <v>6.8725490196078427</v>
      </c>
      <c r="N226" s="77">
        <v>4.3452516868321505</v>
      </c>
      <c r="O226" s="77">
        <v>8.25907603923865</v>
      </c>
      <c r="P226" s="77">
        <v>6.4128245877656482</v>
      </c>
      <c r="Q226" s="78">
        <v>6.8215084164814241</v>
      </c>
      <c r="R226" s="54"/>
    </row>
    <row r="227" spans="8:18" ht="15.6">
      <c r="H227" s="60"/>
      <c r="I227" s="68">
        <v>2015</v>
      </c>
      <c r="J227" s="69" t="s">
        <v>268</v>
      </c>
      <c r="K227" s="70" t="s">
        <v>269</v>
      </c>
      <c r="L227" s="71">
        <v>6.5733224217615618</v>
      </c>
      <c r="M227" s="72">
        <v>7.6674587273601542</v>
      </c>
      <c r="N227" s="73">
        <v>2.4784339859121065</v>
      </c>
      <c r="O227" s="73">
        <v>7.7622473026043695</v>
      </c>
      <c r="P227" s="73">
        <v>7.7818653187159397</v>
      </c>
      <c r="Q227" s="74">
        <v>7.1766067742152346</v>
      </c>
      <c r="R227" s="54"/>
    </row>
    <row r="228" spans="8:18" ht="15.6">
      <c r="H228" s="60"/>
      <c r="I228" s="61">
        <v>2015</v>
      </c>
      <c r="J228" s="62" t="s">
        <v>270</v>
      </c>
      <c r="K228" s="63" t="s">
        <v>271</v>
      </c>
      <c r="L228" s="75">
        <v>7.3403311741110073</v>
      </c>
      <c r="M228" s="76">
        <v>9.0345588235294123</v>
      </c>
      <c r="N228" s="77">
        <v>3.991802199203522</v>
      </c>
      <c r="O228" s="77">
        <v>9.3578451847385455</v>
      </c>
      <c r="P228" s="77">
        <v>7.4193701002491208</v>
      </c>
      <c r="Q228" s="78">
        <v>6.898079562834436</v>
      </c>
      <c r="R228" s="54"/>
    </row>
    <row r="229" spans="8:18" ht="15.6">
      <c r="H229" s="60"/>
      <c r="I229" s="68">
        <v>2015</v>
      </c>
      <c r="J229" s="69" t="s">
        <v>272</v>
      </c>
      <c r="K229" s="70" t="s">
        <v>273</v>
      </c>
      <c r="L229" s="71">
        <v>8.9724170373415166</v>
      </c>
      <c r="M229" s="72">
        <v>8.6156606104463656</v>
      </c>
      <c r="N229" s="73">
        <v>8.081274856178748</v>
      </c>
      <c r="O229" s="73">
        <v>9.5084487927561909</v>
      </c>
      <c r="P229" s="73">
        <v>9.2270870210929878</v>
      </c>
      <c r="Q229" s="74">
        <v>9.4296139062332944</v>
      </c>
      <c r="R229" s="54"/>
    </row>
    <row r="230" spans="8:18" ht="15.6">
      <c r="H230" s="60"/>
      <c r="I230" s="61">
        <v>2015</v>
      </c>
      <c r="J230" s="62" t="s">
        <v>274</v>
      </c>
      <c r="K230" s="63" t="s">
        <v>275</v>
      </c>
      <c r="L230" s="75">
        <v>7.1942447653597146</v>
      </c>
      <c r="M230" s="76">
        <v>4.7654970788443158</v>
      </c>
      <c r="N230" s="77">
        <v>6.0384214951804607</v>
      </c>
      <c r="O230" s="77">
        <v>9.4916772434116403</v>
      </c>
      <c r="P230" s="77">
        <v>7.9088910998844684</v>
      </c>
      <c r="Q230" s="78">
        <v>7.766736909477685</v>
      </c>
      <c r="R230" s="54"/>
    </row>
    <row r="231" spans="8:18" ht="15.6">
      <c r="H231" s="60"/>
      <c r="I231" s="68">
        <v>2015</v>
      </c>
      <c r="J231" s="69" t="s">
        <v>276</v>
      </c>
      <c r="K231" s="70" t="s">
        <v>277</v>
      </c>
      <c r="L231" s="71">
        <v>7.2451018237451121</v>
      </c>
      <c r="M231" s="72">
        <v>5.440940619175386</v>
      </c>
      <c r="N231" s="73">
        <v>8.4500450017868403</v>
      </c>
      <c r="O231" s="73">
        <v>7.1704661999979926</v>
      </c>
      <c r="P231" s="73">
        <v>7.1483359098399086</v>
      </c>
      <c r="Q231" s="74">
        <v>8.015721387925435</v>
      </c>
      <c r="R231" s="54"/>
    </row>
    <row r="232" spans="8:18" ht="15.6">
      <c r="H232" s="60"/>
      <c r="I232" s="61">
        <v>2015</v>
      </c>
      <c r="J232" s="62" t="s">
        <v>278</v>
      </c>
      <c r="K232" s="63" t="s">
        <v>279</v>
      </c>
      <c r="L232" s="75">
        <v>6.6098260070996577</v>
      </c>
      <c r="M232" s="76">
        <v>7.823854612535535</v>
      </c>
      <c r="N232" s="77">
        <v>5.0983562202049653</v>
      </c>
      <c r="O232" s="77">
        <v>8.0999490425981975</v>
      </c>
      <c r="P232" s="77">
        <v>5.5587942295228689</v>
      </c>
      <c r="Q232" s="78">
        <v>6.4681759306367175</v>
      </c>
      <c r="R232" s="54"/>
    </row>
    <row r="233" spans="8:18" ht="15.6">
      <c r="H233" s="60"/>
      <c r="I233" s="68">
        <v>2015</v>
      </c>
      <c r="J233" s="69" t="s">
        <v>280</v>
      </c>
      <c r="K233" s="70" t="s">
        <v>281</v>
      </c>
      <c r="L233" s="71">
        <v>6.9796641306768823</v>
      </c>
      <c r="M233" s="72">
        <v>7.7727046358441356</v>
      </c>
      <c r="N233" s="73">
        <v>4.5187320065016277</v>
      </c>
      <c r="O233" s="73">
        <v>9.3616325497507091</v>
      </c>
      <c r="P233" s="73">
        <v>6.9894314543408518</v>
      </c>
      <c r="Q233" s="74">
        <v>6.2558200069470837</v>
      </c>
      <c r="R233" s="54"/>
    </row>
    <row r="234" spans="8:18" ht="15.6">
      <c r="H234" s="60"/>
      <c r="I234" s="61">
        <v>2015</v>
      </c>
      <c r="J234" s="62" t="s">
        <v>282</v>
      </c>
      <c r="K234" s="63" t="s">
        <v>283</v>
      </c>
      <c r="L234" s="75">
        <v>5.3932569843839859</v>
      </c>
      <c r="M234" s="76">
        <v>7.4568340278890854</v>
      </c>
      <c r="N234" s="77">
        <v>4.5369523135137433</v>
      </c>
      <c r="O234" s="77" t="s">
        <v>470</v>
      </c>
      <c r="P234" s="77">
        <v>4.5337405642670552</v>
      </c>
      <c r="Q234" s="78">
        <v>5.0455010318660607</v>
      </c>
      <c r="R234" s="54"/>
    </row>
    <row r="235" spans="8:18" ht="15.6">
      <c r="H235" s="60"/>
      <c r="I235" s="68">
        <v>2015</v>
      </c>
      <c r="J235" s="69" t="s">
        <v>284</v>
      </c>
      <c r="K235" s="70" t="s">
        <v>285</v>
      </c>
      <c r="L235" s="71" t="s">
        <v>470</v>
      </c>
      <c r="M235" s="72" t="s">
        <v>470</v>
      </c>
      <c r="N235" s="73" t="s">
        <v>470</v>
      </c>
      <c r="O235" s="73" t="s">
        <v>470</v>
      </c>
      <c r="P235" s="73" t="s">
        <v>470</v>
      </c>
      <c r="Q235" s="74" t="s">
        <v>470</v>
      </c>
      <c r="R235" s="54"/>
    </row>
    <row r="236" spans="8:18" ht="15.6">
      <c r="H236" s="60"/>
      <c r="I236" s="61">
        <v>2015</v>
      </c>
      <c r="J236" s="62" t="s">
        <v>286</v>
      </c>
      <c r="K236" s="63" t="s">
        <v>287</v>
      </c>
      <c r="L236" s="75">
        <v>8.2453308478300933</v>
      </c>
      <c r="M236" s="76">
        <v>6.3341698096213532</v>
      </c>
      <c r="N236" s="77">
        <v>7.9981384856708786</v>
      </c>
      <c r="O236" s="77">
        <v>9.5348989288227521</v>
      </c>
      <c r="P236" s="77">
        <v>8.7630222349388198</v>
      </c>
      <c r="Q236" s="78">
        <v>8.5964247800966564</v>
      </c>
      <c r="R236" s="54"/>
    </row>
    <row r="237" spans="8:18" ht="15.6">
      <c r="H237" s="60"/>
      <c r="I237" s="68">
        <v>2015</v>
      </c>
      <c r="J237" s="69" t="s">
        <v>288</v>
      </c>
      <c r="K237" s="70" t="s">
        <v>289</v>
      </c>
      <c r="L237" s="71">
        <v>7.453000890473291</v>
      </c>
      <c r="M237" s="72">
        <v>6.2303232875635572</v>
      </c>
      <c r="N237" s="73">
        <v>6.1321194154135821</v>
      </c>
      <c r="O237" s="73">
        <v>9.4922157995366376</v>
      </c>
      <c r="P237" s="73">
        <v>8.1123426852569533</v>
      </c>
      <c r="Q237" s="74">
        <v>7.2980032645957209</v>
      </c>
      <c r="R237" s="54"/>
    </row>
    <row r="238" spans="8:18" ht="15.6">
      <c r="H238" s="60"/>
      <c r="I238" s="61">
        <v>2015</v>
      </c>
      <c r="J238" s="62" t="s">
        <v>290</v>
      </c>
      <c r="K238" s="63" t="s">
        <v>291</v>
      </c>
      <c r="L238" s="75">
        <v>7.3202736337280241</v>
      </c>
      <c r="M238" s="76">
        <v>5.4383152168640052</v>
      </c>
      <c r="N238" s="77">
        <v>5.6648035835668642</v>
      </c>
      <c r="O238" s="77">
        <v>9.7409159605150837</v>
      </c>
      <c r="P238" s="77">
        <v>8.2567741417311034</v>
      </c>
      <c r="Q238" s="78">
        <v>7.5005592659630631</v>
      </c>
      <c r="R238" s="54"/>
    </row>
    <row r="239" spans="8:18" ht="15.6">
      <c r="H239" s="60"/>
      <c r="I239" s="68">
        <v>2015</v>
      </c>
      <c r="J239" s="69" t="s">
        <v>292</v>
      </c>
      <c r="K239" s="70" t="s">
        <v>293</v>
      </c>
      <c r="L239" s="71">
        <v>7.2662573435474132</v>
      </c>
      <c r="M239" s="72">
        <v>7.4650324788757283</v>
      </c>
      <c r="N239" s="73">
        <v>5.1574747382011186</v>
      </c>
      <c r="O239" s="73">
        <v>8.6848199802991388</v>
      </c>
      <c r="P239" s="73">
        <v>7.0395140847943791</v>
      </c>
      <c r="Q239" s="74">
        <v>7.9844454355667009</v>
      </c>
      <c r="R239" s="54"/>
    </row>
    <row r="240" spans="8:18" ht="15.6">
      <c r="H240" s="60"/>
      <c r="I240" s="61">
        <v>2015</v>
      </c>
      <c r="J240" s="62" t="s">
        <v>294</v>
      </c>
      <c r="K240" s="63" t="s">
        <v>295</v>
      </c>
      <c r="L240" s="75">
        <v>7.4629519468404855</v>
      </c>
      <c r="M240" s="76">
        <v>4.5595324295176578</v>
      </c>
      <c r="N240" s="77">
        <v>7.6038965610661124</v>
      </c>
      <c r="O240" s="77">
        <v>9.628885834238643</v>
      </c>
      <c r="P240" s="77">
        <v>7.429365340052521</v>
      </c>
      <c r="Q240" s="78">
        <v>8.0930795693274931</v>
      </c>
      <c r="R240" s="54"/>
    </row>
    <row r="241" spans="8:18" ht="15.6">
      <c r="H241" s="60"/>
      <c r="I241" s="68">
        <v>2015</v>
      </c>
      <c r="J241" s="69" t="s">
        <v>296</v>
      </c>
      <c r="K241" s="70" t="s">
        <v>297</v>
      </c>
      <c r="L241" s="71">
        <v>7.4765345358026654</v>
      </c>
      <c r="M241" s="72">
        <v>7.3816091792719236</v>
      </c>
      <c r="N241" s="73">
        <v>4.7638589931247424</v>
      </c>
      <c r="O241" s="73">
        <v>9.65820743434222</v>
      </c>
      <c r="P241" s="73">
        <v>7.6299343079678881</v>
      </c>
      <c r="Q241" s="74">
        <v>7.9490627643065546</v>
      </c>
      <c r="R241" s="54"/>
    </row>
    <row r="242" spans="8:18" ht="15.6">
      <c r="H242" s="60"/>
      <c r="I242" s="61">
        <v>2015</v>
      </c>
      <c r="J242" s="62" t="s">
        <v>298</v>
      </c>
      <c r="K242" s="63" t="s">
        <v>299</v>
      </c>
      <c r="L242" s="75">
        <v>7.2571611187094902</v>
      </c>
      <c r="M242" s="76">
        <v>7.5201965164197251</v>
      </c>
      <c r="N242" s="77">
        <v>5.6061119420271179</v>
      </c>
      <c r="O242" s="77">
        <v>8.9484090242136354</v>
      </c>
      <c r="P242" s="77">
        <v>6.3823206688901886</v>
      </c>
      <c r="Q242" s="78">
        <v>7.8287674419967814</v>
      </c>
      <c r="R242" s="54"/>
    </row>
    <row r="243" spans="8:18" ht="15.6">
      <c r="H243" s="60"/>
      <c r="I243" s="68">
        <v>2015</v>
      </c>
      <c r="J243" s="69" t="s">
        <v>300</v>
      </c>
      <c r="K243" s="70" t="s">
        <v>301</v>
      </c>
      <c r="L243" s="71">
        <v>7.1249088215721867</v>
      </c>
      <c r="M243" s="72">
        <v>7.7697241666975785</v>
      </c>
      <c r="N243" s="73">
        <v>4.745102996751478</v>
      </c>
      <c r="O243" s="73">
        <v>9.0996852765243457</v>
      </c>
      <c r="P243" s="73">
        <v>6.6341425181686358</v>
      </c>
      <c r="Q243" s="74">
        <v>7.3758891497188932</v>
      </c>
      <c r="R243" s="54"/>
    </row>
    <row r="244" spans="8:18" ht="15.6">
      <c r="H244" s="60"/>
      <c r="I244" s="61">
        <v>2015</v>
      </c>
      <c r="J244" s="62" t="s">
        <v>302</v>
      </c>
      <c r="K244" s="63" t="s">
        <v>303</v>
      </c>
      <c r="L244" s="75">
        <v>7.5181902290950564</v>
      </c>
      <c r="M244" s="76">
        <v>6.8587824135696218</v>
      </c>
      <c r="N244" s="77">
        <v>6.450502182435863</v>
      </c>
      <c r="O244" s="77">
        <v>9.6624416583756041</v>
      </c>
      <c r="P244" s="77">
        <v>7.5476935571872694</v>
      </c>
      <c r="Q244" s="78">
        <v>7.0715313339069228</v>
      </c>
      <c r="R244" s="54"/>
    </row>
    <row r="245" spans="8:18" ht="15.6">
      <c r="H245" s="60"/>
      <c r="I245" s="68">
        <v>2015</v>
      </c>
      <c r="J245" s="69" t="s">
        <v>304</v>
      </c>
      <c r="K245" s="70" t="s">
        <v>305</v>
      </c>
      <c r="L245" s="71">
        <v>6.5976023851063221</v>
      </c>
      <c r="M245" s="72">
        <v>6.210112177323599</v>
      </c>
      <c r="N245" s="73">
        <v>4.9901653844163825</v>
      </c>
      <c r="O245" s="73">
        <v>7.5807000575014758</v>
      </c>
      <c r="P245" s="73">
        <v>6.76085472312442</v>
      </c>
      <c r="Q245" s="74">
        <v>7.4461795831657343</v>
      </c>
      <c r="R245" s="54"/>
    </row>
    <row r="246" spans="8:18" ht="15.6">
      <c r="H246" s="60"/>
      <c r="I246" s="61">
        <v>2015</v>
      </c>
      <c r="J246" s="62" t="s">
        <v>306</v>
      </c>
      <c r="K246" s="63" t="s">
        <v>307</v>
      </c>
      <c r="L246" s="75">
        <v>6.812323343050311</v>
      </c>
      <c r="M246" s="76">
        <v>7.1358939906290573</v>
      </c>
      <c r="N246" s="77">
        <v>4.2012265625879728</v>
      </c>
      <c r="O246" s="77">
        <v>8.6355849477642295</v>
      </c>
      <c r="P246" s="77">
        <v>7.3610440475635111</v>
      </c>
      <c r="Q246" s="78">
        <v>6.7278671667067824</v>
      </c>
      <c r="R246" s="54"/>
    </row>
    <row r="247" spans="8:18" ht="15.6">
      <c r="H247" s="60"/>
      <c r="I247" s="68">
        <v>2015</v>
      </c>
      <c r="J247" s="69" t="s">
        <v>308</v>
      </c>
      <c r="K247" s="70" t="s">
        <v>309</v>
      </c>
      <c r="L247" s="71">
        <v>6.9649612174877733</v>
      </c>
      <c r="M247" s="72">
        <v>8.4848561863805134</v>
      </c>
      <c r="N247" s="73">
        <v>5.9805983112697056</v>
      </c>
      <c r="O247" s="73">
        <v>7.3453206094629895</v>
      </c>
      <c r="P247" s="73">
        <v>6.7392963686553191</v>
      </c>
      <c r="Q247" s="74">
        <v>6.2747346116703424</v>
      </c>
      <c r="R247" s="54"/>
    </row>
    <row r="248" spans="8:18" ht="15.6">
      <c r="H248" s="60"/>
      <c r="I248" s="61">
        <v>2015</v>
      </c>
      <c r="J248" s="62" t="s">
        <v>310</v>
      </c>
      <c r="K248" s="63" t="s">
        <v>311</v>
      </c>
      <c r="L248" s="75">
        <v>7.7277930196312683</v>
      </c>
      <c r="M248" s="76">
        <v>6.3929989872143356</v>
      </c>
      <c r="N248" s="77">
        <v>6.3989261907493074</v>
      </c>
      <c r="O248" s="77">
        <v>9.4707227851134164</v>
      </c>
      <c r="P248" s="77">
        <v>8.3464377015698847</v>
      </c>
      <c r="Q248" s="78">
        <v>8.0298794335094019</v>
      </c>
      <c r="R248" s="54"/>
    </row>
    <row r="249" spans="8:18" ht="15.6">
      <c r="H249" s="60"/>
      <c r="I249" s="68">
        <v>2015</v>
      </c>
      <c r="J249" s="69" t="s">
        <v>312</v>
      </c>
      <c r="K249" s="70" t="s">
        <v>313</v>
      </c>
      <c r="L249" s="71">
        <v>7.0259176885413979</v>
      </c>
      <c r="M249" s="72">
        <v>8.7832126904703696</v>
      </c>
      <c r="N249" s="73">
        <v>4.0506790356401687</v>
      </c>
      <c r="O249" s="73">
        <v>9.5691629121780881</v>
      </c>
      <c r="P249" s="73">
        <v>6.8929191478524121</v>
      </c>
      <c r="Q249" s="74">
        <v>5.833614656565949</v>
      </c>
      <c r="R249" s="54"/>
    </row>
    <row r="250" spans="8:18" ht="15.6">
      <c r="H250" s="60"/>
      <c r="I250" s="61">
        <v>2015</v>
      </c>
      <c r="J250" s="62" t="s">
        <v>314</v>
      </c>
      <c r="K250" s="63" t="s">
        <v>315</v>
      </c>
      <c r="L250" s="75">
        <v>6.4922787705209046</v>
      </c>
      <c r="M250" s="76">
        <v>4.8365316352372254</v>
      </c>
      <c r="N250" s="77">
        <v>5.7626998181648741</v>
      </c>
      <c r="O250" s="77">
        <v>7.9096141732243455</v>
      </c>
      <c r="P250" s="77">
        <v>6.4657556678415853</v>
      </c>
      <c r="Q250" s="78">
        <v>7.4867925581364902</v>
      </c>
      <c r="R250" s="54"/>
    </row>
    <row r="251" spans="8:18" ht="15.6">
      <c r="H251" s="60"/>
      <c r="I251" s="68">
        <v>2015</v>
      </c>
      <c r="J251" s="69" t="s">
        <v>316</v>
      </c>
      <c r="K251" s="70" t="s">
        <v>317</v>
      </c>
      <c r="L251" s="71">
        <v>6.8698665537750712</v>
      </c>
      <c r="M251" s="72">
        <v>8.4884256757314045</v>
      </c>
      <c r="N251" s="73">
        <v>4.6759789095467319</v>
      </c>
      <c r="O251" s="73">
        <v>9.1188560484365127</v>
      </c>
      <c r="P251" s="73">
        <v>6.1018576460465015</v>
      </c>
      <c r="Q251" s="74">
        <v>5.9642144891142062</v>
      </c>
      <c r="R251" s="54"/>
    </row>
    <row r="252" spans="8:18" ht="15.6">
      <c r="H252" s="60"/>
      <c r="I252" s="61">
        <v>2015</v>
      </c>
      <c r="J252" s="62" t="s">
        <v>318</v>
      </c>
      <c r="K252" s="63" t="s">
        <v>319</v>
      </c>
      <c r="L252" s="75">
        <v>4.9224884844541625</v>
      </c>
      <c r="M252" s="76">
        <v>4.75</v>
      </c>
      <c r="N252" s="77">
        <v>3.2063388918697955</v>
      </c>
      <c r="O252" s="77">
        <v>6.6108245331376061</v>
      </c>
      <c r="P252" s="77">
        <v>4.7637748503324735</v>
      </c>
      <c r="Q252" s="78">
        <v>5.2815041469309376</v>
      </c>
      <c r="R252" s="54"/>
    </row>
    <row r="253" spans="8:18" ht="15.6">
      <c r="H253" s="60"/>
      <c r="I253" s="68">
        <v>2015</v>
      </c>
      <c r="J253" s="69" t="s">
        <v>320</v>
      </c>
      <c r="K253" s="70" t="s">
        <v>321</v>
      </c>
      <c r="L253" s="71">
        <v>7.8552114063193272</v>
      </c>
      <c r="M253" s="72">
        <v>7.1810979192871294</v>
      </c>
      <c r="N253" s="73">
        <v>6.5337765177008613</v>
      </c>
      <c r="O253" s="73">
        <v>9.4090661457407734</v>
      </c>
      <c r="P253" s="73">
        <v>8.1978299860478501</v>
      </c>
      <c r="Q253" s="74">
        <v>7.9542864628200212</v>
      </c>
      <c r="R253" s="54"/>
    </row>
    <row r="254" spans="8:18" ht="15.6">
      <c r="H254" s="60"/>
      <c r="I254" s="61">
        <v>2015</v>
      </c>
      <c r="J254" s="62" t="s">
        <v>322</v>
      </c>
      <c r="K254" s="63" t="s">
        <v>323</v>
      </c>
      <c r="L254" s="75">
        <v>7.6206416339579803</v>
      </c>
      <c r="M254" s="76">
        <v>4.1678855675782476</v>
      </c>
      <c r="N254" s="77">
        <v>8.3561423855157475</v>
      </c>
      <c r="O254" s="77">
        <v>9.4562623243286907</v>
      </c>
      <c r="P254" s="77">
        <v>8.3047847861264241</v>
      </c>
      <c r="Q254" s="78">
        <v>7.8181331062407935</v>
      </c>
      <c r="R254" s="54"/>
    </row>
    <row r="255" spans="8:18" ht="15.6">
      <c r="H255" s="60"/>
      <c r="I255" s="68">
        <v>2015</v>
      </c>
      <c r="J255" s="69" t="s">
        <v>324</v>
      </c>
      <c r="K255" s="70" t="s">
        <v>325</v>
      </c>
      <c r="L255" s="71">
        <v>7.1578213131884905</v>
      </c>
      <c r="M255" s="72">
        <v>6.2643430343273607</v>
      </c>
      <c r="N255" s="73">
        <v>5.0702810165027907</v>
      </c>
      <c r="O255" s="73">
        <v>8.3144530629220696</v>
      </c>
      <c r="P255" s="73">
        <v>7.9503080085885554</v>
      </c>
      <c r="Q255" s="74">
        <v>8.189721443601675</v>
      </c>
      <c r="R255" s="54"/>
    </row>
    <row r="256" spans="8:18" ht="15.6">
      <c r="H256" s="60"/>
      <c r="I256" s="61">
        <v>2015</v>
      </c>
      <c r="J256" s="62" t="s">
        <v>326</v>
      </c>
      <c r="K256" s="63" t="s">
        <v>327</v>
      </c>
      <c r="L256" s="75">
        <v>6.3038910105532127</v>
      </c>
      <c r="M256" s="76">
        <v>8.1606627664689846</v>
      </c>
      <c r="N256" s="77">
        <v>2.8810122579755699</v>
      </c>
      <c r="O256" s="77">
        <v>8.0480985680754209</v>
      </c>
      <c r="P256" s="77">
        <v>6.6091253777436263</v>
      </c>
      <c r="Q256" s="78">
        <v>5.8205560825024607</v>
      </c>
      <c r="R256" s="54"/>
    </row>
    <row r="257" spans="8:18" ht="15.6">
      <c r="H257" s="60"/>
      <c r="I257" s="68">
        <v>2015</v>
      </c>
      <c r="J257" s="69" t="s">
        <v>328</v>
      </c>
      <c r="K257" s="70" t="s">
        <v>329</v>
      </c>
      <c r="L257" s="71">
        <v>5.7744899649406296</v>
      </c>
      <c r="M257" s="72">
        <v>6.1830820507226862</v>
      </c>
      <c r="N257" s="73">
        <v>4.62109964448873</v>
      </c>
      <c r="O257" s="73">
        <v>6.2150687646295575</v>
      </c>
      <c r="P257" s="73">
        <v>6.000480295225044</v>
      </c>
      <c r="Q257" s="74">
        <v>5.8527190696371321</v>
      </c>
      <c r="R257" s="54"/>
    </row>
    <row r="258" spans="8:18" ht="15.6">
      <c r="H258" s="60"/>
      <c r="I258" s="61">
        <v>2015</v>
      </c>
      <c r="J258" s="62" t="s">
        <v>330</v>
      </c>
      <c r="K258" s="63" t="s">
        <v>331</v>
      </c>
      <c r="L258" s="75">
        <v>7.1438274052272064</v>
      </c>
      <c r="M258" s="76">
        <v>6.7981321873340672</v>
      </c>
      <c r="N258" s="77">
        <v>5.7587808527973419</v>
      </c>
      <c r="O258" s="77">
        <v>7.0132035745996824</v>
      </c>
      <c r="P258" s="77">
        <v>7.5066360233376974</v>
      </c>
      <c r="Q258" s="78">
        <v>8.642384388067244</v>
      </c>
      <c r="R258" s="54"/>
    </row>
    <row r="259" spans="8:18" ht="15.6">
      <c r="H259" s="60"/>
      <c r="I259" s="68">
        <v>2015</v>
      </c>
      <c r="J259" s="69" t="s">
        <v>332</v>
      </c>
      <c r="K259" s="70" t="s">
        <v>333</v>
      </c>
      <c r="L259" s="71">
        <v>5.8074909284051497</v>
      </c>
      <c r="M259" s="72">
        <v>4.9399072775932824</v>
      </c>
      <c r="N259" s="73">
        <v>3.6260259569114535</v>
      </c>
      <c r="O259" s="73">
        <v>6.990485785384112</v>
      </c>
      <c r="P259" s="73">
        <v>6.8174428415402835</v>
      </c>
      <c r="Q259" s="74">
        <v>6.6635927805966118</v>
      </c>
      <c r="R259" s="54"/>
    </row>
    <row r="260" spans="8:18" ht="15.6">
      <c r="H260" s="60"/>
      <c r="I260" s="61">
        <v>2015</v>
      </c>
      <c r="J260" s="62" t="s">
        <v>334</v>
      </c>
      <c r="K260" s="63" t="s">
        <v>335</v>
      </c>
      <c r="L260" s="75">
        <v>7.7309191852635646</v>
      </c>
      <c r="M260" s="76">
        <v>5.8651470746374308</v>
      </c>
      <c r="N260" s="77">
        <v>6.5915046801031725</v>
      </c>
      <c r="O260" s="77">
        <v>9.6536750922166981</v>
      </c>
      <c r="P260" s="77">
        <v>8.3830110545510479</v>
      </c>
      <c r="Q260" s="78">
        <v>8.1612580248094773</v>
      </c>
      <c r="R260" s="54"/>
    </row>
    <row r="261" spans="8:18" ht="15.6">
      <c r="H261" s="60"/>
      <c r="I261" s="68">
        <v>2015</v>
      </c>
      <c r="J261" s="69" t="s">
        <v>336</v>
      </c>
      <c r="K261" s="70" t="s">
        <v>337</v>
      </c>
      <c r="L261" s="71">
        <v>5.7166783732682385</v>
      </c>
      <c r="M261" s="72">
        <v>5.1656862745098033</v>
      </c>
      <c r="N261" s="73">
        <v>3.2804922708688782</v>
      </c>
      <c r="O261" s="73">
        <v>7.7363840480430905</v>
      </c>
      <c r="P261" s="73">
        <v>5.9513150434902133</v>
      </c>
      <c r="Q261" s="74">
        <v>6.4495142294292096</v>
      </c>
      <c r="R261" s="54"/>
    </row>
    <row r="262" spans="8:18" ht="15.6">
      <c r="H262" s="60"/>
      <c r="I262" s="61">
        <v>2015</v>
      </c>
      <c r="J262" s="62" t="s">
        <v>338</v>
      </c>
      <c r="K262" s="63" t="s">
        <v>339</v>
      </c>
      <c r="L262" s="75">
        <v>8.0225796400276366</v>
      </c>
      <c r="M262" s="76">
        <v>7.5565367826986893</v>
      </c>
      <c r="N262" s="77">
        <v>6.4725566374426684</v>
      </c>
      <c r="O262" s="77">
        <v>9.5901118112631671</v>
      </c>
      <c r="P262" s="77">
        <v>8.3622716814664102</v>
      </c>
      <c r="Q262" s="78">
        <v>8.1314212872672478</v>
      </c>
      <c r="R262" s="54"/>
    </row>
    <row r="263" spans="8:18" ht="15.6">
      <c r="H263" s="60"/>
      <c r="I263" s="68">
        <v>2015</v>
      </c>
      <c r="J263" s="69" t="s">
        <v>340</v>
      </c>
      <c r="K263" s="70" t="s">
        <v>341</v>
      </c>
      <c r="L263" s="71">
        <v>6.8703511574700844</v>
      </c>
      <c r="M263" s="72">
        <v>7.3753646417695151</v>
      </c>
      <c r="N263" s="73">
        <v>4.2224961304696524</v>
      </c>
      <c r="O263" s="73">
        <v>8.1502287989598869</v>
      </c>
      <c r="P263" s="73">
        <v>7.5225618722306153</v>
      </c>
      <c r="Q263" s="74">
        <v>7.0811043439207504</v>
      </c>
      <c r="R263" s="54"/>
    </row>
    <row r="264" spans="8:18" ht="15.6">
      <c r="H264" s="60"/>
      <c r="I264" s="61">
        <v>2015</v>
      </c>
      <c r="J264" s="62" t="s">
        <v>342</v>
      </c>
      <c r="K264" s="63" t="s">
        <v>343</v>
      </c>
      <c r="L264" s="75">
        <v>6.5622223118558249</v>
      </c>
      <c r="M264" s="76">
        <v>6.4295337947410989</v>
      </c>
      <c r="N264" s="77">
        <v>4.2477668804861795</v>
      </c>
      <c r="O264" s="77">
        <v>7.7937122789205482</v>
      </c>
      <c r="P264" s="77">
        <v>7.4382947907399526</v>
      </c>
      <c r="Q264" s="78">
        <v>6.9018038143913492</v>
      </c>
      <c r="R264" s="54"/>
    </row>
    <row r="265" spans="8:18" ht="15.6">
      <c r="H265" s="60"/>
      <c r="I265" s="68">
        <v>2015</v>
      </c>
      <c r="J265" s="69" t="s">
        <v>344</v>
      </c>
      <c r="K265" s="70" t="s">
        <v>345</v>
      </c>
      <c r="L265" s="71">
        <v>7.3888102235673001</v>
      </c>
      <c r="M265" s="72">
        <v>8.2275898857369292</v>
      </c>
      <c r="N265" s="73">
        <v>5.6483522563374438</v>
      </c>
      <c r="O265" s="73">
        <v>9.0416618573045024</v>
      </c>
      <c r="P265" s="73">
        <v>6.8582240623801392</v>
      </c>
      <c r="Q265" s="74">
        <v>7.1682230560774869</v>
      </c>
      <c r="R265" s="54"/>
    </row>
    <row r="266" spans="8:18" ht="15.6">
      <c r="H266" s="60"/>
      <c r="I266" s="61">
        <v>2015</v>
      </c>
      <c r="J266" s="62" t="s">
        <v>346</v>
      </c>
      <c r="K266" s="63" t="s">
        <v>347</v>
      </c>
      <c r="L266" s="75">
        <v>6.7410395474651184</v>
      </c>
      <c r="M266" s="76">
        <v>4.9764705882352942</v>
      </c>
      <c r="N266" s="77">
        <v>4.826882107937724</v>
      </c>
      <c r="O266" s="77">
        <v>8.4010945804021908</v>
      </c>
      <c r="P266" s="77">
        <v>8.1373253635220912</v>
      </c>
      <c r="Q266" s="78">
        <v>7.3634250972282942</v>
      </c>
      <c r="R266" s="54"/>
    </row>
    <row r="267" spans="8:18" ht="15.6">
      <c r="H267" s="60"/>
      <c r="I267" s="68">
        <v>2015</v>
      </c>
      <c r="J267" s="69" t="s">
        <v>348</v>
      </c>
      <c r="K267" s="70" t="s">
        <v>349</v>
      </c>
      <c r="L267" s="71">
        <v>6.333528876150238</v>
      </c>
      <c r="M267" s="72">
        <v>5.9301409613573517</v>
      </c>
      <c r="N267" s="73">
        <v>5.5734955042619543</v>
      </c>
      <c r="O267" s="73">
        <v>7.2931968194069707</v>
      </c>
      <c r="P267" s="73">
        <v>6.8443716292556971</v>
      </c>
      <c r="Q267" s="74">
        <v>6.0264394664692214</v>
      </c>
      <c r="R267" s="54"/>
    </row>
    <row r="268" spans="8:18" ht="15.6">
      <c r="H268" s="60"/>
      <c r="I268" s="61">
        <v>2015</v>
      </c>
      <c r="J268" s="62" t="s">
        <v>350</v>
      </c>
      <c r="K268" s="63" t="s">
        <v>351</v>
      </c>
      <c r="L268" s="75">
        <v>5.5994806299738977</v>
      </c>
      <c r="M268" s="76">
        <v>6.1129018813172458</v>
      </c>
      <c r="N268" s="77">
        <v>3.965612530049758</v>
      </c>
      <c r="O268" s="77">
        <v>6.39073828784786</v>
      </c>
      <c r="P268" s="77">
        <v>6.420200298275736</v>
      </c>
      <c r="Q268" s="78">
        <v>5.1079501523788879</v>
      </c>
      <c r="R268" s="54"/>
    </row>
    <row r="269" spans="8:18" ht="15.6">
      <c r="H269" s="60"/>
      <c r="I269" s="68">
        <v>2015</v>
      </c>
      <c r="J269" s="69" t="s">
        <v>352</v>
      </c>
      <c r="K269" s="70" t="s">
        <v>353</v>
      </c>
      <c r="L269" s="71">
        <v>5.3209233853511595</v>
      </c>
      <c r="M269" s="72">
        <v>6.2970588235294116</v>
      </c>
      <c r="N269" s="73">
        <v>3.4214836969554376</v>
      </c>
      <c r="O269" s="73">
        <v>6.2992057048913015</v>
      </c>
      <c r="P269" s="73">
        <v>4.9638627017648087</v>
      </c>
      <c r="Q269" s="74">
        <v>5.6230059996148363</v>
      </c>
      <c r="R269" s="54"/>
    </row>
    <row r="270" spans="8:18" ht="15.6">
      <c r="H270" s="60"/>
      <c r="I270" s="61">
        <v>2015</v>
      </c>
      <c r="J270" s="62" t="s">
        <v>354</v>
      </c>
      <c r="K270" s="63" t="s">
        <v>355</v>
      </c>
      <c r="L270" s="75">
        <v>6.6235267979029402</v>
      </c>
      <c r="M270" s="76">
        <v>5.6589799911223029</v>
      </c>
      <c r="N270" s="77">
        <v>6.5111789334217125</v>
      </c>
      <c r="O270" s="77">
        <v>6.6395478178102936</v>
      </c>
      <c r="P270" s="77">
        <v>6.3886369420914759</v>
      </c>
      <c r="Q270" s="78">
        <v>7.9192903050689196</v>
      </c>
      <c r="R270" s="54"/>
    </row>
    <row r="271" spans="8:18" ht="15.6">
      <c r="H271" s="60"/>
      <c r="I271" s="68">
        <v>2015</v>
      </c>
      <c r="J271" s="69" t="s">
        <v>356</v>
      </c>
      <c r="K271" s="70" t="s">
        <v>357</v>
      </c>
      <c r="L271" s="71">
        <v>6.4958030602247971</v>
      </c>
      <c r="M271" s="72">
        <v>8.1295036989284934</v>
      </c>
      <c r="N271" s="73">
        <v>4.4993896771838697</v>
      </c>
      <c r="O271" s="73">
        <v>6.4024226937896698</v>
      </c>
      <c r="P271" s="73">
        <v>6.7584585723204338</v>
      </c>
      <c r="Q271" s="74">
        <v>6.6892406589015208</v>
      </c>
      <c r="R271" s="54"/>
    </row>
    <row r="272" spans="8:18" ht="15.6">
      <c r="H272" s="60"/>
      <c r="I272" s="61">
        <v>2015</v>
      </c>
      <c r="J272" s="62" t="s">
        <v>358</v>
      </c>
      <c r="K272" s="63" t="s">
        <v>359</v>
      </c>
      <c r="L272" s="75">
        <v>7.7261700456995657</v>
      </c>
      <c r="M272" s="76">
        <v>3.906668344869515</v>
      </c>
      <c r="N272" s="77">
        <v>8.2123183963941173</v>
      </c>
      <c r="O272" s="77">
        <v>9.7502082157098453</v>
      </c>
      <c r="P272" s="77">
        <v>8.6131671078422851</v>
      </c>
      <c r="Q272" s="78">
        <v>8.1484881636820621</v>
      </c>
      <c r="R272" s="54"/>
    </row>
    <row r="273" spans="8:18" ht="15.6">
      <c r="H273" s="60"/>
      <c r="I273" s="68">
        <v>2015</v>
      </c>
      <c r="J273" s="69" t="s">
        <v>360</v>
      </c>
      <c r="K273" s="70" t="s">
        <v>361</v>
      </c>
      <c r="L273" s="71">
        <v>8.4813970459650392</v>
      </c>
      <c r="M273" s="72">
        <v>6.4572084792279378</v>
      </c>
      <c r="N273" s="73">
        <v>8.7395003540734422</v>
      </c>
      <c r="O273" s="73">
        <v>9.5079115486396297</v>
      </c>
      <c r="P273" s="73">
        <v>8.57308091776423</v>
      </c>
      <c r="Q273" s="74">
        <v>9.1292839301199535</v>
      </c>
      <c r="R273" s="54"/>
    </row>
    <row r="274" spans="8:18" ht="15.6">
      <c r="H274" s="60"/>
      <c r="I274" s="61">
        <v>2015</v>
      </c>
      <c r="J274" s="62" t="s">
        <v>362</v>
      </c>
      <c r="K274" s="63" t="s">
        <v>363</v>
      </c>
      <c r="L274" s="75">
        <v>7.2756680667306926</v>
      </c>
      <c r="M274" s="76">
        <v>8.0345588235294123</v>
      </c>
      <c r="N274" s="77">
        <v>4.4480910887079768</v>
      </c>
      <c r="O274" s="77">
        <v>8.8976857520448966</v>
      </c>
      <c r="P274" s="77">
        <v>7.8121225145081317</v>
      </c>
      <c r="Q274" s="78">
        <v>7.1858821548630418</v>
      </c>
      <c r="R274" s="54"/>
    </row>
    <row r="275" spans="8:18" ht="15.6">
      <c r="H275" s="60"/>
      <c r="I275" s="68">
        <v>2015</v>
      </c>
      <c r="J275" s="69" t="s">
        <v>364</v>
      </c>
      <c r="K275" s="70" t="s">
        <v>365</v>
      </c>
      <c r="L275" s="71">
        <v>5.7071032009256397</v>
      </c>
      <c r="M275" s="72">
        <v>6.1811327937169418</v>
      </c>
      <c r="N275" s="73">
        <v>3.4140271567873843</v>
      </c>
      <c r="O275" s="73">
        <v>6.780420884357139</v>
      </c>
      <c r="P275" s="73">
        <v>5.4852047565158237</v>
      </c>
      <c r="Q275" s="74">
        <v>6.6747304132509084</v>
      </c>
      <c r="R275" s="54"/>
    </row>
    <row r="276" spans="8:18" ht="15.6">
      <c r="H276" s="60"/>
      <c r="I276" s="61">
        <v>2015</v>
      </c>
      <c r="J276" s="62" t="s">
        <v>366</v>
      </c>
      <c r="K276" s="63" t="s">
        <v>367</v>
      </c>
      <c r="L276" s="75">
        <v>6.431156016524108</v>
      </c>
      <c r="M276" s="76">
        <v>7.1411381399489251</v>
      </c>
      <c r="N276" s="77">
        <v>3.6097684585193162</v>
      </c>
      <c r="O276" s="77">
        <v>7.9393134831121017</v>
      </c>
      <c r="P276" s="77">
        <v>5.9276463929251353</v>
      </c>
      <c r="Q276" s="78">
        <v>7.5379136081150628</v>
      </c>
      <c r="R276" s="54"/>
    </row>
    <row r="277" spans="8:18" ht="15.6">
      <c r="H277" s="60"/>
      <c r="I277" s="68">
        <v>2015</v>
      </c>
      <c r="J277" s="69" t="s">
        <v>368</v>
      </c>
      <c r="K277" s="70" t="s">
        <v>369</v>
      </c>
      <c r="L277" s="71">
        <v>7.6240465063143121</v>
      </c>
      <c r="M277" s="72">
        <v>4.4693972257112229</v>
      </c>
      <c r="N277" s="73">
        <v>8.8312074188290897</v>
      </c>
      <c r="O277" s="73">
        <v>9.5142302280946556</v>
      </c>
      <c r="P277" s="73">
        <v>7.6545122606519804</v>
      </c>
      <c r="Q277" s="74">
        <v>7.6508853982846148</v>
      </c>
      <c r="R277" s="54"/>
    </row>
    <row r="278" spans="8:18" ht="15.6">
      <c r="H278" s="60"/>
      <c r="I278" s="61">
        <v>2015</v>
      </c>
      <c r="J278" s="62" t="s">
        <v>370</v>
      </c>
      <c r="K278" s="63" t="s">
        <v>371</v>
      </c>
      <c r="L278" s="75">
        <v>6.626269740336741</v>
      </c>
      <c r="M278" s="76">
        <v>4.5337149159107639</v>
      </c>
      <c r="N278" s="77">
        <v>6.0060320479148483</v>
      </c>
      <c r="O278" s="77">
        <v>8.3423043794364968</v>
      </c>
      <c r="P278" s="77">
        <v>7.6497730070755576</v>
      </c>
      <c r="Q278" s="78">
        <v>6.59952435134604</v>
      </c>
      <c r="R278" s="54"/>
    </row>
    <row r="279" spans="8:18" ht="15.6">
      <c r="H279" s="60"/>
      <c r="I279" s="68">
        <v>2015</v>
      </c>
      <c r="J279" s="69" t="s">
        <v>372</v>
      </c>
      <c r="K279" s="70" t="s">
        <v>373</v>
      </c>
      <c r="L279" s="71">
        <v>5.9108884581271708</v>
      </c>
      <c r="M279" s="72">
        <v>7.8607017736571372</v>
      </c>
      <c r="N279" s="73">
        <v>3.3040053606222539</v>
      </c>
      <c r="O279" s="73">
        <v>6.3825148731178514</v>
      </c>
      <c r="P279" s="73">
        <v>5.7707726210483692</v>
      </c>
      <c r="Q279" s="74">
        <v>6.2364476621902449</v>
      </c>
      <c r="R279" s="54"/>
    </row>
    <row r="280" spans="8:18" ht="15.6">
      <c r="H280" s="60"/>
      <c r="I280" s="61">
        <v>2015</v>
      </c>
      <c r="J280" s="62" t="s">
        <v>374</v>
      </c>
      <c r="K280" s="63" t="s">
        <v>375</v>
      </c>
      <c r="L280" s="75">
        <v>7.557410333465171</v>
      </c>
      <c r="M280" s="76">
        <v>7.4088175188331462</v>
      </c>
      <c r="N280" s="77">
        <v>5.4279623043089185</v>
      </c>
      <c r="O280" s="77">
        <v>9.3533535959603409</v>
      </c>
      <c r="P280" s="77">
        <v>8.7100618618269028</v>
      </c>
      <c r="Q280" s="78">
        <v>6.8868563863965475</v>
      </c>
      <c r="R280" s="54"/>
    </row>
    <row r="281" spans="8:18" ht="15.6">
      <c r="H281" s="60"/>
      <c r="I281" s="68">
        <v>2015</v>
      </c>
      <c r="J281" s="69" t="s">
        <v>376</v>
      </c>
      <c r="K281" s="70" t="s">
        <v>377</v>
      </c>
      <c r="L281" s="71">
        <v>6.1942467386244857</v>
      </c>
      <c r="M281" s="72">
        <v>5.971504761358049</v>
      </c>
      <c r="N281" s="73">
        <v>4.1045311352477185</v>
      </c>
      <c r="O281" s="73">
        <v>6.5015513224210464</v>
      </c>
      <c r="P281" s="73">
        <v>7.1956710822545142</v>
      </c>
      <c r="Q281" s="74">
        <v>7.1979753918411014</v>
      </c>
      <c r="R281" s="54"/>
    </row>
    <row r="282" spans="8:18" ht="15.6">
      <c r="H282" s="60"/>
      <c r="I282" s="61">
        <v>2015</v>
      </c>
      <c r="J282" s="62" t="s">
        <v>378</v>
      </c>
      <c r="K282" s="63" t="s">
        <v>379</v>
      </c>
      <c r="L282" s="75">
        <v>6.8976028941336081</v>
      </c>
      <c r="M282" s="76">
        <v>8.1265306291339954</v>
      </c>
      <c r="N282" s="77">
        <v>3.8662059977940402</v>
      </c>
      <c r="O282" s="77">
        <v>9.2238849388526631</v>
      </c>
      <c r="P282" s="77">
        <v>7.308081241812979</v>
      </c>
      <c r="Q282" s="78">
        <v>5.9633116630743617</v>
      </c>
      <c r="R282" s="54"/>
    </row>
    <row r="283" spans="8:18" ht="15.6">
      <c r="H283" s="60"/>
      <c r="I283" s="68">
        <v>2015</v>
      </c>
      <c r="J283" s="69" t="s">
        <v>380</v>
      </c>
      <c r="K283" s="70" t="s">
        <v>381</v>
      </c>
      <c r="L283" s="71">
        <v>7.478922678875219</v>
      </c>
      <c r="M283" s="72">
        <v>7.2443415223339036</v>
      </c>
      <c r="N283" s="73">
        <v>4.8013997601422922</v>
      </c>
      <c r="O283" s="73">
        <v>9.5646131479337839</v>
      </c>
      <c r="P283" s="73">
        <v>8.2251836560480882</v>
      </c>
      <c r="Q283" s="74">
        <v>7.5590753079180217</v>
      </c>
      <c r="R283" s="54"/>
    </row>
    <row r="284" spans="8:18" ht="15.6">
      <c r="H284" s="60"/>
      <c r="I284" s="61">
        <v>2015</v>
      </c>
      <c r="J284" s="62" t="s">
        <v>382</v>
      </c>
      <c r="K284" s="63" t="s">
        <v>383</v>
      </c>
      <c r="L284" s="75">
        <v>7.4380619438552582</v>
      </c>
      <c r="M284" s="76">
        <v>8.5367627023561461</v>
      </c>
      <c r="N284" s="77">
        <v>4.4348372341906188</v>
      </c>
      <c r="O284" s="77">
        <v>9.4441420542904133</v>
      </c>
      <c r="P284" s="77">
        <v>7.308065259774601</v>
      </c>
      <c r="Q284" s="78">
        <v>7.4665024686645145</v>
      </c>
      <c r="R284" s="54"/>
    </row>
    <row r="285" spans="8:18" ht="15.6">
      <c r="H285" s="60"/>
      <c r="I285" s="68">
        <v>2015</v>
      </c>
      <c r="J285" s="69" t="s">
        <v>384</v>
      </c>
      <c r="K285" s="70" t="s">
        <v>385</v>
      </c>
      <c r="L285" s="71">
        <v>7.3706786558466479</v>
      </c>
      <c r="M285" s="72">
        <v>5.7383530098246158</v>
      </c>
      <c r="N285" s="73">
        <v>5.7910935185546419</v>
      </c>
      <c r="O285" s="73">
        <v>9.6208056821587444</v>
      </c>
      <c r="P285" s="73">
        <v>7.9507358422638612</v>
      </c>
      <c r="Q285" s="74">
        <v>7.7524052264313781</v>
      </c>
      <c r="R285" s="54"/>
    </row>
    <row r="286" spans="8:18" ht="15.6">
      <c r="H286" s="60"/>
      <c r="I286" s="61">
        <v>2015</v>
      </c>
      <c r="J286" s="62" t="s">
        <v>386</v>
      </c>
      <c r="K286" s="63" t="s">
        <v>387</v>
      </c>
      <c r="L286" s="75">
        <v>7.5409670538446507</v>
      </c>
      <c r="M286" s="76">
        <v>5.6584762044960124</v>
      </c>
      <c r="N286" s="77">
        <v>6.9514711020940112</v>
      </c>
      <c r="O286" s="77">
        <v>9.6770476439963033</v>
      </c>
      <c r="P286" s="77">
        <v>8.420527378079159</v>
      </c>
      <c r="Q286" s="78">
        <v>6.9973129405577659</v>
      </c>
      <c r="R286" s="54"/>
    </row>
    <row r="287" spans="8:18" ht="15.6">
      <c r="H287" s="60"/>
      <c r="I287" s="68">
        <v>2015</v>
      </c>
      <c r="J287" s="69" t="s">
        <v>388</v>
      </c>
      <c r="K287" s="70" t="s">
        <v>389</v>
      </c>
      <c r="L287" s="71">
        <v>7.4063849704715654</v>
      </c>
      <c r="M287" s="72">
        <v>6.5378826624627964</v>
      </c>
      <c r="N287" s="73">
        <v>6.3000147325358435</v>
      </c>
      <c r="O287" s="73">
        <v>8.3706812520306872</v>
      </c>
      <c r="P287" s="73">
        <v>7.5627935880082315</v>
      </c>
      <c r="Q287" s="74">
        <v>8.2605526173202648</v>
      </c>
      <c r="R287" s="54"/>
    </row>
    <row r="288" spans="8:18" ht="15.6">
      <c r="H288" s="60"/>
      <c r="I288" s="61">
        <v>2015</v>
      </c>
      <c r="J288" s="62" t="s">
        <v>390</v>
      </c>
      <c r="K288" s="63" t="s">
        <v>391</v>
      </c>
      <c r="L288" s="75">
        <v>7.7075698235283685</v>
      </c>
      <c r="M288" s="76">
        <v>6.8733451576681484</v>
      </c>
      <c r="N288" s="77">
        <v>5.9471502012851438</v>
      </c>
      <c r="O288" s="77">
        <v>9.3987820205724688</v>
      </c>
      <c r="P288" s="77">
        <v>8.4773914523879039</v>
      </c>
      <c r="Q288" s="78">
        <v>7.8411802857281776</v>
      </c>
      <c r="R288" s="54"/>
    </row>
    <row r="289" spans="8:18" ht="15.6">
      <c r="H289" s="60"/>
      <c r="I289" s="68">
        <v>2015</v>
      </c>
      <c r="J289" s="69" t="s">
        <v>392</v>
      </c>
      <c r="K289" s="70" t="s">
        <v>393</v>
      </c>
      <c r="L289" s="71">
        <v>6.6493155116498688</v>
      </c>
      <c r="M289" s="72">
        <v>6.7830593940778687</v>
      </c>
      <c r="N289" s="73">
        <v>4.8453832261639533</v>
      </c>
      <c r="O289" s="73">
        <v>8.5165318984920404</v>
      </c>
      <c r="P289" s="73">
        <v>6.6066428787682741</v>
      </c>
      <c r="Q289" s="74">
        <v>6.4949601607472109</v>
      </c>
      <c r="R289" s="54"/>
    </row>
    <row r="290" spans="8:18" ht="15.6">
      <c r="H290" s="60"/>
      <c r="I290" s="61">
        <v>2015</v>
      </c>
      <c r="J290" s="62" t="s">
        <v>394</v>
      </c>
      <c r="K290" s="63" t="s">
        <v>395</v>
      </c>
      <c r="L290" s="75">
        <v>7.5661869688033878</v>
      </c>
      <c r="M290" s="76">
        <v>5.786848388422186</v>
      </c>
      <c r="N290" s="77">
        <v>7.3214215195577088</v>
      </c>
      <c r="O290" s="77">
        <v>9.386881727841736</v>
      </c>
      <c r="P290" s="77">
        <v>6.9836175993342922</v>
      </c>
      <c r="Q290" s="78">
        <v>8.3521656088610161</v>
      </c>
      <c r="R290" s="54"/>
    </row>
    <row r="291" spans="8:18" ht="15.6">
      <c r="H291" s="60"/>
      <c r="I291" s="68">
        <v>2015</v>
      </c>
      <c r="J291" s="69" t="s">
        <v>396</v>
      </c>
      <c r="K291" s="70" t="s">
        <v>397</v>
      </c>
      <c r="L291" s="71">
        <v>6.236170761418677</v>
      </c>
      <c r="M291" s="72">
        <v>5</v>
      </c>
      <c r="N291" s="73">
        <v>5.290017301953517</v>
      </c>
      <c r="O291" s="73">
        <v>8.3316023304708864</v>
      </c>
      <c r="P291" s="73">
        <v>5.9704747419087836</v>
      </c>
      <c r="Q291" s="74">
        <v>6.5887594327601944</v>
      </c>
      <c r="R291" s="54"/>
    </row>
    <row r="292" spans="8:18" ht="15.6">
      <c r="H292" s="60"/>
      <c r="I292" s="61">
        <v>2015</v>
      </c>
      <c r="J292" s="62" t="s">
        <v>398</v>
      </c>
      <c r="K292" s="63" t="s">
        <v>399</v>
      </c>
      <c r="L292" s="75">
        <v>6.1336516210723069</v>
      </c>
      <c r="M292" s="76">
        <v>6.8261236702724704</v>
      </c>
      <c r="N292" s="77">
        <v>4.2378862031839741</v>
      </c>
      <c r="O292" s="77">
        <v>7.0640815176106857</v>
      </c>
      <c r="P292" s="77">
        <v>6.5991173221279897</v>
      </c>
      <c r="Q292" s="78">
        <v>5.9410493921664163</v>
      </c>
      <c r="R292" s="54"/>
    </row>
    <row r="293" spans="8:18" ht="15.6">
      <c r="H293" s="60"/>
      <c r="I293" s="68">
        <v>2015</v>
      </c>
      <c r="J293" s="69" t="s">
        <v>400</v>
      </c>
      <c r="K293" s="70" t="s">
        <v>401</v>
      </c>
      <c r="L293" s="71">
        <v>6.7639089396743204</v>
      </c>
      <c r="M293" s="72">
        <v>6.4267363826188708</v>
      </c>
      <c r="N293" s="73">
        <v>4.8925761091165221</v>
      </c>
      <c r="O293" s="73">
        <v>7.8456667992418243</v>
      </c>
      <c r="P293" s="73">
        <v>7.5680406245904059</v>
      </c>
      <c r="Q293" s="74">
        <v>7.0865247828039806</v>
      </c>
      <c r="R293" s="54"/>
    </row>
    <row r="294" spans="8:18" ht="15.6">
      <c r="H294" s="60"/>
      <c r="I294" s="61">
        <v>2015</v>
      </c>
      <c r="J294" s="62" t="s">
        <v>402</v>
      </c>
      <c r="K294" s="63" t="s">
        <v>403</v>
      </c>
      <c r="L294" s="75">
        <v>7.3306164590428988</v>
      </c>
      <c r="M294" s="76">
        <v>6.7341999113765771</v>
      </c>
      <c r="N294" s="77">
        <v>5.520896302263643</v>
      </c>
      <c r="O294" s="77">
        <v>9.3263008076997167</v>
      </c>
      <c r="P294" s="77">
        <v>7.668264711451882</v>
      </c>
      <c r="Q294" s="78">
        <v>7.4034205624226743</v>
      </c>
      <c r="R294" s="54"/>
    </row>
    <row r="295" spans="8:18" ht="15.6">
      <c r="H295" s="60"/>
      <c r="I295" s="68">
        <v>2015</v>
      </c>
      <c r="J295" s="69" t="s">
        <v>404</v>
      </c>
      <c r="K295" s="70" t="s">
        <v>405</v>
      </c>
      <c r="L295" s="71">
        <v>5.7805440486299702</v>
      </c>
      <c r="M295" s="72">
        <v>7.3970588235294112</v>
      </c>
      <c r="N295" s="73">
        <v>3.9652399459459575</v>
      </c>
      <c r="O295" s="73">
        <v>7.0687713306186604</v>
      </c>
      <c r="P295" s="73">
        <v>5.8212835523625976</v>
      </c>
      <c r="Q295" s="74">
        <v>4.6503665906932241</v>
      </c>
      <c r="R295" s="54"/>
    </row>
    <row r="296" spans="8:18" ht="15.6">
      <c r="H296" s="60"/>
      <c r="I296" s="61">
        <v>2015</v>
      </c>
      <c r="J296" s="62" t="s">
        <v>406</v>
      </c>
      <c r="K296" s="63" t="s">
        <v>407</v>
      </c>
      <c r="L296" s="75">
        <v>8.8211477051223479</v>
      </c>
      <c r="M296" s="76">
        <v>8.0069257832441885</v>
      </c>
      <c r="N296" s="77">
        <v>8.2868216381950948</v>
      </c>
      <c r="O296" s="77">
        <v>9.8388534695770282</v>
      </c>
      <c r="P296" s="77">
        <v>9.2496228390668929</v>
      </c>
      <c r="Q296" s="78">
        <v>8.723514795528537</v>
      </c>
      <c r="R296" s="54"/>
    </row>
    <row r="297" spans="8:18" ht="15.6">
      <c r="H297" s="60"/>
      <c r="I297" s="68">
        <v>2015</v>
      </c>
      <c r="J297" s="69" t="s">
        <v>408</v>
      </c>
      <c r="K297" s="70" t="s">
        <v>409</v>
      </c>
      <c r="L297" s="71">
        <v>7.2518438267571597</v>
      </c>
      <c r="M297" s="72">
        <v>5.0949776404687626</v>
      </c>
      <c r="N297" s="73">
        <v>5.6383350513162513</v>
      </c>
      <c r="O297" s="73">
        <v>9.7350950783084826</v>
      </c>
      <c r="P297" s="73">
        <v>8.3037313698089381</v>
      </c>
      <c r="Q297" s="74">
        <v>7.4870799938833654</v>
      </c>
      <c r="R297" s="54"/>
    </row>
    <row r="298" spans="8:18" ht="15.6">
      <c r="H298" s="60"/>
      <c r="I298" s="61">
        <v>2015</v>
      </c>
      <c r="J298" s="62" t="s">
        <v>410</v>
      </c>
      <c r="K298" s="63" t="s">
        <v>411</v>
      </c>
      <c r="L298" s="75">
        <v>7.0760770894113607</v>
      </c>
      <c r="M298" s="76">
        <v>4.5436866810761387</v>
      </c>
      <c r="N298" s="77">
        <v>6.3238535558764175</v>
      </c>
      <c r="O298" s="77">
        <v>9.7676545129176837</v>
      </c>
      <c r="P298" s="77">
        <v>7.872780122142907</v>
      </c>
      <c r="Q298" s="78">
        <v>6.8724105750436548</v>
      </c>
      <c r="R298" s="54"/>
    </row>
    <row r="299" spans="8:18" ht="15.6">
      <c r="H299" s="60"/>
      <c r="I299" s="68">
        <v>2015</v>
      </c>
      <c r="J299" s="69" t="s">
        <v>412</v>
      </c>
      <c r="K299" s="70" t="s">
        <v>413</v>
      </c>
      <c r="L299" s="71">
        <v>6.8407112239854726</v>
      </c>
      <c r="M299" s="72">
        <v>6.0607459746437682</v>
      </c>
      <c r="N299" s="73">
        <v>5.7628882842606801</v>
      </c>
      <c r="O299" s="73">
        <v>8.1012935751508248</v>
      </c>
      <c r="P299" s="73">
        <v>6.87122658123024</v>
      </c>
      <c r="Q299" s="74">
        <v>7.407401704641849</v>
      </c>
      <c r="R299" s="54"/>
    </row>
    <row r="300" spans="8:18" ht="15.6">
      <c r="H300" s="60"/>
      <c r="I300" s="61">
        <v>2015</v>
      </c>
      <c r="J300" s="62" t="s">
        <v>414</v>
      </c>
      <c r="K300" s="63" t="s">
        <v>415</v>
      </c>
      <c r="L300" s="75">
        <v>7.5251414317734966</v>
      </c>
      <c r="M300" s="76">
        <v>5.7349780799392116</v>
      </c>
      <c r="N300" s="77">
        <v>6.803340149081329</v>
      </c>
      <c r="O300" s="77">
        <v>9.7626754455313183</v>
      </c>
      <c r="P300" s="77">
        <v>8.0121288607980787</v>
      </c>
      <c r="Q300" s="78">
        <v>7.3125846235175471</v>
      </c>
      <c r="R300" s="54"/>
    </row>
    <row r="301" spans="8:18" ht="15.6">
      <c r="H301" s="60"/>
      <c r="I301" s="68">
        <v>2015</v>
      </c>
      <c r="J301" s="69" t="s">
        <v>416</v>
      </c>
      <c r="K301" s="70" t="s">
        <v>417</v>
      </c>
      <c r="L301" s="71">
        <v>6.62927498747902</v>
      </c>
      <c r="M301" s="72">
        <v>8.2515023563458545</v>
      </c>
      <c r="N301" s="73">
        <v>5.2802562421078578</v>
      </c>
      <c r="O301" s="73">
        <v>6.877745262738884</v>
      </c>
      <c r="P301" s="73">
        <v>5.8788524866345382</v>
      </c>
      <c r="Q301" s="74">
        <v>6.8580185895679646</v>
      </c>
      <c r="R301" s="54"/>
    </row>
    <row r="302" spans="8:18" ht="15.6">
      <c r="H302" s="60"/>
      <c r="I302" s="61">
        <v>2015</v>
      </c>
      <c r="J302" s="62" t="s">
        <v>418</v>
      </c>
      <c r="K302" s="63" t="s">
        <v>419</v>
      </c>
      <c r="L302" s="75" t="s">
        <v>470</v>
      </c>
      <c r="M302" s="76" t="s">
        <v>470</v>
      </c>
      <c r="N302" s="77" t="s">
        <v>470</v>
      </c>
      <c r="O302" s="77" t="s">
        <v>470</v>
      </c>
      <c r="P302" s="77" t="s">
        <v>470</v>
      </c>
      <c r="Q302" s="78" t="s">
        <v>470</v>
      </c>
      <c r="R302" s="54"/>
    </row>
    <row r="303" spans="8:18" ht="15.6">
      <c r="H303" s="60"/>
      <c r="I303" s="68">
        <v>2015</v>
      </c>
      <c r="J303" s="69" t="s">
        <v>420</v>
      </c>
      <c r="K303" s="70" t="s">
        <v>421</v>
      </c>
      <c r="L303" s="71">
        <v>6.8669950427248194</v>
      </c>
      <c r="M303" s="72">
        <v>6.3292839648100534</v>
      </c>
      <c r="N303" s="73">
        <v>5.0701292013618113</v>
      </c>
      <c r="O303" s="73">
        <v>8.8624537422628755</v>
      </c>
      <c r="P303" s="73">
        <v>7.2047044357854402</v>
      </c>
      <c r="Q303" s="74">
        <v>6.868403869403914</v>
      </c>
      <c r="R303" s="54"/>
    </row>
    <row r="304" spans="8:18" ht="15.6">
      <c r="H304" s="60"/>
      <c r="I304" s="61">
        <v>2015</v>
      </c>
      <c r="J304" s="62" t="s">
        <v>422</v>
      </c>
      <c r="K304" s="63" t="s">
        <v>423</v>
      </c>
      <c r="L304" s="75">
        <v>6.4485654875864169</v>
      </c>
      <c r="M304" s="76">
        <v>5.5460531418778931</v>
      </c>
      <c r="N304" s="77">
        <v>4.1087526233931611</v>
      </c>
      <c r="O304" s="77">
        <v>7.9390413696893898</v>
      </c>
      <c r="P304" s="77">
        <v>6.9605525298988393</v>
      </c>
      <c r="Q304" s="78">
        <v>7.6884277730728057</v>
      </c>
      <c r="R304" s="54"/>
    </row>
    <row r="305" spans="8:18" ht="15.6">
      <c r="H305" s="60"/>
      <c r="I305" s="68">
        <v>2015</v>
      </c>
      <c r="J305" s="69" t="s">
        <v>424</v>
      </c>
      <c r="K305" s="70" t="s">
        <v>425</v>
      </c>
      <c r="L305" s="71">
        <v>7.6366390047939081</v>
      </c>
      <c r="M305" s="72">
        <v>3.6654558689960997</v>
      </c>
      <c r="N305" s="73">
        <v>8.3485920338349047</v>
      </c>
      <c r="O305" s="73">
        <v>9.7126104529305355</v>
      </c>
      <c r="P305" s="73">
        <v>8.2755734398609899</v>
      </c>
      <c r="Q305" s="74">
        <v>8.1809632283470091</v>
      </c>
      <c r="R305" s="54"/>
    </row>
    <row r="306" spans="8:18" ht="15.6">
      <c r="H306" s="60"/>
      <c r="I306" s="61">
        <v>2015</v>
      </c>
      <c r="J306" s="62" t="s">
        <v>426</v>
      </c>
      <c r="K306" s="63" t="s">
        <v>427</v>
      </c>
      <c r="L306" s="75">
        <v>8.3630613852817746</v>
      </c>
      <c r="M306" s="76">
        <v>7.4226251631554412</v>
      </c>
      <c r="N306" s="77">
        <v>8.5759487505717722</v>
      </c>
      <c r="O306" s="77">
        <v>9.8052078869409627</v>
      </c>
      <c r="P306" s="77">
        <v>7.5447138396826814</v>
      </c>
      <c r="Q306" s="78">
        <v>8.4668112860580163</v>
      </c>
      <c r="R306" s="54"/>
    </row>
    <row r="307" spans="8:18" ht="15.6">
      <c r="H307" s="60"/>
      <c r="I307" s="68">
        <v>2015</v>
      </c>
      <c r="J307" s="69" t="s">
        <v>428</v>
      </c>
      <c r="K307" s="70" t="s">
        <v>429</v>
      </c>
      <c r="L307" s="71">
        <v>4.9682138360898467</v>
      </c>
      <c r="M307" s="72">
        <v>6.197227531670694</v>
      </c>
      <c r="N307" s="73">
        <v>3.4282490401575263</v>
      </c>
      <c r="O307" s="73">
        <v>4.8695766203126309</v>
      </c>
      <c r="P307" s="73">
        <v>4.9125736750910969</v>
      </c>
      <c r="Q307" s="74">
        <v>5.4334423132172889</v>
      </c>
      <c r="R307" s="54"/>
    </row>
    <row r="308" spans="8:18" ht="15.6">
      <c r="H308" s="60"/>
      <c r="I308" s="61">
        <v>2015</v>
      </c>
      <c r="J308" s="62" t="s">
        <v>430</v>
      </c>
      <c r="K308" s="63" t="s">
        <v>431</v>
      </c>
      <c r="L308" s="75">
        <v>7.7438312449428137</v>
      </c>
      <c r="M308" s="76">
        <v>7.224591598785862</v>
      </c>
      <c r="N308" s="77">
        <v>6.7774046198652877</v>
      </c>
      <c r="O308" s="77">
        <v>9.6346726037694257</v>
      </c>
      <c r="P308" s="77">
        <v>7.5191727221170011</v>
      </c>
      <c r="Q308" s="78">
        <v>7.5633146801764966</v>
      </c>
      <c r="R308" s="54"/>
    </row>
    <row r="309" spans="8:18" ht="15.6">
      <c r="H309" s="60"/>
      <c r="I309" s="68">
        <v>2015</v>
      </c>
      <c r="J309" s="69" t="s">
        <v>432</v>
      </c>
      <c r="K309" s="70" t="s">
        <v>433</v>
      </c>
      <c r="L309" s="71">
        <v>6.6455686981043014</v>
      </c>
      <c r="M309" s="72">
        <v>6.1989601698990224</v>
      </c>
      <c r="N309" s="73">
        <v>5.1370317990539602</v>
      </c>
      <c r="O309" s="73">
        <v>9.0934156478902395</v>
      </c>
      <c r="P309" s="73">
        <v>6.3604438744716774</v>
      </c>
      <c r="Q309" s="74">
        <v>6.4379919992066066</v>
      </c>
      <c r="R309" s="54"/>
    </row>
    <row r="310" spans="8:18" ht="15.6">
      <c r="H310" s="60"/>
      <c r="I310" s="61">
        <v>2015</v>
      </c>
      <c r="J310" s="62" t="s">
        <v>434</v>
      </c>
      <c r="K310" s="63" t="s">
        <v>435</v>
      </c>
      <c r="L310" s="75">
        <v>6.9328284397925062</v>
      </c>
      <c r="M310" s="76">
        <v>7.3286890505737006</v>
      </c>
      <c r="N310" s="77">
        <v>5.6780499539906684</v>
      </c>
      <c r="O310" s="77">
        <v>8.0589403403303592</v>
      </c>
      <c r="P310" s="77">
        <v>6.2824263314535838</v>
      </c>
      <c r="Q310" s="78">
        <v>7.3160365226142217</v>
      </c>
      <c r="R310" s="54"/>
    </row>
    <row r="311" spans="8:18" ht="15.6">
      <c r="H311" s="60"/>
      <c r="I311" s="68">
        <v>2015</v>
      </c>
      <c r="J311" s="69" t="s">
        <v>436</v>
      </c>
      <c r="K311" s="70" t="s">
        <v>437</v>
      </c>
      <c r="L311" s="71">
        <v>6.781294794820715</v>
      </c>
      <c r="M311" s="72">
        <v>6.6544103908258485</v>
      </c>
      <c r="N311" s="73">
        <v>4.7746433768303911</v>
      </c>
      <c r="O311" s="73">
        <v>8.4542089084141541</v>
      </c>
      <c r="P311" s="73">
        <v>7.070371065433565</v>
      </c>
      <c r="Q311" s="74">
        <v>6.9528402325996126</v>
      </c>
      <c r="R311" s="54"/>
    </row>
    <row r="312" spans="8:18" ht="15.6">
      <c r="H312" s="60"/>
      <c r="I312" s="61">
        <v>2015</v>
      </c>
      <c r="J312" s="62" t="s">
        <v>438</v>
      </c>
      <c r="K312" s="63" t="s">
        <v>439</v>
      </c>
      <c r="L312" s="75">
        <v>6.6019057239653263</v>
      </c>
      <c r="M312" s="76">
        <v>6.119289276102946</v>
      </c>
      <c r="N312" s="77">
        <v>3.5415562957476809</v>
      </c>
      <c r="O312" s="77">
        <v>8.8499150376595779</v>
      </c>
      <c r="P312" s="77">
        <v>7.0636579139408653</v>
      </c>
      <c r="Q312" s="78">
        <v>7.4351100963755572</v>
      </c>
      <c r="R312" s="54"/>
    </row>
    <row r="313" spans="8:18" ht="15.6">
      <c r="H313" s="60"/>
      <c r="I313" s="68">
        <v>2015</v>
      </c>
      <c r="J313" s="69" t="s">
        <v>440</v>
      </c>
      <c r="K313" s="70" t="s">
        <v>441</v>
      </c>
      <c r="L313" s="71">
        <v>5.6552566051780797</v>
      </c>
      <c r="M313" s="72">
        <v>6.0926979377166282</v>
      </c>
      <c r="N313" s="73">
        <v>3.6885723032763593</v>
      </c>
      <c r="O313" s="73">
        <v>7.0093466553232471</v>
      </c>
      <c r="P313" s="73">
        <v>5.4463679891927734</v>
      </c>
      <c r="Q313" s="74">
        <v>6.0392981403813915</v>
      </c>
      <c r="R313" s="54"/>
    </row>
    <row r="314" spans="8:18" ht="15.6">
      <c r="H314" s="60"/>
      <c r="I314" s="61">
        <v>2015</v>
      </c>
      <c r="J314" s="62" t="s">
        <v>442</v>
      </c>
      <c r="K314" s="63" t="s">
        <v>443</v>
      </c>
      <c r="L314" s="75">
        <v>6.4909602254256527</v>
      </c>
      <c r="M314" s="76">
        <v>5.3238672238566966</v>
      </c>
      <c r="N314" s="77">
        <v>4.3890100721496799</v>
      </c>
      <c r="O314" s="77">
        <v>8.2549709149838879</v>
      </c>
      <c r="P314" s="77">
        <v>7.815565378691522</v>
      </c>
      <c r="Q314" s="78">
        <v>6.6713875374464777</v>
      </c>
      <c r="R314" s="54"/>
    </row>
    <row r="315" spans="8:18" ht="15.6">
      <c r="H315" s="60"/>
      <c r="I315" s="68">
        <v>2015</v>
      </c>
      <c r="J315" s="69" t="s">
        <v>444</v>
      </c>
      <c r="K315" s="70" t="s">
        <v>445</v>
      </c>
      <c r="L315" s="71">
        <v>6.3165026707633176</v>
      </c>
      <c r="M315" s="72">
        <v>6.080729203671936</v>
      </c>
      <c r="N315" s="73">
        <v>5.2799338071038937</v>
      </c>
      <c r="O315" s="73">
        <v>7.0583115607641833</v>
      </c>
      <c r="P315" s="73">
        <v>6.8109563583585881</v>
      </c>
      <c r="Q315" s="74">
        <v>6.3525824239179878</v>
      </c>
      <c r="R315" s="54"/>
    </row>
    <row r="316" spans="8:18" ht="15.6">
      <c r="H316" s="60"/>
      <c r="I316" s="61">
        <v>2015</v>
      </c>
      <c r="J316" s="62" t="s">
        <v>446</v>
      </c>
      <c r="K316" s="63" t="s">
        <v>447</v>
      </c>
      <c r="L316" s="75">
        <v>6.8195107954383021</v>
      </c>
      <c r="M316" s="76">
        <v>6.6631946728165472</v>
      </c>
      <c r="N316" s="77">
        <v>4.7440881997773729</v>
      </c>
      <c r="O316" s="77">
        <v>9.0776671304878889</v>
      </c>
      <c r="P316" s="77">
        <v>7.2358883736665653</v>
      </c>
      <c r="Q316" s="78">
        <v>6.3767156004431351</v>
      </c>
      <c r="R316" s="54"/>
    </row>
    <row r="317" spans="8:18" ht="15.6">
      <c r="H317" s="60"/>
      <c r="I317" s="68">
        <v>2015</v>
      </c>
      <c r="J317" s="69" t="s">
        <v>448</v>
      </c>
      <c r="K317" s="70" t="s">
        <v>449</v>
      </c>
      <c r="L317" s="71">
        <v>7.3261952020962724</v>
      </c>
      <c r="M317" s="72">
        <v>7.6477941176470594</v>
      </c>
      <c r="N317" s="73">
        <v>4.8918044122995825</v>
      </c>
      <c r="O317" s="73">
        <v>8.5991909342760326</v>
      </c>
      <c r="P317" s="73">
        <v>7.4445976021982183</v>
      </c>
      <c r="Q317" s="74">
        <v>8.0475889440604647</v>
      </c>
      <c r="R317" s="54"/>
    </row>
    <row r="318" spans="8:18" ht="15.6">
      <c r="H318" s="60"/>
      <c r="I318" s="61">
        <v>2015</v>
      </c>
      <c r="J318" s="62" t="s">
        <v>450</v>
      </c>
      <c r="K318" s="63" t="s">
        <v>451</v>
      </c>
      <c r="L318" s="75">
        <v>5.3934941297729013</v>
      </c>
      <c r="M318" s="76">
        <v>6.6498251506024166</v>
      </c>
      <c r="N318" s="77">
        <v>4.3246467516475704</v>
      </c>
      <c r="O318" s="77">
        <v>3.2531579880398604</v>
      </c>
      <c r="P318" s="77">
        <v>6.5092503898086207</v>
      </c>
      <c r="Q318" s="78">
        <v>6.2305903687660367</v>
      </c>
      <c r="R318" s="54"/>
    </row>
    <row r="319" spans="8:18" ht="15.6">
      <c r="H319" s="60"/>
      <c r="I319" s="68">
        <v>2015</v>
      </c>
      <c r="J319" s="69" t="s">
        <v>452</v>
      </c>
      <c r="K319" s="70" t="s">
        <v>453</v>
      </c>
      <c r="L319" s="71">
        <v>7.4326885981073927</v>
      </c>
      <c r="M319" s="72">
        <v>6.7299555278341119</v>
      </c>
      <c r="N319" s="73">
        <v>5.9766459506497291</v>
      </c>
      <c r="O319" s="73">
        <v>8.4172192679215794</v>
      </c>
      <c r="P319" s="73">
        <v>8.2201443613005356</v>
      </c>
      <c r="Q319" s="74">
        <v>7.8194778828310065</v>
      </c>
      <c r="R319" s="54"/>
    </row>
    <row r="320" spans="8:18" ht="15.6">
      <c r="H320" s="60"/>
      <c r="I320" s="61">
        <v>2015</v>
      </c>
      <c r="J320" s="62" t="s">
        <v>454</v>
      </c>
      <c r="K320" s="63" t="s">
        <v>455</v>
      </c>
      <c r="L320" s="75">
        <v>8.0159712760830768</v>
      </c>
      <c r="M320" s="76">
        <v>5.639386472734385</v>
      </c>
      <c r="N320" s="77">
        <v>7.9215048707008249</v>
      </c>
      <c r="O320" s="77">
        <v>9.8419265577140749</v>
      </c>
      <c r="P320" s="77">
        <v>8.4187144301411418</v>
      </c>
      <c r="Q320" s="78">
        <v>8.2583240491249565</v>
      </c>
      <c r="R320" s="54"/>
    </row>
    <row r="321" spans="8:18" ht="15.6">
      <c r="H321" s="79"/>
      <c r="I321" s="68">
        <v>2015</v>
      </c>
      <c r="J321" s="69" t="s">
        <v>456</v>
      </c>
      <c r="K321" s="70" t="s">
        <v>457</v>
      </c>
      <c r="L321" s="71">
        <v>7.9417466097296785</v>
      </c>
      <c r="M321" s="72">
        <v>6.4020689757607849</v>
      </c>
      <c r="N321" s="73">
        <v>7.2263062595631453</v>
      </c>
      <c r="O321" s="73">
        <v>9.7610512923727875</v>
      </c>
      <c r="P321" s="73">
        <v>7.5359490244582119</v>
      </c>
      <c r="Q321" s="74">
        <v>8.7833574964934638</v>
      </c>
      <c r="R321" s="50"/>
    </row>
    <row r="322" spans="8:18" ht="15.6">
      <c r="H322" s="79"/>
      <c r="I322" s="61">
        <v>2015</v>
      </c>
      <c r="J322" s="62" t="s">
        <v>458</v>
      </c>
      <c r="K322" s="63" t="s">
        <v>459</v>
      </c>
      <c r="L322" s="75">
        <v>7.1417220353907398</v>
      </c>
      <c r="M322" s="76">
        <v>6.8983782248433299</v>
      </c>
      <c r="N322" s="77">
        <v>5.5015675887551598</v>
      </c>
      <c r="O322" s="77">
        <v>9.0788821036920844</v>
      </c>
      <c r="P322" s="77">
        <v>7.8377950130476526</v>
      </c>
      <c r="Q322" s="78">
        <v>6.3919872466154724</v>
      </c>
      <c r="R322" s="50"/>
    </row>
    <row r="323" spans="8:18" ht="15.6">
      <c r="H323" s="79"/>
      <c r="I323" s="68">
        <v>2015</v>
      </c>
      <c r="J323" s="69" t="s">
        <v>460</v>
      </c>
      <c r="K323" s="70" t="s">
        <v>461</v>
      </c>
      <c r="L323" s="71">
        <v>2.9618131506497729</v>
      </c>
      <c r="M323" s="72">
        <v>4.9397840198749794</v>
      </c>
      <c r="N323" s="73">
        <v>2.0467500128025815</v>
      </c>
      <c r="O323" s="73">
        <v>1.9421010649902803</v>
      </c>
      <c r="P323" s="73">
        <v>3.3237367486620926</v>
      </c>
      <c r="Q323" s="74">
        <v>2.5566939069189307</v>
      </c>
      <c r="R323" s="50"/>
    </row>
    <row r="324" spans="8:18" ht="15.6">
      <c r="H324" s="79"/>
      <c r="I324" s="61">
        <v>2015</v>
      </c>
      <c r="J324" s="62" t="s">
        <v>462</v>
      </c>
      <c r="K324" s="63" t="s">
        <v>463</v>
      </c>
      <c r="L324" s="75">
        <v>6.2930604253248514</v>
      </c>
      <c r="M324" s="76">
        <v>7.6294117647058828</v>
      </c>
      <c r="N324" s="77">
        <v>5.0213244291380121</v>
      </c>
      <c r="O324" s="77">
        <v>6.1774324248080958</v>
      </c>
      <c r="P324" s="77">
        <v>6.0186011764452454</v>
      </c>
      <c r="Q324" s="78">
        <v>6.618532331527021</v>
      </c>
      <c r="R324" s="50"/>
    </row>
    <row r="325" spans="8:18" ht="15.6">
      <c r="H325" s="79"/>
      <c r="I325" s="68">
        <v>2015</v>
      </c>
      <c r="J325" s="69" t="s">
        <v>464</v>
      </c>
      <c r="K325" s="70" t="s">
        <v>465</v>
      </c>
      <c r="L325" s="71">
        <v>6.0924700462726502</v>
      </c>
      <c r="M325" s="72">
        <v>7.0712754605920356</v>
      </c>
      <c r="N325" s="73">
        <v>3.0238447956833001</v>
      </c>
      <c r="O325" s="73">
        <v>8.0671987830692196</v>
      </c>
      <c r="P325" s="73">
        <v>6.7829121264692578</v>
      </c>
      <c r="Q325" s="74">
        <v>5.5171190655494335</v>
      </c>
      <c r="R325" s="50"/>
    </row>
    <row r="326" spans="8:18" ht="15.6">
      <c r="H326" s="79"/>
      <c r="I326" s="61">
        <v>2015</v>
      </c>
      <c r="J326" s="62" t="s">
        <v>466</v>
      </c>
      <c r="K326" s="63" t="s">
        <v>467</v>
      </c>
      <c r="L326" s="75">
        <v>6.7392304799359177</v>
      </c>
      <c r="M326" s="76">
        <v>6.1558823529411768</v>
      </c>
      <c r="N326" s="77">
        <v>5.5670484027865212</v>
      </c>
      <c r="O326" s="77">
        <v>8.7159353518123162</v>
      </c>
      <c r="P326" s="77">
        <v>6.8648754662403793</v>
      </c>
      <c r="Q326" s="78">
        <v>6.392410825899197</v>
      </c>
      <c r="R326" s="50"/>
    </row>
    <row r="327" spans="8:18" ht="15.6">
      <c r="H327" s="79"/>
      <c r="I327" s="68">
        <v>2015</v>
      </c>
      <c r="J327" s="69" t="s">
        <v>468</v>
      </c>
      <c r="K327" s="70" t="s">
        <v>469</v>
      </c>
      <c r="L327" s="71">
        <v>6.0225530337806381</v>
      </c>
      <c r="M327" s="72">
        <v>6.9</v>
      </c>
      <c r="N327" s="73">
        <v>3.8203600330078773</v>
      </c>
      <c r="O327" s="73">
        <v>8.1801775444824685</v>
      </c>
      <c r="P327" s="73">
        <v>5.6797186337966226</v>
      </c>
      <c r="Q327" s="74">
        <v>5.5325089576162219</v>
      </c>
      <c r="R327" s="50"/>
    </row>
    <row r="328" spans="8:18" ht="15.6">
      <c r="H328" s="79"/>
      <c r="I328" s="61">
        <v>2014</v>
      </c>
      <c r="J328" s="62" t="s">
        <v>146</v>
      </c>
      <c r="K328" s="63" t="s">
        <v>147</v>
      </c>
      <c r="L328" s="75">
        <v>7.4832334425064975</v>
      </c>
      <c r="M328" s="76">
        <v>7.8960246910221317</v>
      </c>
      <c r="N328" s="77">
        <v>4.6667403502345968</v>
      </c>
      <c r="O328" s="77">
        <v>9.6293195053618419</v>
      </c>
      <c r="P328" s="77">
        <v>8.2325191982865249</v>
      </c>
      <c r="Q328" s="78">
        <v>6.9915634676273894</v>
      </c>
      <c r="R328" s="50"/>
    </row>
    <row r="329" spans="8:18" ht="15.6">
      <c r="H329" s="79"/>
      <c r="I329" s="68">
        <v>2014</v>
      </c>
      <c r="J329" s="69" t="s">
        <v>148</v>
      </c>
      <c r="K329" s="70" t="s">
        <v>149</v>
      </c>
      <c r="L329" s="71">
        <v>5.006519064039944</v>
      </c>
      <c r="M329" s="72">
        <v>3.4616351947846513</v>
      </c>
      <c r="N329" s="73">
        <v>4.3461385202562761</v>
      </c>
      <c r="O329" s="73">
        <v>7.2029444852844584</v>
      </c>
      <c r="P329" s="73">
        <v>4.6629872818448082</v>
      </c>
      <c r="Q329" s="74">
        <v>5.3588898380295262</v>
      </c>
      <c r="R329" s="50"/>
    </row>
    <row r="330" spans="8:18" ht="15.6">
      <c r="H330" s="79"/>
      <c r="I330" s="61">
        <v>2014</v>
      </c>
      <c r="J330" s="62" t="s">
        <v>150</v>
      </c>
      <c r="K330" s="63" t="s">
        <v>151</v>
      </c>
      <c r="L330" s="75">
        <v>5.1081181236787661</v>
      </c>
      <c r="M330" s="76">
        <v>5.3990680034028884</v>
      </c>
      <c r="N330" s="77">
        <v>2.9936511962390213</v>
      </c>
      <c r="O330" s="77">
        <v>6.78973718400733</v>
      </c>
      <c r="P330" s="77">
        <v>5.110450954007467</v>
      </c>
      <c r="Q330" s="78">
        <v>5.2476832807371228</v>
      </c>
      <c r="R330" s="50"/>
    </row>
    <row r="331" spans="8:18" ht="15.6">
      <c r="H331" s="79"/>
      <c r="I331" s="68">
        <v>2014</v>
      </c>
      <c r="J331" s="69" t="s">
        <v>152</v>
      </c>
      <c r="K331" s="70" t="s">
        <v>153</v>
      </c>
      <c r="L331" s="71">
        <v>4.493011040425209</v>
      </c>
      <c r="M331" s="72">
        <v>4.944063721086442</v>
      </c>
      <c r="N331" s="73">
        <v>3.7295035752063468</v>
      </c>
      <c r="O331" s="73">
        <v>4.7770954776478858</v>
      </c>
      <c r="P331" s="73">
        <v>3.5996487783812503</v>
      </c>
      <c r="Q331" s="74">
        <v>5.4147436498041195</v>
      </c>
      <c r="R331" s="50"/>
    </row>
    <row r="332" spans="8:18" ht="15.6">
      <c r="H332" s="79"/>
      <c r="I332" s="61">
        <v>2014</v>
      </c>
      <c r="J332" s="62" t="s">
        <v>154</v>
      </c>
      <c r="K332" s="63" t="s">
        <v>155</v>
      </c>
      <c r="L332" s="75">
        <v>7.6956627033132836</v>
      </c>
      <c r="M332" s="76">
        <v>7.7184684792594673</v>
      </c>
      <c r="N332" s="77">
        <v>5.5608814706455769</v>
      </c>
      <c r="O332" s="77">
        <v>9.3582723143793185</v>
      </c>
      <c r="P332" s="77">
        <v>8.3813336303461128</v>
      </c>
      <c r="Q332" s="78">
        <v>7.4593576219359461</v>
      </c>
      <c r="R332" s="50"/>
    </row>
    <row r="333" spans="8:18" ht="15.6">
      <c r="H333" s="79"/>
      <c r="I333" s="68">
        <v>2014</v>
      </c>
      <c r="J333" s="69" t="s">
        <v>156</v>
      </c>
      <c r="K333" s="70" t="s">
        <v>157</v>
      </c>
      <c r="L333" s="71">
        <v>8.016958204756774</v>
      </c>
      <c r="M333" s="72">
        <v>6.5660946093407224</v>
      </c>
      <c r="N333" s="73">
        <v>8.0222991047646612</v>
      </c>
      <c r="O333" s="73">
        <v>9.2648151851063663</v>
      </c>
      <c r="P333" s="73">
        <v>7.7124714974461988</v>
      </c>
      <c r="Q333" s="74">
        <v>8.5191106271259205</v>
      </c>
      <c r="R333" s="50"/>
    </row>
    <row r="334" spans="8:18" ht="15.6">
      <c r="H334" s="79"/>
      <c r="I334" s="61">
        <v>2014</v>
      </c>
      <c r="J334" s="62" t="s">
        <v>158</v>
      </c>
      <c r="K334" s="63" t="s">
        <v>159</v>
      </c>
      <c r="L334" s="75">
        <v>7.6613766046735918</v>
      </c>
      <c r="M334" s="76">
        <v>5.1196248320076956</v>
      </c>
      <c r="N334" s="77">
        <v>8.0556056462094894</v>
      </c>
      <c r="O334" s="77">
        <v>9.6120992768540567</v>
      </c>
      <c r="P334" s="77">
        <v>8.3221057889943761</v>
      </c>
      <c r="Q334" s="78">
        <v>7.1974474793023404</v>
      </c>
      <c r="R334" s="50"/>
    </row>
    <row r="335" spans="8:18" ht="15.6">
      <c r="H335" s="79"/>
      <c r="I335" s="68">
        <v>2014</v>
      </c>
      <c r="J335" s="69" t="s">
        <v>160</v>
      </c>
      <c r="K335" s="70" t="s">
        <v>161</v>
      </c>
      <c r="L335" s="71">
        <v>6.4004389565847477</v>
      </c>
      <c r="M335" s="72">
        <v>5.1379490131938059</v>
      </c>
      <c r="N335" s="73">
        <v>5.2252886142378205</v>
      </c>
      <c r="O335" s="73">
        <v>7.4457607895455284</v>
      </c>
      <c r="P335" s="73">
        <v>7.103508487547697</v>
      </c>
      <c r="Q335" s="74">
        <v>7.0896878783988901</v>
      </c>
      <c r="R335" s="50"/>
    </row>
    <row r="336" spans="8:18" ht="15.6">
      <c r="H336" s="79"/>
      <c r="I336" s="61">
        <v>2014</v>
      </c>
      <c r="J336" s="62" t="s">
        <v>162</v>
      </c>
      <c r="K336" s="63" t="s">
        <v>163</v>
      </c>
      <c r="L336" s="75">
        <v>7.3209528130992609</v>
      </c>
      <c r="M336" s="76">
        <v>8.1882342349315955</v>
      </c>
      <c r="N336" s="77">
        <v>6.4926517487390525</v>
      </c>
      <c r="O336" s="77">
        <v>6.8729049143243079</v>
      </c>
      <c r="P336" s="77">
        <v>6.7080905571178846</v>
      </c>
      <c r="Q336" s="78">
        <v>8.3428826103834641</v>
      </c>
      <c r="R336" s="50"/>
    </row>
    <row r="337" spans="8:18" ht="15.6">
      <c r="H337" s="79"/>
      <c r="I337" s="68">
        <v>2014</v>
      </c>
      <c r="J337" s="69" t="s">
        <v>164</v>
      </c>
      <c r="K337" s="70" t="s">
        <v>165</v>
      </c>
      <c r="L337" s="71">
        <v>7.3644366809476223</v>
      </c>
      <c r="M337" s="72">
        <v>6.8042496141799678</v>
      </c>
      <c r="N337" s="73">
        <v>5.0097981959687568</v>
      </c>
      <c r="O337" s="73">
        <v>9.1194778675999011</v>
      </c>
      <c r="P337" s="73">
        <v>7.5791724513155394</v>
      </c>
      <c r="Q337" s="74">
        <v>8.3094852756739481</v>
      </c>
      <c r="R337" s="50"/>
    </row>
    <row r="338" spans="8:18" ht="15.6">
      <c r="H338" s="79"/>
      <c r="I338" s="61">
        <v>2014</v>
      </c>
      <c r="J338" s="62" t="s">
        <v>166</v>
      </c>
      <c r="K338" s="63" t="s">
        <v>167</v>
      </c>
      <c r="L338" s="75">
        <v>6.3202805453967263</v>
      </c>
      <c r="M338" s="76">
        <v>8.8564891369101328</v>
      </c>
      <c r="N338" s="77">
        <v>2.7395993839629571</v>
      </c>
      <c r="O338" s="77">
        <v>7.0210553251287262</v>
      </c>
      <c r="P338" s="77">
        <v>6.0333243029498096</v>
      </c>
      <c r="Q338" s="78">
        <v>6.9509345780320073</v>
      </c>
      <c r="R338" s="50"/>
    </row>
    <row r="339" spans="8:18" ht="15.6">
      <c r="H339" s="79"/>
      <c r="I339" s="68">
        <v>2014</v>
      </c>
      <c r="J339" s="69" t="s">
        <v>168</v>
      </c>
      <c r="K339" s="70" t="s">
        <v>169</v>
      </c>
      <c r="L339" s="71">
        <v>6.6403770524282706</v>
      </c>
      <c r="M339" s="72">
        <v>6.3679707797964173</v>
      </c>
      <c r="N339" s="73">
        <v>6.0427481094868378</v>
      </c>
      <c r="O339" s="73">
        <v>7.0747414268225199</v>
      </c>
      <c r="P339" s="73">
        <v>7.1344958996319701</v>
      </c>
      <c r="Q339" s="74">
        <v>6.5819290464036095</v>
      </c>
      <c r="R339" s="50"/>
    </row>
    <row r="340" spans="8:18" ht="15.6">
      <c r="H340" s="79"/>
      <c r="I340" s="61">
        <v>2014</v>
      </c>
      <c r="J340" s="62" t="s">
        <v>170</v>
      </c>
      <c r="K340" s="63" t="s">
        <v>171</v>
      </c>
      <c r="L340" s="75" t="s">
        <v>470</v>
      </c>
      <c r="M340" s="76" t="s">
        <v>470</v>
      </c>
      <c r="N340" s="77" t="s">
        <v>470</v>
      </c>
      <c r="O340" s="77" t="s">
        <v>470</v>
      </c>
      <c r="P340" s="77" t="s">
        <v>470</v>
      </c>
      <c r="Q340" s="78" t="s">
        <v>470</v>
      </c>
      <c r="R340" s="50"/>
    </row>
    <row r="341" spans="8:18" ht="15.6">
      <c r="H341" s="79"/>
      <c r="I341" s="68">
        <v>2014</v>
      </c>
      <c r="J341" s="69" t="s">
        <v>172</v>
      </c>
      <c r="K341" s="70" t="s">
        <v>173</v>
      </c>
      <c r="L341" s="71">
        <v>7.590482386513834</v>
      </c>
      <c r="M341" s="72">
        <v>3.9097365397355404</v>
      </c>
      <c r="N341" s="73">
        <v>7.8113981245001707</v>
      </c>
      <c r="O341" s="73">
        <v>9.7304220812321756</v>
      </c>
      <c r="P341" s="73">
        <v>8.4325939543420212</v>
      </c>
      <c r="Q341" s="74">
        <v>8.0682612327592622</v>
      </c>
      <c r="R341" s="50"/>
    </row>
    <row r="342" spans="8:18" ht="15.6">
      <c r="H342" s="79"/>
      <c r="I342" s="61">
        <v>2014</v>
      </c>
      <c r="J342" s="62" t="s">
        <v>174</v>
      </c>
      <c r="K342" s="63" t="s">
        <v>175</v>
      </c>
      <c r="L342" s="75">
        <v>6.8947764068791386</v>
      </c>
      <c r="M342" s="76">
        <v>7.0423738165667498</v>
      </c>
      <c r="N342" s="77">
        <v>5.6548158170234215</v>
      </c>
      <c r="O342" s="77">
        <v>6.843507983518367</v>
      </c>
      <c r="P342" s="77">
        <v>7.1711215682337706</v>
      </c>
      <c r="Q342" s="78">
        <v>7.7620628490533861</v>
      </c>
      <c r="R342" s="50"/>
    </row>
    <row r="343" spans="8:18" ht="15.6">
      <c r="H343" s="79"/>
      <c r="I343" s="68">
        <v>2014</v>
      </c>
      <c r="J343" s="69" t="s">
        <v>176</v>
      </c>
      <c r="K343" s="70" t="s">
        <v>177</v>
      </c>
      <c r="L343" s="71">
        <v>5.9383556645721436</v>
      </c>
      <c r="M343" s="72">
        <v>5.3641921884256583</v>
      </c>
      <c r="N343" s="73">
        <v>4.0564531938494719</v>
      </c>
      <c r="O343" s="73">
        <v>6.9059131683018764</v>
      </c>
      <c r="P343" s="73">
        <v>6.2469090476401528</v>
      </c>
      <c r="Q343" s="74">
        <v>7.1183107246435613</v>
      </c>
      <c r="R343" s="50"/>
    </row>
    <row r="344" spans="8:18" ht="15.6">
      <c r="H344" s="79"/>
      <c r="I344" s="61">
        <v>2014</v>
      </c>
      <c r="J344" s="62" t="s">
        <v>178</v>
      </c>
      <c r="K344" s="63" t="s">
        <v>179</v>
      </c>
      <c r="L344" s="75">
        <v>7.0050777830848219</v>
      </c>
      <c r="M344" s="76">
        <v>7.7498549877413261</v>
      </c>
      <c r="N344" s="77">
        <v>6.3240682976166855</v>
      </c>
      <c r="O344" s="77">
        <v>6.8621346296508827</v>
      </c>
      <c r="P344" s="77">
        <v>6.6269709410572233</v>
      </c>
      <c r="Q344" s="78">
        <v>7.4623600593579882</v>
      </c>
      <c r="R344" s="50"/>
    </row>
    <row r="345" spans="8:18" ht="15.6">
      <c r="H345" s="79"/>
      <c r="I345" s="68">
        <v>2014</v>
      </c>
      <c r="J345" s="69" t="s">
        <v>180</v>
      </c>
      <c r="K345" s="70" t="s">
        <v>181</v>
      </c>
      <c r="L345" s="71">
        <v>6.2153088920679371</v>
      </c>
      <c r="M345" s="72">
        <v>6.2576574771598015</v>
      </c>
      <c r="N345" s="73">
        <v>3.9869937118420116</v>
      </c>
      <c r="O345" s="73">
        <v>8.7253626940741782</v>
      </c>
      <c r="P345" s="73">
        <v>6.5669053836804983</v>
      </c>
      <c r="Q345" s="74">
        <v>5.5396251935831939</v>
      </c>
      <c r="R345" s="50"/>
    </row>
    <row r="346" spans="8:18" ht="28.8">
      <c r="H346" s="79"/>
      <c r="I346" s="61">
        <v>2014</v>
      </c>
      <c r="J346" s="62" t="s">
        <v>182</v>
      </c>
      <c r="K346" s="63" t="s">
        <v>183</v>
      </c>
      <c r="L346" s="75">
        <v>6.8042071779158864</v>
      </c>
      <c r="M346" s="76">
        <v>5.2696875707221853</v>
      </c>
      <c r="N346" s="77">
        <v>4.7072574215868377</v>
      </c>
      <c r="O346" s="77">
        <v>8.5316515599919462</v>
      </c>
      <c r="P346" s="77">
        <v>7.9075000581517827</v>
      </c>
      <c r="Q346" s="78">
        <v>7.6049392791266799</v>
      </c>
      <c r="R346" s="50"/>
    </row>
    <row r="347" spans="8:18" ht="15.6">
      <c r="H347" s="79"/>
      <c r="I347" s="68">
        <v>2014</v>
      </c>
      <c r="J347" s="69" t="s">
        <v>184</v>
      </c>
      <c r="K347" s="70" t="s">
        <v>185</v>
      </c>
      <c r="L347" s="71">
        <v>7.2424257422421148</v>
      </c>
      <c r="M347" s="72">
        <v>5.7902728802692742</v>
      </c>
      <c r="N347" s="73">
        <v>6.013465459204161</v>
      </c>
      <c r="O347" s="73">
        <v>8.8734275757607524</v>
      </c>
      <c r="P347" s="73">
        <v>7.6636795742291692</v>
      </c>
      <c r="Q347" s="74">
        <v>7.8712832217472171</v>
      </c>
      <c r="R347" s="50"/>
    </row>
    <row r="348" spans="8:18" ht="15.6">
      <c r="H348" s="79"/>
      <c r="I348" s="61">
        <v>2014</v>
      </c>
      <c r="J348" s="62" t="s">
        <v>186</v>
      </c>
      <c r="K348" s="63" t="s">
        <v>187</v>
      </c>
      <c r="L348" s="75">
        <v>5.9385138279699605</v>
      </c>
      <c r="M348" s="76">
        <v>5.2782251610733608</v>
      </c>
      <c r="N348" s="77">
        <v>4.4142850020794047</v>
      </c>
      <c r="O348" s="77">
        <v>8.2272303236723925</v>
      </c>
      <c r="P348" s="77">
        <v>6.9418611373083428</v>
      </c>
      <c r="Q348" s="78">
        <v>4.8309675157163037</v>
      </c>
      <c r="R348" s="50"/>
    </row>
    <row r="349" spans="8:18" ht="28.8">
      <c r="H349" s="79"/>
      <c r="I349" s="68">
        <v>2014</v>
      </c>
      <c r="J349" s="69" t="s">
        <v>188</v>
      </c>
      <c r="K349" s="70" t="s">
        <v>189</v>
      </c>
      <c r="L349" s="71">
        <v>6.9063469873659269</v>
      </c>
      <c r="M349" s="72">
        <v>5</v>
      </c>
      <c r="N349" s="73">
        <v>4.9749435304699361</v>
      </c>
      <c r="O349" s="73">
        <v>8.9857951800763161</v>
      </c>
      <c r="P349" s="73">
        <v>7.2139262201374805</v>
      </c>
      <c r="Q349" s="74">
        <v>8.3570700061459053</v>
      </c>
      <c r="R349" s="50"/>
    </row>
    <row r="350" spans="8:18" ht="15.6">
      <c r="H350" s="79"/>
      <c r="I350" s="61">
        <v>2014</v>
      </c>
      <c r="J350" s="62" t="s">
        <v>190</v>
      </c>
      <c r="K350" s="63" t="s">
        <v>191</v>
      </c>
      <c r="L350" s="75">
        <v>7.3769726459647798</v>
      </c>
      <c r="M350" s="76">
        <v>6.997073086287811</v>
      </c>
      <c r="N350" s="77">
        <v>4.7755907186563853</v>
      </c>
      <c r="O350" s="77">
        <v>9.2405575188067175</v>
      </c>
      <c r="P350" s="77">
        <v>8.1764041072571452</v>
      </c>
      <c r="Q350" s="78">
        <v>7.6952377988158434</v>
      </c>
      <c r="R350" s="50"/>
    </row>
    <row r="351" spans="8:18" ht="15.6">
      <c r="H351" s="79"/>
      <c r="I351" s="68">
        <v>2014</v>
      </c>
      <c r="J351" s="69" t="s">
        <v>192</v>
      </c>
      <c r="K351" s="70" t="s">
        <v>193</v>
      </c>
      <c r="L351" s="71">
        <v>6.0317673875237521</v>
      </c>
      <c r="M351" s="72">
        <v>5.6110294117647062</v>
      </c>
      <c r="N351" s="73">
        <v>3.6361870063120572</v>
      </c>
      <c r="O351" s="73">
        <v>6.9571581342411717</v>
      </c>
      <c r="P351" s="73">
        <v>6.4804976192607713</v>
      </c>
      <c r="Q351" s="74">
        <v>7.4739647660400506</v>
      </c>
      <c r="R351" s="50"/>
    </row>
    <row r="352" spans="8:18" ht="15.6">
      <c r="H352" s="79"/>
      <c r="I352" s="61">
        <v>2014</v>
      </c>
      <c r="J352" s="62" t="s">
        <v>194</v>
      </c>
      <c r="K352" s="63" t="s">
        <v>195</v>
      </c>
      <c r="L352" s="75">
        <v>5.994189543085092</v>
      </c>
      <c r="M352" s="76">
        <v>5.9860294117647062</v>
      </c>
      <c r="N352" s="77">
        <v>3.3618075925969437</v>
      </c>
      <c r="O352" s="77">
        <v>8.0404655822172284</v>
      </c>
      <c r="P352" s="77">
        <v>6.2487329759648933</v>
      </c>
      <c r="Q352" s="78">
        <v>6.3339121528816866</v>
      </c>
      <c r="R352" s="50"/>
    </row>
    <row r="353" spans="8:18" ht="15.6">
      <c r="H353" s="79"/>
      <c r="I353" s="68">
        <v>2014</v>
      </c>
      <c r="J353" s="69" t="s">
        <v>196</v>
      </c>
      <c r="K353" s="70" t="s">
        <v>197</v>
      </c>
      <c r="L353" s="71">
        <v>7.180577997988574</v>
      </c>
      <c r="M353" s="72">
        <v>7.8645807953560123</v>
      </c>
      <c r="N353" s="73">
        <v>4.1941000771820818</v>
      </c>
      <c r="O353" s="73">
        <v>9.2601425462809619</v>
      </c>
      <c r="P353" s="73">
        <v>7.5595552311150103</v>
      </c>
      <c r="Q353" s="74">
        <v>7.0245113400088046</v>
      </c>
      <c r="R353" s="50"/>
    </row>
    <row r="354" spans="8:18" ht="15.6">
      <c r="H354" s="79"/>
      <c r="I354" s="61">
        <v>2014</v>
      </c>
      <c r="J354" s="62" t="s">
        <v>198</v>
      </c>
      <c r="K354" s="63" t="s">
        <v>199</v>
      </c>
      <c r="L354" s="75">
        <v>5.9302704450439192</v>
      </c>
      <c r="M354" s="76">
        <v>7.356480921367349</v>
      </c>
      <c r="N354" s="77">
        <v>3.3670718566128035</v>
      </c>
      <c r="O354" s="77">
        <v>7.1609229426660406</v>
      </c>
      <c r="P354" s="77">
        <v>5.2366861976123831</v>
      </c>
      <c r="Q354" s="78">
        <v>6.5301903069610212</v>
      </c>
      <c r="R354" s="50"/>
    </row>
    <row r="355" spans="8:18" ht="15.6">
      <c r="H355" s="79"/>
      <c r="I355" s="68">
        <v>2014</v>
      </c>
      <c r="J355" s="69" t="s">
        <v>200</v>
      </c>
      <c r="K355" s="70" t="s">
        <v>201</v>
      </c>
      <c r="L355" s="71">
        <v>8.2193354445421054</v>
      </c>
      <c r="M355" s="72">
        <v>6.8775306620989625</v>
      </c>
      <c r="N355" s="73">
        <v>8.0450288288412821</v>
      </c>
      <c r="O355" s="73">
        <v>9.6041244983682521</v>
      </c>
      <c r="P355" s="73">
        <v>8.0079667754528803</v>
      </c>
      <c r="Q355" s="74">
        <v>8.5620264579491483</v>
      </c>
      <c r="R355" s="50"/>
    </row>
    <row r="356" spans="8:18" ht="15.6">
      <c r="H356" s="79"/>
      <c r="I356" s="61">
        <v>2014</v>
      </c>
      <c r="J356" s="62" t="s">
        <v>202</v>
      </c>
      <c r="K356" s="63" t="s">
        <v>203</v>
      </c>
      <c r="L356" s="75">
        <v>6.5397969197351555</v>
      </c>
      <c r="M356" s="76">
        <v>4.8821124331844574</v>
      </c>
      <c r="N356" s="77">
        <v>5.9272528488302765</v>
      </c>
      <c r="O356" s="77">
        <v>8.5073350466083149</v>
      </c>
      <c r="P356" s="77">
        <v>7.0246128799639997</v>
      </c>
      <c r="Q356" s="78">
        <v>6.3576713900887265</v>
      </c>
      <c r="R356" s="50"/>
    </row>
    <row r="357" spans="8:18" ht="15.6">
      <c r="H357" s="79"/>
      <c r="I357" s="68">
        <v>2014</v>
      </c>
      <c r="J357" s="69" t="s">
        <v>204</v>
      </c>
      <c r="K357" s="70" t="s">
        <v>205</v>
      </c>
      <c r="L357" s="71">
        <v>5.1468859837002698</v>
      </c>
      <c r="M357" s="72">
        <v>7.3156121952089057</v>
      </c>
      <c r="N357" s="73">
        <v>2.8503772133963299</v>
      </c>
      <c r="O357" s="73">
        <v>5.3792534345908605</v>
      </c>
      <c r="P357" s="73">
        <v>4.9828777260932968</v>
      </c>
      <c r="Q357" s="74">
        <v>5.2063093492119572</v>
      </c>
      <c r="R357" s="50"/>
    </row>
    <row r="358" spans="8:18" ht="15.6">
      <c r="H358" s="79"/>
      <c r="I358" s="61">
        <v>2014</v>
      </c>
      <c r="J358" s="62" t="s">
        <v>206</v>
      </c>
      <c r="K358" s="63" t="s">
        <v>207</v>
      </c>
      <c r="L358" s="75">
        <v>4.9894388045763698</v>
      </c>
      <c r="M358" s="76">
        <v>6.0567699150504897</v>
      </c>
      <c r="N358" s="77">
        <v>2.7304199759395451</v>
      </c>
      <c r="O358" s="77">
        <v>6.4378661510024511</v>
      </c>
      <c r="P358" s="77">
        <v>5.2560045679402494</v>
      </c>
      <c r="Q358" s="78">
        <v>4.4661334129491133</v>
      </c>
      <c r="R358" s="50"/>
    </row>
    <row r="359" spans="8:18" ht="15.6">
      <c r="H359" s="79"/>
      <c r="I359" s="68">
        <v>2014</v>
      </c>
      <c r="J359" s="69" t="s">
        <v>208</v>
      </c>
      <c r="K359" s="70" t="s">
        <v>209</v>
      </c>
      <c r="L359" s="71">
        <v>7.8168455460812734</v>
      </c>
      <c r="M359" s="72">
        <v>7.9445476047113353</v>
      </c>
      <c r="N359" s="73">
        <v>6.5840819235857726</v>
      </c>
      <c r="O359" s="73">
        <v>8.9310465219338457</v>
      </c>
      <c r="P359" s="73">
        <v>8.5292880940099245</v>
      </c>
      <c r="Q359" s="74">
        <v>7.0952635861654914</v>
      </c>
      <c r="R359" s="50"/>
    </row>
    <row r="360" spans="8:18" ht="15.6">
      <c r="H360" s="79"/>
      <c r="I360" s="61">
        <v>2014</v>
      </c>
      <c r="J360" s="62" t="s">
        <v>210</v>
      </c>
      <c r="K360" s="63" t="s">
        <v>211</v>
      </c>
      <c r="L360" s="75">
        <v>6.3721823357806482</v>
      </c>
      <c r="M360" s="76">
        <v>5.0838635999358868</v>
      </c>
      <c r="N360" s="77">
        <v>5.5130512244565768</v>
      </c>
      <c r="O360" s="77">
        <v>8.1945269475321876</v>
      </c>
      <c r="P360" s="77">
        <v>6.7899253113379867</v>
      </c>
      <c r="Q360" s="78">
        <v>6.2795445956406004</v>
      </c>
      <c r="R360" s="50"/>
    </row>
    <row r="361" spans="8:18" ht="15.6">
      <c r="H361" s="79"/>
      <c r="I361" s="68">
        <v>2014</v>
      </c>
      <c r="J361" s="69" t="s">
        <v>212</v>
      </c>
      <c r="K361" s="70" t="s">
        <v>213</v>
      </c>
      <c r="L361" s="71">
        <v>6.5725258337018628</v>
      </c>
      <c r="M361" s="72">
        <v>6.7017510429882687</v>
      </c>
      <c r="N361" s="73">
        <v>3.8577250631912516</v>
      </c>
      <c r="O361" s="73">
        <v>8.1477361963073314</v>
      </c>
      <c r="P361" s="73">
        <v>6.9033566860726037</v>
      </c>
      <c r="Q361" s="74">
        <v>7.2520601799498552</v>
      </c>
      <c r="R361" s="50"/>
    </row>
    <row r="362" spans="8:18" ht="15.6">
      <c r="H362" s="79"/>
      <c r="I362" s="61">
        <v>2014</v>
      </c>
      <c r="J362" s="62" t="s">
        <v>214</v>
      </c>
      <c r="K362" s="63" t="s">
        <v>215</v>
      </c>
      <c r="L362" s="75">
        <v>5.2257100824572387</v>
      </c>
      <c r="M362" s="76">
        <v>6.0353962974835706</v>
      </c>
      <c r="N362" s="77">
        <v>1.6235007556227252</v>
      </c>
      <c r="O362" s="77">
        <v>7.5733394630706261</v>
      </c>
      <c r="P362" s="77">
        <v>5.0159665507572591</v>
      </c>
      <c r="Q362" s="78">
        <v>5.8803473453520132</v>
      </c>
      <c r="R362" s="50"/>
    </row>
    <row r="363" spans="8:18" ht="15.6">
      <c r="H363" s="79"/>
      <c r="I363" s="68">
        <v>2014</v>
      </c>
      <c r="J363" s="69" t="s">
        <v>216</v>
      </c>
      <c r="K363" s="70" t="s">
        <v>217</v>
      </c>
      <c r="L363" s="71">
        <v>4.7032622232700811</v>
      </c>
      <c r="M363" s="72">
        <v>4.3480832230643163</v>
      </c>
      <c r="N363" s="73">
        <v>2.5912110565881057</v>
      </c>
      <c r="O363" s="73">
        <v>5.9241569510170455</v>
      </c>
      <c r="P363" s="73">
        <v>5.072050354155599</v>
      </c>
      <c r="Q363" s="74">
        <v>5.5808095315253361</v>
      </c>
      <c r="R363" s="50"/>
    </row>
    <row r="364" spans="8:18" ht="15.6">
      <c r="H364" s="79"/>
      <c r="I364" s="61">
        <v>2014</v>
      </c>
      <c r="J364" s="62" t="s">
        <v>218</v>
      </c>
      <c r="K364" s="63" t="s">
        <v>219</v>
      </c>
      <c r="L364" s="75">
        <v>7.5034110587374432</v>
      </c>
      <c r="M364" s="76">
        <v>7.6173051846670417</v>
      </c>
      <c r="N364" s="77">
        <v>5.8496949006437218</v>
      </c>
      <c r="O364" s="77">
        <v>9.4178505471411178</v>
      </c>
      <c r="P364" s="77">
        <v>8.121321650745335</v>
      </c>
      <c r="Q364" s="78">
        <v>6.5108830104899988</v>
      </c>
      <c r="R364" s="50"/>
    </row>
    <row r="365" spans="8:18" ht="15.6">
      <c r="H365" s="79"/>
      <c r="I365" s="68">
        <v>2014</v>
      </c>
      <c r="J365" s="69" t="s">
        <v>220</v>
      </c>
      <c r="K365" s="70" t="s">
        <v>221</v>
      </c>
      <c r="L365" s="71">
        <v>6.0004112583403373</v>
      </c>
      <c r="M365" s="72">
        <v>5.7206739854091584</v>
      </c>
      <c r="N365" s="73">
        <v>4.6136297577441274</v>
      </c>
      <c r="O365" s="73">
        <v>7.0124486615641466</v>
      </c>
      <c r="P365" s="73">
        <v>5.9360326163604302</v>
      </c>
      <c r="Q365" s="74">
        <v>6.7192712706238202</v>
      </c>
      <c r="R365" s="50"/>
    </row>
    <row r="366" spans="8:18" ht="15.6">
      <c r="H366" s="79"/>
      <c r="I366" s="61">
        <v>2014</v>
      </c>
      <c r="J366" s="62" t="s">
        <v>222</v>
      </c>
      <c r="K366" s="63" t="s">
        <v>223</v>
      </c>
      <c r="L366" s="75">
        <v>7.0065043937475524</v>
      </c>
      <c r="M366" s="76">
        <v>4.6868287169231149</v>
      </c>
      <c r="N366" s="77">
        <v>5.601028321222314</v>
      </c>
      <c r="O366" s="77">
        <v>9.3003671472375196</v>
      </c>
      <c r="P366" s="77">
        <v>8.0538184025600561</v>
      </c>
      <c r="Q366" s="78">
        <v>7.3904793807947593</v>
      </c>
      <c r="R366" s="50"/>
    </row>
    <row r="367" spans="8:18" ht="15.6">
      <c r="H367" s="79"/>
      <c r="I367" s="68">
        <v>2014</v>
      </c>
      <c r="J367" s="69" t="s">
        <v>224</v>
      </c>
      <c r="K367" s="70" t="s">
        <v>225</v>
      </c>
      <c r="L367" s="71">
        <v>7.325338127518239</v>
      </c>
      <c r="M367" s="72">
        <v>7.2159024647995942</v>
      </c>
      <c r="N367" s="73">
        <v>6.1021035104593579</v>
      </c>
      <c r="O367" s="73">
        <v>7.2306823082272835</v>
      </c>
      <c r="P367" s="73">
        <v>8.4854687983689274</v>
      </c>
      <c r="Q367" s="74">
        <v>7.5925335557360354</v>
      </c>
      <c r="R367" s="50"/>
    </row>
    <row r="368" spans="8:18" ht="15.6">
      <c r="H368" s="79"/>
      <c r="I368" s="61">
        <v>2014</v>
      </c>
      <c r="J368" s="62" t="s">
        <v>226</v>
      </c>
      <c r="K368" s="63" t="s">
        <v>227</v>
      </c>
      <c r="L368" s="75">
        <v>7.4775220158781535</v>
      </c>
      <c r="M368" s="76">
        <v>5.2173811417020453</v>
      </c>
      <c r="N368" s="77">
        <v>6.1299550283480855</v>
      </c>
      <c r="O368" s="77">
        <v>9.5604540120769048</v>
      </c>
      <c r="P368" s="77">
        <v>8.4220858569197219</v>
      </c>
      <c r="Q368" s="78">
        <v>8.0577340403440108</v>
      </c>
      <c r="R368" s="50"/>
    </row>
    <row r="369" spans="8:18" ht="15.6">
      <c r="H369" s="79"/>
      <c r="I369" s="68">
        <v>2014</v>
      </c>
      <c r="J369" s="69" t="s">
        <v>228</v>
      </c>
      <c r="K369" s="70" t="s">
        <v>229</v>
      </c>
      <c r="L369" s="71">
        <v>7.8050794591100567</v>
      </c>
      <c r="M369" s="72">
        <v>4.0820371506552187</v>
      </c>
      <c r="N369" s="73">
        <v>8.2046070482318498</v>
      </c>
      <c r="O369" s="73">
        <v>9.7102561049063141</v>
      </c>
      <c r="P369" s="73">
        <v>8.6066731870585063</v>
      </c>
      <c r="Q369" s="74">
        <v>8.4218238046984002</v>
      </c>
      <c r="R369" s="50"/>
    </row>
    <row r="370" spans="8:18" ht="15.6">
      <c r="H370" s="79"/>
      <c r="I370" s="61">
        <v>2014</v>
      </c>
      <c r="J370" s="62" t="s">
        <v>230</v>
      </c>
      <c r="K370" s="63" t="s">
        <v>231</v>
      </c>
      <c r="L370" s="75">
        <v>7.2706792099848485</v>
      </c>
      <c r="M370" s="76">
        <v>7.8347589286182746</v>
      </c>
      <c r="N370" s="77">
        <v>4.3484248959171303</v>
      </c>
      <c r="O370" s="77">
        <v>9.526790342320723</v>
      </c>
      <c r="P370" s="77">
        <v>7.9473345268448936</v>
      </c>
      <c r="Q370" s="78">
        <v>6.6960873562232175</v>
      </c>
      <c r="R370" s="50"/>
    </row>
    <row r="371" spans="8:18" ht="15.6">
      <c r="H371" s="79"/>
      <c r="I371" s="68">
        <v>2014</v>
      </c>
      <c r="J371" s="69" t="s">
        <v>232</v>
      </c>
      <c r="K371" s="70" t="s">
        <v>233</v>
      </c>
      <c r="L371" s="71">
        <v>5.6441652984223358</v>
      </c>
      <c r="M371" s="72">
        <v>5.2794378105465611</v>
      </c>
      <c r="N371" s="73">
        <v>3.9318482236570249</v>
      </c>
      <c r="O371" s="73">
        <v>6.8641201525640252</v>
      </c>
      <c r="P371" s="73">
        <v>6.2447772287886707</v>
      </c>
      <c r="Q371" s="74">
        <v>5.9006430765553999</v>
      </c>
      <c r="R371" s="50"/>
    </row>
    <row r="372" spans="8:18" ht="15.6">
      <c r="H372" s="79"/>
      <c r="I372" s="61">
        <v>2014</v>
      </c>
      <c r="J372" s="62" t="s">
        <v>234</v>
      </c>
      <c r="K372" s="63" t="s">
        <v>235</v>
      </c>
      <c r="L372" s="75">
        <v>5.7751100281758756</v>
      </c>
      <c r="M372" s="76">
        <v>5.7190884138767384</v>
      </c>
      <c r="N372" s="77">
        <v>3.5376842253632939</v>
      </c>
      <c r="O372" s="77">
        <v>8.8312104739546236</v>
      </c>
      <c r="P372" s="77">
        <v>5.9110480731629584</v>
      </c>
      <c r="Q372" s="78">
        <v>4.8765189545217611</v>
      </c>
      <c r="R372" s="50"/>
    </row>
    <row r="373" spans="8:18" ht="15.6">
      <c r="H373" s="79"/>
      <c r="I373" s="68">
        <v>2014</v>
      </c>
      <c r="J373" s="69" t="s">
        <v>236</v>
      </c>
      <c r="K373" s="70" t="s">
        <v>237</v>
      </c>
      <c r="L373" s="71">
        <v>7.3400169447953534</v>
      </c>
      <c r="M373" s="72">
        <v>8.4726978041263212</v>
      </c>
      <c r="N373" s="73">
        <v>4.1429004468824298</v>
      </c>
      <c r="O373" s="73">
        <v>9.7064068018377085</v>
      </c>
      <c r="P373" s="73">
        <v>8.0072763720507787</v>
      </c>
      <c r="Q373" s="74">
        <v>6.3708032990795234</v>
      </c>
      <c r="R373" s="50"/>
    </row>
    <row r="374" spans="8:18" ht="15.6">
      <c r="H374" s="79"/>
      <c r="I374" s="61">
        <v>2014</v>
      </c>
      <c r="J374" s="62" t="s">
        <v>238</v>
      </c>
      <c r="K374" s="63" t="s">
        <v>239</v>
      </c>
      <c r="L374" s="75">
        <v>7.7692610327735325</v>
      </c>
      <c r="M374" s="76">
        <v>5.9142156683671789</v>
      </c>
      <c r="N374" s="77">
        <v>7.2993017877711388</v>
      </c>
      <c r="O374" s="77">
        <v>9.1293391225742422</v>
      </c>
      <c r="P374" s="77">
        <v>8.5438481250799718</v>
      </c>
      <c r="Q374" s="78">
        <v>7.9596004600751327</v>
      </c>
      <c r="R374" s="50"/>
    </row>
    <row r="375" spans="8:18" ht="15.6">
      <c r="H375" s="79"/>
      <c r="I375" s="68">
        <v>2014</v>
      </c>
      <c r="J375" s="69" t="s">
        <v>240</v>
      </c>
      <c r="K375" s="70" t="s">
        <v>241</v>
      </c>
      <c r="L375" s="71">
        <v>5.4762647052184015</v>
      </c>
      <c r="M375" s="72">
        <v>6.1117103664219634</v>
      </c>
      <c r="N375" s="73">
        <v>4.4933326434630416</v>
      </c>
      <c r="O375" s="73">
        <v>5.4675398212843547</v>
      </c>
      <c r="P375" s="73">
        <v>4.9755264138649844</v>
      </c>
      <c r="Q375" s="74">
        <v>6.333214281057665</v>
      </c>
      <c r="R375" s="50"/>
    </row>
    <row r="376" spans="8:18" ht="15.6">
      <c r="H376" s="79"/>
      <c r="I376" s="61">
        <v>2014</v>
      </c>
      <c r="J376" s="62" t="s">
        <v>242</v>
      </c>
      <c r="K376" s="63" t="s">
        <v>243</v>
      </c>
      <c r="L376" s="75">
        <v>6.6453849724877925</v>
      </c>
      <c r="M376" s="76">
        <v>6.3061188367079311</v>
      </c>
      <c r="N376" s="77">
        <v>5.3849864500650524</v>
      </c>
      <c r="O376" s="77">
        <v>6.0820582443006597</v>
      </c>
      <c r="P376" s="77">
        <v>6.5534563804673667</v>
      </c>
      <c r="Q376" s="78">
        <v>8.9003049508979561</v>
      </c>
      <c r="R376" s="50"/>
    </row>
    <row r="377" spans="8:18" ht="15.6">
      <c r="H377" s="79"/>
      <c r="I377" s="68">
        <v>2014</v>
      </c>
      <c r="J377" s="69" t="s">
        <v>244</v>
      </c>
      <c r="K377" s="70" t="s">
        <v>245</v>
      </c>
      <c r="L377" s="71">
        <v>7.7676330650206236</v>
      </c>
      <c r="M377" s="72">
        <v>4.4580175821664429</v>
      </c>
      <c r="N377" s="73">
        <v>8.8753474215840669</v>
      </c>
      <c r="O377" s="73">
        <v>9.5403628474100284</v>
      </c>
      <c r="P377" s="73">
        <v>8.3208612466788985</v>
      </c>
      <c r="Q377" s="74">
        <v>7.6435762272636838</v>
      </c>
      <c r="R377" s="50"/>
    </row>
    <row r="378" spans="8:18" ht="15.6">
      <c r="H378" s="79"/>
      <c r="I378" s="61">
        <v>2014</v>
      </c>
      <c r="J378" s="62" t="s">
        <v>246</v>
      </c>
      <c r="K378" s="63" t="s">
        <v>247</v>
      </c>
      <c r="L378" s="75">
        <v>7.341137707147996</v>
      </c>
      <c r="M378" s="76">
        <v>4.1920641263202683</v>
      </c>
      <c r="N378" s="77">
        <v>6.9653678067706606</v>
      </c>
      <c r="O378" s="77">
        <v>9.7401975231933289</v>
      </c>
      <c r="P378" s="77">
        <v>8.4307445527145397</v>
      </c>
      <c r="Q378" s="78">
        <v>7.3773145267411877</v>
      </c>
      <c r="R378" s="50"/>
    </row>
    <row r="379" spans="8:18" ht="15.6">
      <c r="H379" s="79"/>
      <c r="I379" s="68">
        <v>2014</v>
      </c>
      <c r="J379" s="69" t="s">
        <v>248</v>
      </c>
      <c r="K379" s="70" t="s">
        <v>249</v>
      </c>
      <c r="L379" s="71">
        <v>5.6027817910708917</v>
      </c>
      <c r="M379" s="72">
        <v>5.555257252764866</v>
      </c>
      <c r="N379" s="73">
        <v>3.8486155075964956</v>
      </c>
      <c r="O379" s="73">
        <v>5.9754161802660715</v>
      </c>
      <c r="P379" s="73">
        <v>5.8464997913424384</v>
      </c>
      <c r="Q379" s="74">
        <v>6.7881202233845892</v>
      </c>
      <c r="R379" s="50"/>
    </row>
    <row r="380" spans="8:18" ht="15.6">
      <c r="H380" s="79"/>
      <c r="I380" s="61">
        <v>2014</v>
      </c>
      <c r="J380" s="62" t="s">
        <v>250</v>
      </c>
      <c r="K380" s="63" t="s">
        <v>251</v>
      </c>
      <c r="L380" s="75">
        <v>7.3732230144143074</v>
      </c>
      <c r="M380" s="76">
        <v>7.563259865392995</v>
      </c>
      <c r="N380" s="77">
        <v>5.2760577209264534</v>
      </c>
      <c r="O380" s="77">
        <v>9.2215390069098522</v>
      </c>
      <c r="P380" s="77">
        <v>7.655505780335373</v>
      </c>
      <c r="Q380" s="78">
        <v>7.1497526985068625</v>
      </c>
      <c r="R380" s="50"/>
    </row>
    <row r="381" spans="8:18" ht="15.6">
      <c r="H381" s="79"/>
      <c r="I381" s="68">
        <v>2014</v>
      </c>
      <c r="J381" s="69" t="s">
        <v>252</v>
      </c>
      <c r="K381" s="70" t="s">
        <v>253</v>
      </c>
      <c r="L381" s="71">
        <v>8.0099105951060245</v>
      </c>
      <c r="M381" s="72">
        <v>7.7533339225922706</v>
      </c>
      <c r="N381" s="73">
        <v>6.605405141819455</v>
      </c>
      <c r="O381" s="73">
        <v>9.1050389053801553</v>
      </c>
      <c r="P381" s="73">
        <v>8.6446545184842236</v>
      </c>
      <c r="Q381" s="74">
        <v>7.941120487254012</v>
      </c>
      <c r="R381" s="50"/>
    </row>
    <row r="382" spans="8:18" ht="15.6">
      <c r="H382" s="79"/>
      <c r="I382" s="61">
        <v>2014</v>
      </c>
      <c r="J382" s="62" t="s">
        <v>254</v>
      </c>
      <c r="K382" s="63" t="s">
        <v>255</v>
      </c>
      <c r="L382" s="75">
        <v>7.6531350009276817</v>
      </c>
      <c r="M382" s="76">
        <v>5.5521160964227274</v>
      </c>
      <c r="N382" s="77">
        <v>7.7310693908641968</v>
      </c>
      <c r="O382" s="77">
        <v>9.6075605509484561</v>
      </c>
      <c r="P382" s="77">
        <v>8.0840216795673268</v>
      </c>
      <c r="Q382" s="78">
        <v>7.290907286835707</v>
      </c>
      <c r="R382" s="50"/>
    </row>
    <row r="383" spans="8:18" ht="15.6">
      <c r="H383" s="79"/>
      <c r="I383" s="68">
        <v>2014</v>
      </c>
      <c r="J383" s="69" t="s">
        <v>256</v>
      </c>
      <c r="K383" s="70" t="s">
        <v>257</v>
      </c>
      <c r="L383" s="71">
        <v>6.4115182542532754</v>
      </c>
      <c r="M383" s="72">
        <v>7.0388123096650101</v>
      </c>
      <c r="N383" s="73">
        <v>5.2305691375537551</v>
      </c>
      <c r="O383" s="73">
        <v>6.8456863188995944</v>
      </c>
      <c r="P383" s="73">
        <v>6.3796352072330871</v>
      </c>
      <c r="Q383" s="74">
        <v>6.5628882979149283</v>
      </c>
      <c r="R383" s="50"/>
    </row>
    <row r="384" spans="8:18" ht="15.6">
      <c r="H384" s="79"/>
      <c r="I384" s="61">
        <v>2014</v>
      </c>
      <c r="J384" s="62" t="s">
        <v>258</v>
      </c>
      <c r="K384" s="63" t="s">
        <v>259</v>
      </c>
      <c r="L384" s="75">
        <v>6.7964033653397307</v>
      </c>
      <c r="M384" s="76">
        <v>3.9453243186791047</v>
      </c>
      <c r="N384" s="77">
        <v>5.9056562774336063</v>
      </c>
      <c r="O384" s="77">
        <v>9.7045667804704188</v>
      </c>
      <c r="P384" s="77">
        <v>8.0300219808005782</v>
      </c>
      <c r="Q384" s="78">
        <v>6.3964474693149471</v>
      </c>
      <c r="R384" s="50"/>
    </row>
    <row r="385" spans="8:18" ht="15.6">
      <c r="H385" s="79"/>
      <c r="I385" s="68">
        <v>2014</v>
      </c>
      <c r="J385" s="69" t="s">
        <v>260</v>
      </c>
      <c r="K385" s="70" t="s">
        <v>261</v>
      </c>
      <c r="L385" s="71">
        <v>7.6251297098973723</v>
      </c>
      <c r="M385" s="72">
        <v>9.460837951364601</v>
      </c>
      <c r="N385" s="73">
        <v>4.3113919093022002</v>
      </c>
      <c r="O385" s="73">
        <v>9.5880377281206108</v>
      </c>
      <c r="P385" s="73">
        <v>8.1615468551261845</v>
      </c>
      <c r="Q385" s="74">
        <v>6.6038341055732657</v>
      </c>
      <c r="R385" s="50"/>
    </row>
    <row r="386" spans="8:18" ht="15.6">
      <c r="H386" s="79"/>
      <c r="I386" s="61">
        <v>2014</v>
      </c>
      <c r="J386" s="62" t="s">
        <v>262</v>
      </c>
      <c r="K386" s="63" t="s">
        <v>263</v>
      </c>
      <c r="L386" s="75">
        <v>5.6212944982816619</v>
      </c>
      <c r="M386" s="76">
        <v>6.3990196078431367</v>
      </c>
      <c r="N386" s="77">
        <v>2.9964627469008915</v>
      </c>
      <c r="O386" s="77">
        <v>7.5169225896266418</v>
      </c>
      <c r="P386" s="77">
        <v>4.7032374109906403</v>
      </c>
      <c r="Q386" s="78">
        <v>6.4908301360469993</v>
      </c>
      <c r="R386" s="50"/>
    </row>
    <row r="387" spans="8:18" ht="15.6">
      <c r="H387" s="79"/>
      <c r="I387" s="68">
        <v>2014</v>
      </c>
      <c r="J387" s="69" t="s">
        <v>264</v>
      </c>
      <c r="K387" s="70" t="s">
        <v>265</v>
      </c>
      <c r="L387" s="71">
        <v>5.3004525548793771</v>
      </c>
      <c r="M387" s="72">
        <v>5.151960784313725</v>
      </c>
      <c r="N387" s="73">
        <v>3.3237674508715314</v>
      </c>
      <c r="O387" s="73">
        <v>6.3361237930183618</v>
      </c>
      <c r="P387" s="73">
        <v>6.1752259072938767</v>
      </c>
      <c r="Q387" s="74">
        <v>5.5151848388993914</v>
      </c>
      <c r="R387" s="50"/>
    </row>
    <row r="388" spans="8:18" ht="15.6">
      <c r="H388" s="79"/>
      <c r="I388" s="61">
        <v>2014</v>
      </c>
      <c r="J388" s="62" t="s">
        <v>266</v>
      </c>
      <c r="K388" s="63" t="s">
        <v>267</v>
      </c>
      <c r="L388" s="75">
        <v>6.2305705245758807</v>
      </c>
      <c r="M388" s="76">
        <v>5.473529411764706</v>
      </c>
      <c r="N388" s="77">
        <v>4.345274303436037</v>
      </c>
      <c r="O388" s="77">
        <v>8.0321095471552244</v>
      </c>
      <c r="P388" s="77">
        <v>6.4859690322100914</v>
      </c>
      <c r="Q388" s="78">
        <v>6.8159703283133455</v>
      </c>
      <c r="R388" s="50"/>
    </row>
    <row r="389" spans="8:18" ht="15.6">
      <c r="H389" s="79"/>
      <c r="I389" s="68">
        <v>2014</v>
      </c>
      <c r="J389" s="69" t="s">
        <v>268</v>
      </c>
      <c r="K389" s="70" t="s">
        <v>269</v>
      </c>
      <c r="L389" s="71">
        <v>6.6166758601381472</v>
      </c>
      <c r="M389" s="72">
        <v>7.2770175508895658</v>
      </c>
      <c r="N389" s="73">
        <v>2.4677479547952199</v>
      </c>
      <c r="O389" s="73">
        <v>8.1621689611662518</v>
      </c>
      <c r="P389" s="73">
        <v>8.0080977494220207</v>
      </c>
      <c r="Q389" s="74">
        <v>7.1683470844176815</v>
      </c>
      <c r="R389" s="50"/>
    </row>
    <row r="390" spans="8:18" ht="15.6">
      <c r="H390" s="79"/>
      <c r="I390" s="61">
        <v>2014</v>
      </c>
      <c r="J390" s="62" t="s">
        <v>270</v>
      </c>
      <c r="K390" s="63" t="s">
        <v>271</v>
      </c>
      <c r="L390" s="75">
        <v>7.2469614873314985</v>
      </c>
      <c r="M390" s="76">
        <v>9.014705882352942</v>
      </c>
      <c r="N390" s="77">
        <v>3.9719901053976945</v>
      </c>
      <c r="O390" s="77">
        <v>9.2128020749979189</v>
      </c>
      <c r="P390" s="77">
        <v>7.3819412499454726</v>
      </c>
      <c r="Q390" s="78">
        <v>6.653368123963463</v>
      </c>
      <c r="R390" s="50"/>
    </row>
    <row r="391" spans="8:18" ht="15.6">
      <c r="H391" s="79"/>
      <c r="I391" s="68">
        <v>2014</v>
      </c>
      <c r="J391" s="69" t="s">
        <v>272</v>
      </c>
      <c r="K391" s="70" t="s">
        <v>273</v>
      </c>
      <c r="L391" s="71">
        <v>9.0038023806429379</v>
      </c>
      <c r="M391" s="72">
        <v>8.6281606104463648</v>
      </c>
      <c r="N391" s="73">
        <v>8.0812322324947345</v>
      </c>
      <c r="O391" s="73">
        <v>9.3823797637984221</v>
      </c>
      <c r="P391" s="73">
        <v>9.4842140065919214</v>
      </c>
      <c r="Q391" s="74">
        <v>9.4430252898832432</v>
      </c>
      <c r="R391" s="50"/>
    </row>
    <row r="392" spans="8:18" ht="15.6">
      <c r="H392" s="79"/>
      <c r="I392" s="61">
        <v>2014</v>
      </c>
      <c r="J392" s="62" t="s">
        <v>274</v>
      </c>
      <c r="K392" s="63" t="s">
        <v>275</v>
      </c>
      <c r="L392" s="75">
        <v>7.3636023238305999</v>
      </c>
      <c r="M392" s="76">
        <v>5.3174994162565623</v>
      </c>
      <c r="N392" s="77">
        <v>6.099287470756134</v>
      </c>
      <c r="O392" s="77">
        <v>9.4897682615378898</v>
      </c>
      <c r="P392" s="77">
        <v>8.3696137203736694</v>
      </c>
      <c r="Q392" s="78">
        <v>7.541842750228736</v>
      </c>
      <c r="R392" s="50"/>
    </row>
    <row r="393" spans="8:18" ht="15.6">
      <c r="H393" s="79"/>
      <c r="I393" s="68">
        <v>2014</v>
      </c>
      <c r="J393" s="69" t="s">
        <v>276</v>
      </c>
      <c r="K393" s="70" t="s">
        <v>277</v>
      </c>
      <c r="L393" s="71">
        <v>7.2264447205242899</v>
      </c>
      <c r="M393" s="72">
        <v>5.4305347497064922</v>
      </c>
      <c r="N393" s="73">
        <v>8.3238838367987391</v>
      </c>
      <c r="O393" s="73">
        <v>7.2058764877276431</v>
      </c>
      <c r="P393" s="73">
        <v>7.1333425015677294</v>
      </c>
      <c r="Q393" s="74">
        <v>8.0385860268208447</v>
      </c>
      <c r="R393" s="50"/>
    </row>
    <row r="394" spans="8:18" ht="15.6">
      <c r="H394" s="79"/>
      <c r="I394" s="61">
        <v>2014</v>
      </c>
      <c r="J394" s="62" t="s">
        <v>278</v>
      </c>
      <c r="K394" s="63" t="s">
        <v>279</v>
      </c>
      <c r="L394" s="75">
        <v>6.2281702723898329</v>
      </c>
      <c r="M394" s="76">
        <v>7.761354612535535</v>
      </c>
      <c r="N394" s="77">
        <v>4.718013297511499</v>
      </c>
      <c r="O394" s="77">
        <v>6.8969480683087374</v>
      </c>
      <c r="P394" s="77">
        <v>5.5677825850925693</v>
      </c>
      <c r="Q394" s="78">
        <v>6.1967527985008202</v>
      </c>
      <c r="R394" s="50"/>
    </row>
    <row r="395" spans="8:18" ht="15.6">
      <c r="H395" s="79"/>
      <c r="I395" s="68">
        <v>2014</v>
      </c>
      <c r="J395" s="69" t="s">
        <v>280</v>
      </c>
      <c r="K395" s="70" t="s">
        <v>281</v>
      </c>
      <c r="L395" s="71">
        <v>7.0018950977575871</v>
      </c>
      <c r="M395" s="72">
        <v>7.7272375007497578</v>
      </c>
      <c r="N395" s="73">
        <v>4.5430690832687199</v>
      </c>
      <c r="O395" s="73">
        <v>9.2642074193849613</v>
      </c>
      <c r="P395" s="73">
        <v>7.2632565033064242</v>
      </c>
      <c r="Q395" s="74">
        <v>6.2117049820780741</v>
      </c>
      <c r="R395" s="50"/>
    </row>
    <row r="396" spans="8:18" ht="15.6">
      <c r="H396" s="79"/>
      <c r="I396" s="61">
        <v>2014</v>
      </c>
      <c r="J396" s="62" t="s">
        <v>282</v>
      </c>
      <c r="K396" s="63" t="s">
        <v>283</v>
      </c>
      <c r="L396" s="75">
        <v>4.880543037916258</v>
      </c>
      <c r="M396" s="76">
        <v>7.1038928514184967</v>
      </c>
      <c r="N396" s="77">
        <v>4.4001884160781</v>
      </c>
      <c r="O396" s="77" t="s">
        <v>470</v>
      </c>
      <c r="P396" s="77">
        <v>2.9882252232851485</v>
      </c>
      <c r="Q396" s="78">
        <v>5.0298656608832886</v>
      </c>
      <c r="R396" s="50"/>
    </row>
    <row r="397" spans="8:18" ht="15.6">
      <c r="H397" s="79"/>
      <c r="I397" s="68">
        <v>2014</v>
      </c>
      <c r="J397" s="69" t="s">
        <v>284</v>
      </c>
      <c r="K397" s="70" t="s">
        <v>285</v>
      </c>
      <c r="L397" s="71" t="s">
        <v>470</v>
      </c>
      <c r="M397" s="72" t="s">
        <v>470</v>
      </c>
      <c r="N397" s="73" t="s">
        <v>470</v>
      </c>
      <c r="O397" s="73" t="s">
        <v>470</v>
      </c>
      <c r="P397" s="73" t="s">
        <v>470</v>
      </c>
      <c r="Q397" s="74" t="s">
        <v>470</v>
      </c>
      <c r="R397" s="50"/>
    </row>
    <row r="398" spans="8:18" ht="15.6">
      <c r="H398" s="79"/>
      <c r="I398" s="61">
        <v>2014</v>
      </c>
      <c r="J398" s="62" t="s">
        <v>286</v>
      </c>
      <c r="K398" s="63" t="s">
        <v>287</v>
      </c>
      <c r="L398" s="75">
        <v>8.1057382549261074</v>
      </c>
      <c r="M398" s="76">
        <v>5.9098721751940069</v>
      </c>
      <c r="N398" s="77">
        <v>8.0392927793062885</v>
      </c>
      <c r="O398" s="77">
        <v>9.6295572399105698</v>
      </c>
      <c r="P398" s="77">
        <v>8.8492198563683324</v>
      </c>
      <c r="Q398" s="78">
        <v>8.1007492238513468</v>
      </c>
      <c r="R398" s="50"/>
    </row>
    <row r="399" spans="8:18" ht="15.6">
      <c r="H399" s="79"/>
      <c r="I399" s="68">
        <v>2014</v>
      </c>
      <c r="J399" s="69" t="s">
        <v>288</v>
      </c>
      <c r="K399" s="70" t="s">
        <v>289</v>
      </c>
      <c r="L399" s="71">
        <v>7.4393996667206519</v>
      </c>
      <c r="M399" s="72">
        <v>6.300201821584686</v>
      </c>
      <c r="N399" s="73">
        <v>5.7718191042467586</v>
      </c>
      <c r="O399" s="73">
        <v>9.5247302625123531</v>
      </c>
      <c r="P399" s="73">
        <v>8.265465458997582</v>
      </c>
      <c r="Q399" s="74">
        <v>7.3347816862618815</v>
      </c>
      <c r="R399" s="50"/>
    </row>
    <row r="400" spans="8:18" ht="15.6">
      <c r="H400" s="79"/>
      <c r="I400" s="61">
        <v>2014</v>
      </c>
      <c r="J400" s="62" t="s">
        <v>290</v>
      </c>
      <c r="K400" s="63" t="s">
        <v>291</v>
      </c>
      <c r="L400" s="75">
        <v>7.2523340465461388</v>
      </c>
      <c r="M400" s="76">
        <v>5.119826425372854</v>
      </c>
      <c r="N400" s="77">
        <v>5.7163960322952585</v>
      </c>
      <c r="O400" s="77">
        <v>9.794770967685464</v>
      </c>
      <c r="P400" s="77">
        <v>8.2650067737184365</v>
      </c>
      <c r="Q400" s="78">
        <v>7.3656700336586818</v>
      </c>
      <c r="R400" s="50"/>
    </row>
    <row r="401" spans="8:18" ht="15.6">
      <c r="H401" s="79"/>
      <c r="I401" s="68">
        <v>2014</v>
      </c>
      <c r="J401" s="69" t="s">
        <v>292</v>
      </c>
      <c r="K401" s="70" t="s">
        <v>293</v>
      </c>
      <c r="L401" s="71">
        <v>7.1471089165301294</v>
      </c>
      <c r="M401" s="72">
        <v>7.431249694663645</v>
      </c>
      <c r="N401" s="73">
        <v>4.8097105325735932</v>
      </c>
      <c r="O401" s="73">
        <v>8.4267138450602737</v>
      </c>
      <c r="P401" s="73">
        <v>7.1139084324508488</v>
      </c>
      <c r="Q401" s="74">
        <v>7.9539620779022897</v>
      </c>
      <c r="R401" s="50"/>
    </row>
    <row r="402" spans="8:18" ht="15.6">
      <c r="H402" s="79"/>
      <c r="I402" s="61">
        <v>2014</v>
      </c>
      <c r="J402" s="62" t="s">
        <v>294</v>
      </c>
      <c r="K402" s="63" t="s">
        <v>295</v>
      </c>
      <c r="L402" s="75">
        <v>7.5213160094906071</v>
      </c>
      <c r="M402" s="76">
        <v>4.8426206648117756</v>
      </c>
      <c r="N402" s="77">
        <v>7.6054511196968599</v>
      </c>
      <c r="O402" s="77">
        <v>9.533523675098321</v>
      </c>
      <c r="P402" s="77">
        <v>7.8153144560924463</v>
      </c>
      <c r="Q402" s="78">
        <v>7.809670131753637</v>
      </c>
      <c r="R402" s="50"/>
    </row>
    <row r="403" spans="8:18" ht="15.6">
      <c r="H403" s="79"/>
      <c r="I403" s="68">
        <v>2014</v>
      </c>
      <c r="J403" s="69" t="s">
        <v>296</v>
      </c>
      <c r="K403" s="70" t="s">
        <v>297</v>
      </c>
      <c r="L403" s="71">
        <v>7.5442680426651494</v>
      </c>
      <c r="M403" s="72">
        <v>8.1977856498601582</v>
      </c>
      <c r="N403" s="73">
        <v>4.6218185448373825</v>
      </c>
      <c r="O403" s="73">
        <v>9.4900649343358356</v>
      </c>
      <c r="P403" s="73">
        <v>7.8910208319654478</v>
      </c>
      <c r="Q403" s="74">
        <v>7.5206502523269245</v>
      </c>
      <c r="R403" s="50"/>
    </row>
    <row r="404" spans="8:18" ht="15.6">
      <c r="H404" s="79"/>
      <c r="I404" s="61">
        <v>2014</v>
      </c>
      <c r="J404" s="62" t="s">
        <v>298</v>
      </c>
      <c r="K404" s="63" t="s">
        <v>299</v>
      </c>
      <c r="L404" s="75">
        <v>7.2374993556450447</v>
      </c>
      <c r="M404" s="76">
        <v>7.5134876299118227</v>
      </c>
      <c r="N404" s="77">
        <v>5.6176805930781866</v>
      </c>
      <c r="O404" s="77">
        <v>8.9822728459452819</v>
      </c>
      <c r="P404" s="77">
        <v>6.073057960890206</v>
      </c>
      <c r="Q404" s="78">
        <v>8.0009977483997261</v>
      </c>
      <c r="R404" s="50"/>
    </row>
    <row r="405" spans="8:18" ht="15.6">
      <c r="H405" s="79"/>
      <c r="I405" s="68">
        <v>2014</v>
      </c>
      <c r="J405" s="69" t="s">
        <v>300</v>
      </c>
      <c r="K405" s="70" t="s">
        <v>301</v>
      </c>
      <c r="L405" s="71">
        <v>7.1188735880997545</v>
      </c>
      <c r="M405" s="72">
        <v>7.8237373675484481</v>
      </c>
      <c r="N405" s="73">
        <v>4.8142564622958242</v>
      </c>
      <c r="O405" s="73">
        <v>8.985856671475533</v>
      </c>
      <c r="P405" s="73">
        <v>6.6104865464740685</v>
      </c>
      <c r="Q405" s="74">
        <v>7.3600308927048914</v>
      </c>
      <c r="R405" s="50"/>
    </row>
    <row r="406" spans="8:18" ht="15.6">
      <c r="H406" s="79"/>
      <c r="I406" s="61">
        <v>2014</v>
      </c>
      <c r="J406" s="62" t="s">
        <v>302</v>
      </c>
      <c r="K406" s="63" t="s">
        <v>303</v>
      </c>
      <c r="L406" s="75">
        <v>7.5196938130441024</v>
      </c>
      <c r="M406" s="76">
        <v>6.940262522077342</v>
      </c>
      <c r="N406" s="77">
        <v>6.2353481988290556</v>
      </c>
      <c r="O406" s="77">
        <v>9.5607518380745198</v>
      </c>
      <c r="P406" s="77">
        <v>7.7352725344532773</v>
      </c>
      <c r="Q406" s="78">
        <v>7.1268339717863221</v>
      </c>
      <c r="R406" s="50"/>
    </row>
    <row r="407" spans="8:18" ht="15.6">
      <c r="H407" s="79"/>
      <c r="I407" s="68">
        <v>2014</v>
      </c>
      <c r="J407" s="69" t="s">
        <v>304</v>
      </c>
      <c r="K407" s="70" t="s">
        <v>305</v>
      </c>
      <c r="L407" s="71">
        <v>6.7808879842248873</v>
      </c>
      <c r="M407" s="72">
        <v>6.1949494627883306</v>
      </c>
      <c r="N407" s="73">
        <v>4.9737949278656215</v>
      </c>
      <c r="O407" s="73">
        <v>8.3032231628825475</v>
      </c>
      <c r="P407" s="73">
        <v>6.8897421634878784</v>
      </c>
      <c r="Q407" s="74">
        <v>7.5427302041000575</v>
      </c>
      <c r="R407" s="50"/>
    </row>
    <row r="408" spans="8:18" ht="15.6">
      <c r="H408" s="79"/>
      <c r="I408" s="61">
        <v>2014</v>
      </c>
      <c r="J408" s="62" t="s">
        <v>306</v>
      </c>
      <c r="K408" s="63" t="s">
        <v>307</v>
      </c>
      <c r="L408" s="75">
        <v>6.9650360896027221</v>
      </c>
      <c r="M408" s="76">
        <v>7.5524088193560548</v>
      </c>
      <c r="N408" s="77">
        <v>4.1877926598562256</v>
      </c>
      <c r="O408" s="77">
        <v>8.6755494455336759</v>
      </c>
      <c r="P408" s="77">
        <v>7.4787289990306345</v>
      </c>
      <c r="Q408" s="78">
        <v>6.9307005242370208</v>
      </c>
      <c r="R408" s="50"/>
    </row>
    <row r="409" spans="8:18" ht="15.6">
      <c r="H409" s="79"/>
      <c r="I409" s="68">
        <v>2014</v>
      </c>
      <c r="J409" s="69" t="s">
        <v>308</v>
      </c>
      <c r="K409" s="70" t="s">
        <v>309</v>
      </c>
      <c r="L409" s="71">
        <v>6.9183770853256679</v>
      </c>
      <c r="M409" s="72">
        <v>8.4807372233697595</v>
      </c>
      <c r="N409" s="73">
        <v>5.8513446795075108</v>
      </c>
      <c r="O409" s="73">
        <v>7.1645685355302202</v>
      </c>
      <c r="P409" s="73">
        <v>6.8212426140705755</v>
      </c>
      <c r="Q409" s="74">
        <v>6.2739923741502679</v>
      </c>
      <c r="R409" s="50"/>
    </row>
    <row r="410" spans="8:18" ht="15.6">
      <c r="H410" s="79"/>
      <c r="I410" s="61">
        <v>2014</v>
      </c>
      <c r="J410" s="62" t="s">
        <v>310</v>
      </c>
      <c r="K410" s="63" t="s">
        <v>311</v>
      </c>
      <c r="L410" s="75">
        <v>7.8176294113191842</v>
      </c>
      <c r="M410" s="76">
        <v>6.6449419178363884</v>
      </c>
      <c r="N410" s="77">
        <v>6.6125376639448676</v>
      </c>
      <c r="O410" s="77">
        <v>9.2887267079780926</v>
      </c>
      <c r="P410" s="77">
        <v>8.4932839660101855</v>
      </c>
      <c r="Q410" s="78">
        <v>8.0486568008263912</v>
      </c>
      <c r="R410" s="50"/>
    </row>
    <row r="411" spans="8:18" ht="15.6">
      <c r="H411" s="79"/>
      <c r="I411" s="68">
        <v>2014</v>
      </c>
      <c r="J411" s="69" t="s">
        <v>312</v>
      </c>
      <c r="K411" s="70" t="s">
        <v>313</v>
      </c>
      <c r="L411" s="71">
        <v>7.0067493137189256</v>
      </c>
      <c r="M411" s="72">
        <v>8.6516559631032521</v>
      </c>
      <c r="N411" s="73">
        <v>3.9118304487688329</v>
      </c>
      <c r="O411" s="73">
        <v>9.7137783918164793</v>
      </c>
      <c r="P411" s="73">
        <v>6.76999295523522</v>
      </c>
      <c r="Q411" s="74">
        <v>5.9864888096708482</v>
      </c>
      <c r="R411" s="50"/>
    </row>
    <row r="412" spans="8:18" ht="15.6">
      <c r="H412" s="79"/>
      <c r="I412" s="61">
        <v>2014</v>
      </c>
      <c r="J412" s="62" t="s">
        <v>314</v>
      </c>
      <c r="K412" s="63" t="s">
        <v>315</v>
      </c>
      <c r="L412" s="75">
        <v>6.4766823205956694</v>
      </c>
      <c r="M412" s="76">
        <v>4.8718257528842841</v>
      </c>
      <c r="N412" s="77">
        <v>5.474483235785482</v>
      </c>
      <c r="O412" s="77">
        <v>7.7280460777419195</v>
      </c>
      <c r="P412" s="77">
        <v>6.6422603626489689</v>
      </c>
      <c r="Q412" s="78">
        <v>7.6667961739176986</v>
      </c>
      <c r="R412" s="50"/>
    </row>
    <row r="413" spans="8:18" ht="15.6">
      <c r="H413" s="79"/>
      <c r="I413" s="68">
        <v>2014</v>
      </c>
      <c r="J413" s="69" t="s">
        <v>316</v>
      </c>
      <c r="K413" s="70" t="s">
        <v>317</v>
      </c>
      <c r="L413" s="71">
        <v>7.1847748812381669</v>
      </c>
      <c r="M413" s="72">
        <v>8.4521511659274822</v>
      </c>
      <c r="N413" s="73">
        <v>4.6540241888174787</v>
      </c>
      <c r="O413" s="73">
        <v>9.1397524816525415</v>
      </c>
      <c r="P413" s="73">
        <v>5.5533213681004368</v>
      </c>
      <c r="Q413" s="74">
        <v>8.1246252016928953</v>
      </c>
      <c r="R413" s="50"/>
    </row>
    <row r="414" spans="8:18" ht="15.6">
      <c r="H414" s="79"/>
      <c r="I414" s="61">
        <v>2014</v>
      </c>
      <c r="J414" s="62" t="s">
        <v>318</v>
      </c>
      <c r="K414" s="63" t="s">
        <v>319</v>
      </c>
      <c r="L414" s="75">
        <v>4.8441475001149081</v>
      </c>
      <c r="M414" s="76">
        <v>4.75</v>
      </c>
      <c r="N414" s="77">
        <v>3.208412898279529</v>
      </c>
      <c r="O414" s="77">
        <v>5.9864885259775393</v>
      </c>
      <c r="P414" s="77">
        <v>4.7017911881156786</v>
      </c>
      <c r="Q414" s="78">
        <v>5.5740448882017946</v>
      </c>
      <c r="R414" s="50"/>
    </row>
    <row r="415" spans="8:18" ht="15.6">
      <c r="H415" s="79"/>
      <c r="I415" s="68">
        <v>2014</v>
      </c>
      <c r="J415" s="69" t="s">
        <v>320</v>
      </c>
      <c r="K415" s="70" t="s">
        <v>321</v>
      </c>
      <c r="L415" s="71">
        <v>7.913087765159041</v>
      </c>
      <c r="M415" s="72">
        <v>7.2327643969817572</v>
      </c>
      <c r="N415" s="73">
        <v>6.4368807982319192</v>
      </c>
      <c r="O415" s="73">
        <v>9.4096192748002352</v>
      </c>
      <c r="P415" s="73">
        <v>8.0486551057062101</v>
      </c>
      <c r="Q415" s="74">
        <v>8.4375192500750824</v>
      </c>
      <c r="R415" s="50"/>
    </row>
    <row r="416" spans="8:18" ht="15.6">
      <c r="H416" s="79"/>
      <c r="I416" s="61">
        <v>2014</v>
      </c>
      <c r="J416" s="62" t="s">
        <v>322</v>
      </c>
      <c r="K416" s="63" t="s">
        <v>323</v>
      </c>
      <c r="L416" s="75">
        <v>7.7615774361480474</v>
      </c>
      <c r="M416" s="76">
        <v>4.7231661989104046</v>
      </c>
      <c r="N416" s="77">
        <v>8.371993304542535</v>
      </c>
      <c r="O416" s="77">
        <v>9.4857497589021769</v>
      </c>
      <c r="P416" s="77">
        <v>8.5748020483935612</v>
      </c>
      <c r="Q416" s="78">
        <v>7.6521758699915567</v>
      </c>
      <c r="R416" s="50"/>
    </row>
    <row r="417" spans="8:18" ht="15.6">
      <c r="H417" s="79"/>
      <c r="I417" s="68">
        <v>2014</v>
      </c>
      <c r="J417" s="69" t="s">
        <v>324</v>
      </c>
      <c r="K417" s="70" t="s">
        <v>325</v>
      </c>
      <c r="L417" s="71">
        <v>7.2321230636848242</v>
      </c>
      <c r="M417" s="72">
        <v>6.2569900931508897</v>
      </c>
      <c r="N417" s="73">
        <v>5.3700959358806459</v>
      </c>
      <c r="O417" s="73">
        <v>8.3160205563993408</v>
      </c>
      <c r="P417" s="73">
        <v>7.9122127023920781</v>
      </c>
      <c r="Q417" s="74">
        <v>8.3052960306011627</v>
      </c>
      <c r="R417" s="50"/>
    </row>
    <row r="418" spans="8:18" ht="15.6">
      <c r="H418" s="79"/>
      <c r="I418" s="61">
        <v>2014</v>
      </c>
      <c r="J418" s="62" t="s">
        <v>326</v>
      </c>
      <c r="K418" s="63" t="s">
        <v>327</v>
      </c>
      <c r="L418" s="75">
        <v>6.4307439842907952</v>
      </c>
      <c r="M418" s="76">
        <v>8.4613980605866317</v>
      </c>
      <c r="N418" s="77">
        <v>2.8854852922120808</v>
      </c>
      <c r="O418" s="77">
        <v>8.0415398702402712</v>
      </c>
      <c r="P418" s="77">
        <v>6.7633036365124761</v>
      </c>
      <c r="Q418" s="78">
        <v>6.0019930619025148</v>
      </c>
      <c r="R418" s="50"/>
    </row>
    <row r="419" spans="8:18" ht="15.6">
      <c r="H419" s="79"/>
      <c r="I419" s="68">
        <v>2014</v>
      </c>
      <c r="J419" s="69" t="s">
        <v>328</v>
      </c>
      <c r="K419" s="70" t="s">
        <v>329</v>
      </c>
      <c r="L419" s="71">
        <v>5.95320771892845</v>
      </c>
      <c r="M419" s="72">
        <v>6.7782723060795229</v>
      </c>
      <c r="N419" s="73">
        <v>4.7341617524261981</v>
      </c>
      <c r="O419" s="73">
        <v>5.7970799698737201</v>
      </c>
      <c r="P419" s="73">
        <v>6.0318200813131826</v>
      </c>
      <c r="Q419" s="74">
        <v>6.4247044849496264</v>
      </c>
      <c r="R419" s="50"/>
    </row>
    <row r="420" spans="8:18" ht="15.6">
      <c r="H420" s="79"/>
      <c r="I420" s="61">
        <v>2014</v>
      </c>
      <c r="J420" s="62" t="s">
        <v>330</v>
      </c>
      <c r="K420" s="63" t="s">
        <v>331</v>
      </c>
      <c r="L420" s="75">
        <v>7.0973847550571261</v>
      </c>
      <c r="M420" s="76">
        <v>6.6267323831120901</v>
      </c>
      <c r="N420" s="77">
        <v>5.8682959643577366</v>
      </c>
      <c r="O420" s="77">
        <v>6.8477761555391865</v>
      </c>
      <c r="P420" s="77">
        <v>7.5562207797601832</v>
      </c>
      <c r="Q420" s="78">
        <v>8.5878984925164392</v>
      </c>
      <c r="R420" s="50"/>
    </row>
    <row r="421" spans="8:18" ht="15.6">
      <c r="H421" s="79"/>
      <c r="I421" s="68">
        <v>2014</v>
      </c>
      <c r="J421" s="69" t="s">
        <v>332</v>
      </c>
      <c r="K421" s="70" t="s">
        <v>333</v>
      </c>
      <c r="L421" s="71">
        <v>5.805763234702022</v>
      </c>
      <c r="M421" s="72">
        <v>4.9705882352941178</v>
      </c>
      <c r="N421" s="73">
        <v>3.6921401691794924</v>
      </c>
      <c r="O421" s="73">
        <v>6.9344410798262892</v>
      </c>
      <c r="P421" s="73">
        <v>6.9695823200604838</v>
      </c>
      <c r="Q421" s="74">
        <v>6.4620643691497284</v>
      </c>
      <c r="R421" s="50"/>
    </row>
    <row r="422" spans="8:18" ht="15.6">
      <c r="H422" s="79"/>
      <c r="I422" s="61">
        <v>2014</v>
      </c>
      <c r="J422" s="62" t="s">
        <v>334</v>
      </c>
      <c r="K422" s="63" t="s">
        <v>335</v>
      </c>
      <c r="L422" s="75">
        <v>7.8078398948052037</v>
      </c>
      <c r="M422" s="76">
        <v>5.8246721699148853</v>
      </c>
      <c r="N422" s="77">
        <v>7.0411925790763279</v>
      </c>
      <c r="O422" s="77">
        <v>9.6276409543233736</v>
      </c>
      <c r="P422" s="77">
        <v>8.5332346527660814</v>
      </c>
      <c r="Q422" s="78">
        <v>8.0124591179453457</v>
      </c>
      <c r="R422" s="50"/>
    </row>
    <row r="423" spans="8:18" ht="15.6">
      <c r="H423" s="79"/>
      <c r="I423" s="68">
        <v>2014</v>
      </c>
      <c r="J423" s="69" t="s">
        <v>336</v>
      </c>
      <c r="K423" s="70" t="s">
        <v>337</v>
      </c>
      <c r="L423" s="71">
        <v>5.7047239974115085</v>
      </c>
      <c r="M423" s="72">
        <v>5.0970588235294114</v>
      </c>
      <c r="N423" s="73">
        <v>3.2515441974899635</v>
      </c>
      <c r="O423" s="73">
        <v>7.0013776143742898</v>
      </c>
      <c r="P423" s="73">
        <v>6.5771623734202862</v>
      </c>
      <c r="Q423" s="74">
        <v>6.5964769782435928</v>
      </c>
      <c r="R423" s="50"/>
    </row>
    <row r="424" spans="8:18" ht="15.6">
      <c r="H424" s="79"/>
      <c r="I424" s="61">
        <v>2014</v>
      </c>
      <c r="J424" s="62" t="s">
        <v>338</v>
      </c>
      <c r="K424" s="63" t="s">
        <v>339</v>
      </c>
      <c r="L424" s="75">
        <v>8.0140075764426797</v>
      </c>
      <c r="M424" s="76">
        <v>7.5624191356398658</v>
      </c>
      <c r="N424" s="77">
        <v>6.4001087138025623</v>
      </c>
      <c r="O424" s="77">
        <v>9.5806307669111916</v>
      </c>
      <c r="P424" s="77">
        <v>8.5463884063155184</v>
      </c>
      <c r="Q424" s="78">
        <v>7.9804908595442647</v>
      </c>
      <c r="R424" s="50"/>
    </row>
    <row r="425" spans="8:18" ht="15.6">
      <c r="H425" s="79"/>
      <c r="I425" s="68">
        <v>2014</v>
      </c>
      <c r="J425" s="69" t="s">
        <v>340</v>
      </c>
      <c r="K425" s="70" t="s">
        <v>341</v>
      </c>
      <c r="L425" s="71">
        <v>6.8343962934828371</v>
      </c>
      <c r="M425" s="72">
        <v>7.403964978361917</v>
      </c>
      <c r="N425" s="73">
        <v>4.237656406592671</v>
      </c>
      <c r="O425" s="73">
        <v>8.062198454706289</v>
      </c>
      <c r="P425" s="73">
        <v>7.5630714616036956</v>
      </c>
      <c r="Q425" s="74">
        <v>6.9050901661496153</v>
      </c>
      <c r="R425" s="50"/>
    </row>
    <row r="426" spans="8:18" ht="15.6">
      <c r="H426" s="79"/>
      <c r="I426" s="61">
        <v>2014</v>
      </c>
      <c r="J426" s="62" t="s">
        <v>342</v>
      </c>
      <c r="K426" s="63" t="s">
        <v>343</v>
      </c>
      <c r="L426" s="75">
        <v>6.6476629786344485</v>
      </c>
      <c r="M426" s="76">
        <v>6.4968635570581021</v>
      </c>
      <c r="N426" s="77">
        <v>4.4002528385253203</v>
      </c>
      <c r="O426" s="77">
        <v>7.8342004806969365</v>
      </c>
      <c r="P426" s="77">
        <v>7.4466163205013958</v>
      </c>
      <c r="Q426" s="78">
        <v>7.0603816963904906</v>
      </c>
      <c r="R426" s="50"/>
    </row>
    <row r="427" spans="8:18" ht="15.6">
      <c r="H427" s="79"/>
      <c r="I427" s="68">
        <v>2014</v>
      </c>
      <c r="J427" s="69" t="s">
        <v>344</v>
      </c>
      <c r="K427" s="70" t="s">
        <v>345</v>
      </c>
      <c r="L427" s="71">
        <v>7.3292094095794535</v>
      </c>
      <c r="M427" s="72">
        <v>8.2239134151486937</v>
      </c>
      <c r="N427" s="73">
        <v>5.5797391688761788</v>
      </c>
      <c r="O427" s="73">
        <v>8.5301146180276781</v>
      </c>
      <c r="P427" s="73">
        <v>7.2156370447624454</v>
      </c>
      <c r="Q427" s="74">
        <v>7.0966428010822744</v>
      </c>
      <c r="R427" s="50"/>
    </row>
    <row r="428" spans="8:18" ht="15.6">
      <c r="H428" s="79"/>
      <c r="I428" s="61">
        <v>2014</v>
      </c>
      <c r="J428" s="62" t="s">
        <v>346</v>
      </c>
      <c r="K428" s="63" t="s">
        <v>347</v>
      </c>
      <c r="L428" s="75">
        <v>7.1710485257917327</v>
      </c>
      <c r="M428" s="76">
        <v>6.181372549019609</v>
      </c>
      <c r="N428" s="77">
        <v>5.0473556034379206</v>
      </c>
      <c r="O428" s="77">
        <v>8.579086685109548</v>
      </c>
      <c r="P428" s="77">
        <v>8.4085253822455801</v>
      </c>
      <c r="Q428" s="78">
        <v>7.6389024091460023</v>
      </c>
      <c r="R428" s="50"/>
    </row>
    <row r="429" spans="8:18" ht="15.6">
      <c r="H429" s="79"/>
      <c r="I429" s="68">
        <v>2014</v>
      </c>
      <c r="J429" s="69" t="s">
        <v>348</v>
      </c>
      <c r="K429" s="70" t="s">
        <v>349</v>
      </c>
      <c r="L429" s="71">
        <v>6.2592658003845738</v>
      </c>
      <c r="M429" s="72">
        <v>5.9411703731220573</v>
      </c>
      <c r="N429" s="73">
        <v>5.4336644637166254</v>
      </c>
      <c r="O429" s="73">
        <v>7.3511493203525893</v>
      </c>
      <c r="P429" s="73">
        <v>6.6051342823525649</v>
      </c>
      <c r="Q429" s="74">
        <v>5.9652105623790312</v>
      </c>
      <c r="R429" s="50"/>
    </row>
    <row r="430" spans="8:18" ht="15.6">
      <c r="H430" s="79"/>
      <c r="I430" s="61">
        <v>2014</v>
      </c>
      <c r="J430" s="62" t="s">
        <v>350</v>
      </c>
      <c r="K430" s="63" t="s">
        <v>351</v>
      </c>
      <c r="L430" s="75">
        <v>5.7210275993458426</v>
      </c>
      <c r="M430" s="76">
        <v>6.2165783519054809</v>
      </c>
      <c r="N430" s="77">
        <v>3.9602294788971926</v>
      </c>
      <c r="O430" s="77">
        <v>6.4975230056968059</v>
      </c>
      <c r="P430" s="77">
        <v>6.485644014670231</v>
      </c>
      <c r="Q430" s="78">
        <v>5.4451631455595022</v>
      </c>
      <c r="R430" s="50"/>
    </row>
    <row r="431" spans="8:18" ht="15.6">
      <c r="H431" s="79"/>
      <c r="I431" s="68">
        <v>2014</v>
      </c>
      <c r="J431" s="69" t="s">
        <v>352</v>
      </c>
      <c r="K431" s="70" t="s">
        <v>353</v>
      </c>
      <c r="L431" s="71">
        <v>5.3623392838184074</v>
      </c>
      <c r="M431" s="72">
        <v>5.8117647058823536</v>
      </c>
      <c r="N431" s="73">
        <v>3.4215055873344271</v>
      </c>
      <c r="O431" s="73">
        <v>6.6148282443794466</v>
      </c>
      <c r="P431" s="73">
        <v>5.106860729378222</v>
      </c>
      <c r="Q431" s="74">
        <v>5.8567371521175877</v>
      </c>
      <c r="R431" s="50"/>
    </row>
    <row r="432" spans="8:18" ht="15.6">
      <c r="H432" s="79"/>
      <c r="I432" s="61">
        <v>2014</v>
      </c>
      <c r="J432" s="62" t="s">
        <v>354</v>
      </c>
      <c r="K432" s="63" t="s">
        <v>355</v>
      </c>
      <c r="L432" s="75">
        <v>6.76459696168354</v>
      </c>
      <c r="M432" s="76">
        <v>6.1115071137728796</v>
      </c>
      <c r="N432" s="77">
        <v>6.262300196008213</v>
      </c>
      <c r="O432" s="77">
        <v>6.7334803430663186</v>
      </c>
      <c r="P432" s="77">
        <v>6.8509544711756361</v>
      </c>
      <c r="Q432" s="78">
        <v>7.8647426843946517</v>
      </c>
      <c r="R432" s="50"/>
    </row>
    <row r="433" spans="8:18" ht="15.6">
      <c r="H433" s="79"/>
      <c r="I433" s="68">
        <v>2014</v>
      </c>
      <c r="J433" s="69" t="s">
        <v>356</v>
      </c>
      <c r="K433" s="70" t="s">
        <v>357</v>
      </c>
      <c r="L433" s="71">
        <v>6.4450816656316992</v>
      </c>
      <c r="M433" s="72">
        <v>7.9335831592243062</v>
      </c>
      <c r="N433" s="73">
        <v>4.3807898952929545</v>
      </c>
      <c r="O433" s="73">
        <v>6.4251902792737319</v>
      </c>
      <c r="P433" s="73">
        <v>6.7217518803253284</v>
      </c>
      <c r="Q433" s="74">
        <v>6.7640931140421756</v>
      </c>
      <c r="R433" s="50"/>
    </row>
    <row r="434" spans="8:18" ht="15.6">
      <c r="H434" s="79"/>
      <c r="I434" s="61">
        <v>2014</v>
      </c>
      <c r="J434" s="62" t="s">
        <v>358</v>
      </c>
      <c r="K434" s="63" t="s">
        <v>359</v>
      </c>
      <c r="L434" s="75">
        <v>7.7286215278956689</v>
      </c>
      <c r="M434" s="76">
        <v>3.8548965004606286</v>
      </c>
      <c r="N434" s="77">
        <v>8.1148651428808165</v>
      </c>
      <c r="O434" s="77">
        <v>9.7997598143152249</v>
      </c>
      <c r="P434" s="77">
        <v>8.7469551406737303</v>
      </c>
      <c r="Q434" s="78">
        <v>8.1266310411479434</v>
      </c>
      <c r="R434" s="50"/>
    </row>
    <row r="435" spans="8:18" ht="15.6">
      <c r="H435" s="79"/>
      <c r="I435" s="68">
        <v>2014</v>
      </c>
      <c r="J435" s="69" t="s">
        <v>360</v>
      </c>
      <c r="K435" s="70" t="s">
        <v>361</v>
      </c>
      <c r="L435" s="71">
        <v>8.475081245615856</v>
      </c>
      <c r="M435" s="72">
        <v>6.425676328695463</v>
      </c>
      <c r="N435" s="73">
        <v>8.7324399143365881</v>
      </c>
      <c r="O435" s="73">
        <v>9.454369003089667</v>
      </c>
      <c r="P435" s="73">
        <v>8.8107153118953345</v>
      </c>
      <c r="Q435" s="74">
        <v>8.952205670062229</v>
      </c>
      <c r="R435" s="50"/>
    </row>
    <row r="436" spans="8:18" ht="15.6">
      <c r="H436" s="79"/>
      <c r="I436" s="61">
        <v>2014</v>
      </c>
      <c r="J436" s="62" t="s">
        <v>362</v>
      </c>
      <c r="K436" s="63" t="s">
        <v>363</v>
      </c>
      <c r="L436" s="75">
        <v>7.3102614430891437</v>
      </c>
      <c r="M436" s="76">
        <v>8.5500000000000007</v>
      </c>
      <c r="N436" s="77">
        <v>4.2984783401224806</v>
      </c>
      <c r="O436" s="77">
        <v>8.8825182096951778</v>
      </c>
      <c r="P436" s="77">
        <v>7.5848725626189033</v>
      </c>
      <c r="Q436" s="78">
        <v>7.2354381030091517</v>
      </c>
      <c r="R436" s="50"/>
    </row>
    <row r="437" spans="8:18" ht="15.6">
      <c r="H437" s="79"/>
      <c r="I437" s="68">
        <v>2014</v>
      </c>
      <c r="J437" s="69" t="s">
        <v>364</v>
      </c>
      <c r="K437" s="70" t="s">
        <v>365</v>
      </c>
      <c r="L437" s="71">
        <v>5.7620319360876797</v>
      </c>
      <c r="M437" s="72">
        <v>6.2826033819522351</v>
      </c>
      <c r="N437" s="73">
        <v>3.3462461613579837</v>
      </c>
      <c r="O437" s="73">
        <v>6.7866829097808061</v>
      </c>
      <c r="P437" s="73">
        <v>5.7001829402367443</v>
      </c>
      <c r="Q437" s="74">
        <v>6.6944442871106302</v>
      </c>
      <c r="R437" s="50"/>
    </row>
    <row r="438" spans="8:18" ht="15.6">
      <c r="H438" s="79"/>
      <c r="I438" s="61">
        <v>2014</v>
      </c>
      <c r="J438" s="62" t="s">
        <v>366</v>
      </c>
      <c r="K438" s="63" t="s">
        <v>367</v>
      </c>
      <c r="L438" s="75">
        <v>6.4221845643447093</v>
      </c>
      <c r="M438" s="76">
        <v>7.0499616693606892</v>
      </c>
      <c r="N438" s="77">
        <v>3.4795626383696749</v>
      </c>
      <c r="O438" s="77">
        <v>7.949167210495002</v>
      </c>
      <c r="P438" s="77">
        <v>6.0348065143613461</v>
      </c>
      <c r="Q438" s="78">
        <v>7.5974247891368369</v>
      </c>
      <c r="R438" s="50"/>
    </row>
    <row r="439" spans="8:18" ht="15.6">
      <c r="H439" s="79"/>
      <c r="I439" s="68">
        <v>2014</v>
      </c>
      <c r="J439" s="69" t="s">
        <v>368</v>
      </c>
      <c r="K439" s="70" t="s">
        <v>369</v>
      </c>
      <c r="L439" s="71">
        <v>7.5841528175049877</v>
      </c>
      <c r="M439" s="72">
        <v>5.0815006130534961</v>
      </c>
      <c r="N439" s="73">
        <v>8.6924721886712337</v>
      </c>
      <c r="O439" s="73">
        <v>9.6298511125675752</v>
      </c>
      <c r="P439" s="73">
        <v>7.1617206588590188</v>
      </c>
      <c r="Q439" s="74">
        <v>7.3552195143736148</v>
      </c>
      <c r="R439" s="50"/>
    </row>
    <row r="440" spans="8:18" ht="15.6">
      <c r="H440" s="79"/>
      <c r="I440" s="61">
        <v>2014</v>
      </c>
      <c r="J440" s="62" t="s">
        <v>370</v>
      </c>
      <c r="K440" s="63" t="s">
        <v>371</v>
      </c>
      <c r="L440" s="75">
        <v>7.046940040668682</v>
      </c>
      <c r="M440" s="76">
        <v>4.5337149159107639</v>
      </c>
      <c r="N440" s="77">
        <v>5.6909808696508817</v>
      </c>
      <c r="O440" s="77">
        <v>8.7767573911349537</v>
      </c>
      <c r="P440" s="77">
        <v>8.052924990238381</v>
      </c>
      <c r="Q440" s="78">
        <v>8.1803220364084233</v>
      </c>
      <c r="R440" s="50"/>
    </row>
    <row r="441" spans="8:18" ht="15.6">
      <c r="H441" s="79"/>
      <c r="I441" s="68">
        <v>2014</v>
      </c>
      <c r="J441" s="69" t="s">
        <v>372</v>
      </c>
      <c r="K441" s="70" t="s">
        <v>373</v>
      </c>
      <c r="L441" s="71">
        <v>5.8945969686612329</v>
      </c>
      <c r="M441" s="72">
        <v>7.8776135383630193</v>
      </c>
      <c r="N441" s="73">
        <v>3.3675544036514204</v>
      </c>
      <c r="O441" s="73">
        <v>6.2136828644000381</v>
      </c>
      <c r="P441" s="73">
        <v>5.8210567407529989</v>
      </c>
      <c r="Q441" s="74">
        <v>6.1930772961386902</v>
      </c>
      <c r="R441" s="50"/>
    </row>
    <row r="442" spans="8:18" ht="15.6">
      <c r="H442" s="79"/>
      <c r="I442" s="61">
        <v>2014</v>
      </c>
      <c r="J442" s="62" t="s">
        <v>374</v>
      </c>
      <c r="K442" s="63" t="s">
        <v>375</v>
      </c>
      <c r="L442" s="75">
        <v>7.4696304519821739</v>
      </c>
      <c r="M442" s="76">
        <v>7.5029351658919694</v>
      </c>
      <c r="N442" s="77">
        <v>5.3183114626855748</v>
      </c>
      <c r="O442" s="77">
        <v>9.2443592499146625</v>
      </c>
      <c r="P442" s="77">
        <v>8.5848396128210034</v>
      </c>
      <c r="Q442" s="78">
        <v>6.6977067685976577</v>
      </c>
      <c r="R442" s="50"/>
    </row>
    <row r="443" spans="8:18" ht="15.6">
      <c r="H443" s="79"/>
      <c r="I443" s="68">
        <v>2014</v>
      </c>
      <c r="J443" s="69" t="s">
        <v>376</v>
      </c>
      <c r="K443" s="70" t="s">
        <v>377</v>
      </c>
      <c r="L443" s="71">
        <v>6.2981099994435334</v>
      </c>
      <c r="M443" s="72">
        <v>5.3879271784995009</v>
      </c>
      <c r="N443" s="73">
        <v>4.1015444267355869</v>
      </c>
      <c r="O443" s="73">
        <v>7.8043625546688924</v>
      </c>
      <c r="P443" s="73">
        <v>7.0653112968367067</v>
      </c>
      <c r="Q443" s="74">
        <v>7.1314045404769777</v>
      </c>
      <c r="R443" s="50"/>
    </row>
    <row r="444" spans="8:18" ht="15.6">
      <c r="H444" s="79"/>
      <c r="I444" s="61">
        <v>2014</v>
      </c>
      <c r="J444" s="62" t="s">
        <v>378</v>
      </c>
      <c r="K444" s="63" t="s">
        <v>379</v>
      </c>
      <c r="L444" s="75">
        <v>6.8567779458553586</v>
      </c>
      <c r="M444" s="76">
        <v>8.2156307930300265</v>
      </c>
      <c r="N444" s="77">
        <v>3.7271493005136356</v>
      </c>
      <c r="O444" s="77">
        <v>9.2704778721435019</v>
      </c>
      <c r="P444" s="77">
        <v>6.9960852542473972</v>
      </c>
      <c r="Q444" s="78">
        <v>6.0745465093422339</v>
      </c>
      <c r="R444" s="50"/>
    </row>
    <row r="445" spans="8:18" ht="15.6">
      <c r="H445" s="79"/>
      <c r="I445" s="68">
        <v>2014</v>
      </c>
      <c r="J445" s="69" t="s">
        <v>380</v>
      </c>
      <c r="K445" s="70" t="s">
        <v>381</v>
      </c>
      <c r="L445" s="71">
        <v>7.5313388774130301</v>
      </c>
      <c r="M445" s="72">
        <v>7.3859425407667008</v>
      </c>
      <c r="N445" s="73">
        <v>4.7256731730121722</v>
      </c>
      <c r="O445" s="73">
        <v>9.3824113587057472</v>
      </c>
      <c r="P445" s="73">
        <v>8.416060456244491</v>
      </c>
      <c r="Q445" s="74">
        <v>7.7466068583360395</v>
      </c>
      <c r="R445" s="50"/>
    </row>
    <row r="446" spans="8:18" ht="15.6">
      <c r="H446" s="79"/>
      <c r="I446" s="61">
        <v>2014</v>
      </c>
      <c r="J446" s="62" t="s">
        <v>382</v>
      </c>
      <c r="K446" s="63" t="s">
        <v>383</v>
      </c>
      <c r="L446" s="75">
        <v>7.4062563432838875</v>
      </c>
      <c r="M446" s="76">
        <v>8.5510799006251013</v>
      </c>
      <c r="N446" s="77">
        <v>4.5658035449821686</v>
      </c>
      <c r="O446" s="77">
        <v>9.3656982245665645</v>
      </c>
      <c r="P446" s="77">
        <v>7.0841380971197774</v>
      </c>
      <c r="Q446" s="78">
        <v>7.4645619491258257</v>
      </c>
      <c r="R446" s="50"/>
    </row>
    <row r="447" spans="8:18" ht="15.6">
      <c r="H447" s="79"/>
      <c r="I447" s="68">
        <v>2014</v>
      </c>
      <c r="J447" s="69" t="s">
        <v>384</v>
      </c>
      <c r="K447" s="70" t="s">
        <v>385</v>
      </c>
      <c r="L447" s="71">
        <v>7.4429968099241055</v>
      </c>
      <c r="M447" s="72">
        <v>5.7319116924416313</v>
      </c>
      <c r="N447" s="73">
        <v>5.9916721574155414</v>
      </c>
      <c r="O447" s="73">
        <v>9.7087627655316737</v>
      </c>
      <c r="P447" s="73">
        <v>8.0359224130670555</v>
      </c>
      <c r="Q447" s="74">
        <v>7.7467150211646256</v>
      </c>
      <c r="R447" s="50"/>
    </row>
    <row r="448" spans="8:18" ht="15.6">
      <c r="H448" s="79"/>
      <c r="I448" s="61">
        <v>2014</v>
      </c>
      <c r="J448" s="62" t="s">
        <v>386</v>
      </c>
      <c r="K448" s="63" t="s">
        <v>387</v>
      </c>
      <c r="L448" s="75">
        <v>7.5920376153225053</v>
      </c>
      <c r="M448" s="76">
        <v>5.5826168296120002</v>
      </c>
      <c r="N448" s="77">
        <v>6.9905375501445839</v>
      </c>
      <c r="O448" s="77">
        <v>9.8159013569479256</v>
      </c>
      <c r="P448" s="77">
        <v>8.3884270426836132</v>
      </c>
      <c r="Q448" s="78">
        <v>7.1827052972244019</v>
      </c>
      <c r="R448" s="50"/>
    </row>
    <row r="449" spans="8:18" ht="15.6">
      <c r="H449" s="79"/>
      <c r="I449" s="68">
        <v>2014</v>
      </c>
      <c r="J449" s="69" t="s">
        <v>388</v>
      </c>
      <c r="K449" s="70" t="s">
        <v>389</v>
      </c>
      <c r="L449" s="71">
        <v>7.6616113368649037</v>
      </c>
      <c r="M449" s="72">
        <v>6.5378826624627964</v>
      </c>
      <c r="N449" s="73">
        <v>6.4137313247935728</v>
      </c>
      <c r="O449" s="73">
        <v>9.1189958796708872</v>
      </c>
      <c r="P449" s="73">
        <v>7.9424267148434078</v>
      </c>
      <c r="Q449" s="74">
        <v>8.2950201025538561</v>
      </c>
      <c r="R449" s="50"/>
    </row>
    <row r="450" spans="8:18" ht="15.6">
      <c r="H450" s="79"/>
      <c r="I450" s="61">
        <v>2014</v>
      </c>
      <c r="J450" s="62" t="s">
        <v>390</v>
      </c>
      <c r="K450" s="63" t="s">
        <v>391</v>
      </c>
      <c r="L450" s="75">
        <v>7.7512401947547627</v>
      </c>
      <c r="M450" s="76">
        <v>7.0154607347323008</v>
      </c>
      <c r="N450" s="77">
        <v>5.9680549501744231</v>
      </c>
      <c r="O450" s="77">
        <v>9.4337188053399643</v>
      </c>
      <c r="P450" s="77">
        <v>8.5155551552834599</v>
      </c>
      <c r="Q450" s="78">
        <v>7.8234113282436644</v>
      </c>
      <c r="R450" s="50"/>
    </row>
    <row r="451" spans="8:18" ht="15.6">
      <c r="H451" s="79"/>
      <c r="I451" s="68">
        <v>2014</v>
      </c>
      <c r="J451" s="69" t="s">
        <v>392</v>
      </c>
      <c r="K451" s="70" t="s">
        <v>393</v>
      </c>
      <c r="L451" s="71">
        <v>6.5854118270602786</v>
      </c>
      <c r="M451" s="72">
        <v>6.4959562723523172</v>
      </c>
      <c r="N451" s="73">
        <v>4.7959641115393676</v>
      </c>
      <c r="O451" s="73">
        <v>8.9517676043494507</v>
      </c>
      <c r="P451" s="73">
        <v>6.0883019937682787</v>
      </c>
      <c r="Q451" s="74">
        <v>6.5950691532919761</v>
      </c>
      <c r="R451" s="50"/>
    </row>
    <row r="452" spans="8:18" ht="15.6">
      <c r="H452" s="79"/>
      <c r="I452" s="61">
        <v>2014</v>
      </c>
      <c r="J452" s="62" t="s">
        <v>394</v>
      </c>
      <c r="K452" s="63" t="s">
        <v>395</v>
      </c>
      <c r="L452" s="75">
        <v>7.4312965657726808</v>
      </c>
      <c r="M452" s="76">
        <v>5.7361181489886892</v>
      </c>
      <c r="N452" s="77">
        <v>7.0066013518967134</v>
      </c>
      <c r="O452" s="77">
        <v>9.4839519921004385</v>
      </c>
      <c r="P452" s="77">
        <v>6.6858206703046106</v>
      </c>
      <c r="Q452" s="78">
        <v>8.2439906655729516</v>
      </c>
      <c r="R452" s="50"/>
    </row>
    <row r="453" spans="8:18" ht="15.6">
      <c r="H453" s="79"/>
      <c r="I453" s="68">
        <v>2014</v>
      </c>
      <c r="J453" s="69" t="s">
        <v>396</v>
      </c>
      <c r="K453" s="70" t="s">
        <v>397</v>
      </c>
      <c r="L453" s="71">
        <v>6.5453600526853251</v>
      </c>
      <c r="M453" s="72">
        <v>5</v>
      </c>
      <c r="N453" s="73">
        <v>5.2840870854663651</v>
      </c>
      <c r="O453" s="73">
        <v>8.4794793330125824</v>
      </c>
      <c r="P453" s="73">
        <v>6.2073318387327268</v>
      </c>
      <c r="Q453" s="74">
        <v>7.755902006214952</v>
      </c>
      <c r="R453" s="50"/>
    </row>
    <row r="454" spans="8:18" ht="15.6">
      <c r="H454" s="79"/>
      <c r="I454" s="61">
        <v>2014</v>
      </c>
      <c r="J454" s="62" t="s">
        <v>398</v>
      </c>
      <c r="K454" s="63" t="s">
        <v>399</v>
      </c>
      <c r="L454" s="75">
        <v>6.2148652018285464</v>
      </c>
      <c r="M454" s="76">
        <v>7.1391436499383856</v>
      </c>
      <c r="N454" s="77">
        <v>4.0739054860579866</v>
      </c>
      <c r="O454" s="77">
        <v>7.1490409849663727</v>
      </c>
      <c r="P454" s="77">
        <v>6.9048564296084249</v>
      </c>
      <c r="Q454" s="78">
        <v>5.8073794585715648</v>
      </c>
      <c r="R454" s="50"/>
    </row>
    <row r="455" spans="8:18" ht="15.6">
      <c r="H455" s="79"/>
      <c r="I455" s="68">
        <v>2014</v>
      </c>
      <c r="J455" s="69" t="s">
        <v>400</v>
      </c>
      <c r="K455" s="70" t="s">
        <v>401</v>
      </c>
      <c r="L455" s="71">
        <v>6.7250493978126329</v>
      </c>
      <c r="M455" s="72">
        <v>6.8237952061482829</v>
      </c>
      <c r="N455" s="73">
        <v>4.8283129396396385</v>
      </c>
      <c r="O455" s="73">
        <v>7.7260818296229044</v>
      </c>
      <c r="P455" s="73">
        <v>7.6592388560828217</v>
      </c>
      <c r="Q455" s="74">
        <v>6.5878181575695152</v>
      </c>
      <c r="R455" s="50"/>
    </row>
    <row r="456" spans="8:18" ht="15.6">
      <c r="H456" s="79"/>
      <c r="I456" s="61">
        <v>2014</v>
      </c>
      <c r="J456" s="62" t="s">
        <v>402</v>
      </c>
      <c r="K456" s="63" t="s">
        <v>403</v>
      </c>
      <c r="L456" s="75">
        <v>7.4550005561011075</v>
      </c>
      <c r="M456" s="76">
        <v>7.2926564567127361</v>
      </c>
      <c r="N456" s="77">
        <v>5.4233781820897375</v>
      </c>
      <c r="O456" s="77">
        <v>9.1031623539572433</v>
      </c>
      <c r="P456" s="77">
        <v>8.1227832900109949</v>
      </c>
      <c r="Q456" s="78">
        <v>7.3330224977348335</v>
      </c>
      <c r="R456" s="50"/>
    </row>
    <row r="457" spans="8:18" ht="15.6">
      <c r="H457" s="79"/>
      <c r="I457" s="68">
        <v>2014</v>
      </c>
      <c r="J457" s="69" t="s">
        <v>404</v>
      </c>
      <c r="K457" s="70" t="s">
        <v>405</v>
      </c>
      <c r="L457" s="71">
        <v>6.00441082601749</v>
      </c>
      <c r="M457" s="72">
        <v>7.579411764705883</v>
      </c>
      <c r="N457" s="73">
        <v>3.8786181569209353</v>
      </c>
      <c r="O457" s="73">
        <v>7.2696290749043015</v>
      </c>
      <c r="P457" s="73">
        <v>6.1780075688519887</v>
      </c>
      <c r="Q457" s="74">
        <v>5.1163875647043433</v>
      </c>
      <c r="R457" s="50"/>
    </row>
    <row r="458" spans="8:18" ht="15.6">
      <c r="H458" s="79"/>
      <c r="I458" s="61">
        <v>2014</v>
      </c>
      <c r="J458" s="62" t="s">
        <v>406</v>
      </c>
      <c r="K458" s="63" t="s">
        <v>407</v>
      </c>
      <c r="L458" s="75">
        <v>8.8283251038033708</v>
      </c>
      <c r="M458" s="76">
        <v>8.0966316655971298</v>
      </c>
      <c r="N458" s="77">
        <v>8.1976147676691422</v>
      </c>
      <c r="O458" s="77">
        <v>9.4494036543965656</v>
      </c>
      <c r="P458" s="77">
        <v>9.4938613191765153</v>
      </c>
      <c r="Q458" s="78">
        <v>8.9041141121775027</v>
      </c>
      <c r="R458" s="50"/>
    </row>
    <row r="459" spans="8:18" ht="15.6">
      <c r="H459" s="79"/>
      <c r="I459" s="68">
        <v>2014</v>
      </c>
      <c r="J459" s="69" t="s">
        <v>408</v>
      </c>
      <c r="K459" s="70" t="s">
        <v>409</v>
      </c>
      <c r="L459" s="71">
        <v>7.4492825657679465</v>
      </c>
      <c r="M459" s="72">
        <v>5.5988299324667246</v>
      </c>
      <c r="N459" s="73">
        <v>5.563311067009252</v>
      </c>
      <c r="O459" s="73">
        <v>9.8063861147173732</v>
      </c>
      <c r="P459" s="73">
        <v>8.6753358488043109</v>
      </c>
      <c r="Q459" s="74">
        <v>7.6025498658420725</v>
      </c>
      <c r="R459" s="50"/>
    </row>
    <row r="460" spans="8:18" ht="15.6">
      <c r="H460" s="79"/>
      <c r="I460" s="61">
        <v>2014</v>
      </c>
      <c r="J460" s="62" t="s">
        <v>410</v>
      </c>
      <c r="K460" s="63" t="s">
        <v>411</v>
      </c>
      <c r="L460" s="75">
        <v>7.0070751860721758</v>
      </c>
      <c r="M460" s="76">
        <v>4.2620286239300293</v>
      </c>
      <c r="N460" s="77">
        <v>6.105373324974563</v>
      </c>
      <c r="O460" s="77">
        <v>9.7687590403785851</v>
      </c>
      <c r="P460" s="77">
        <v>8.0897768529782823</v>
      </c>
      <c r="Q460" s="78">
        <v>6.8094380880994168</v>
      </c>
      <c r="R460" s="50"/>
    </row>
    <row r="461" spans="8:18" ht="15.6">
      <c r="H461" s="79"/>
      <c r="I461" s="68">
        <v>2014</v>
      </c>
      <c r="J461" s="69" t="s">
        <v>412</v>
      </c>
      <c r="K461" s="70" t="s">
        <v>413</v>
      </c>
      <c r="L461" s="71">
        <v>6.8711152301935403</v>
      </c>
      <c r="M461" s="72">
        <v>6.4682905884984381</v>
      </c>
      <c r="N461" s="73">
        <v>5.7948068005446469</v>
      </c>
      <c r="O461" s="73">
        <v>8.0366417732473359</v>
      </c>
      <c r="P461" s="73">
        <v>6.8766456952294881</v>
      </c>
      <c r="Q461" s="74">
        <v>7.1791912934477899</v>
      </c>
      <c r="R461" s="50"/>
    </row>
    <row r="462" spans="8:18" ht="15.6">
      <c r="H462" s="79"/>
      <c r="I462" s="61">
        <v>2014</v>
      </c>
      <c r="J462" s="62" t="s">
        <v>414</v>
      </c>
      <c r="K462" s="63" t="s">
        <v>415</v>
      </c>
      <c r="L462" s="75">
        <v>7.4421100505445965</v>
      </c>
      <c r="M462" s="76">
        <v>5.6901086796527496</v>
      </c>
      <c r="N462" s="77">
        <v>6.5374764435602666</v>
      </c>
      <c r="O462" s="77">
        <v>9.8360304085050831</v>
      </c>
      <c r="P462" s="77">
        <v>8.1275824715030573</v>
      </c>
      <c r="Q462" s="78">
        <v>7.0193522495018277</v>
      </c>
      <c r="R462" s="50"/>
    </row>
    <row r="463" spans="8:18" ht="15.6">
      <c r="H463" s="79"/>
      <c r="I463" s="68">
        <v>2014</v>
      </c>
      <c r="J463" s="69" t="s">
        <v>416</v>
      </c>
      <c r="K463" s="70" t="s">
        <v>417</v>
      </c>
      <c r="L463" s="71">
        <v>6.5780960217289275</v>
      </c>
      <c r="M463" s="72">
        <v>8.3606595571452313</v>
      </c>
      <c r="N463" s="73">
        <v>4.9267869211947541</v>
      </c>
      <c r="O463" s="73">
        <v>6.9722411269477638</v>
      </c>
      <c r="P463" s="73">
        <v>5.7702774435398307</v>
      </c>
      <c r="Q463" s="74">
        <v>6.860515059817061</v>
      </c>
      <c r="R463" s="50"/>
    </row>
    <row r="464" spans="8:18" ht="15.6">
      <c r="H464" s="79"/>
      <c r="I464" s="61">
        <v>2014</v>
      </c>
      <c r="J464" s="62" t="s">
        <v>418</v>
      </c>
      <c r="K464" s="63" t="s">
        <v>419</v>
      </c>
      <c r="L464" s="75" t="s">
        <v>470</v>
      </c>
      <c r="M464" s="76" t="s">
        <v>470</v>
      </c>
      <c r="N464" s="77" t="s">
        <v>470</v>
      </c>
      <c r="O464" s="77" t="s">
        <v>470</v>
      </c>
      <c r="P464" s="77" t="s">
        <v>470</v>
      </c>
      <c r="Q464" s="78" t="s">
        <v>470</v>
      </c>
      <c r="R464" s="50"/>
    </row>
    <row r="465" spans="8:18" ht="15.6">
      <c r="H465" s="79"/>
      <c r="I465" s="68">
        <v>2014</v>
      </c>
      <c r="J465" s="69" t="s">
        <v>420</v>
      </c>
      <c r="K465" s="70" t="s">
        <v>421</v>
      </c>
      <c r="L465" s="71">
        <v>6.8042388995194161</v>
      </c>
      <c r="M465" s="72">
        <v>5.8961957295159362</v>
      </c>
      <c r="N465" s="73">
        <v>5.0117028617501989</v>
      </c>
      <c r="O465" s="73">
        <v>9.1682922781962155</v>
      </c>
      <c r="P465" s="73">
        <v>6.9412713341261956</v>
      </c>
      <c r="Q465" s="74">
        <v>7.0037322940085325</v>
      </c>
      <c r="R465" s="50"/>
    </row>
    <row r="466" spans="8:18" ht="15.6">
      <c r="H466" s="79"/>
      <c r="I466" s="61">
        <v>2014</v>
      </c>
      <c r="J466" s="62" t="s">
        <v>422</v>
      </c>
      <c r="K466" s="63" t="s">
        <v>423</v>
      </c>
      <c r="L466" s="75">
        <v>6.4857715152166646</v>
      </c>
      <c r="M466" s="76">
        <v>5.6688472595249522</v>
      </c>
      <c r="N466" s="77">
        <v>4.0907407850479514</v>
      </c>
      <c r="O466" s="77">
        <v>7.9992562047041522</v>
      </c>
      <c r="P466" s="77">
        <v>6.9630858632321724</v>
      </c>
      <c r="Q466" s="78">
        <v>7.7069274635740941</v>
      </c>
      <c r="R466" s="50"/>
    </row>
    <row r="467" spans="8:18" ht="15.6">
      <c r="H467" s="79"/>
      <c r="I467" s="68">
        <v>2014</v>
      </c>
      <c r="J467" s="69" t="s">
        <v>424</v>
      </c>
      <c r="K467" s="70" t="s">
        <v>425</v>
      </c>
      <c r="L467" s="71">
        <v>7.6044521679875459</v>
      </c>
      <c r="M467" s="72">
        <v>3.6560584792706403</v>
      </c>
      <c r="N467" s="73">
        <v>8.0460213434979959</v>
      </c>
      <c r="O467" s="73">
        <v>9.7827637304281545</v>
      </c>
      <c r="P467" s="73">
        <v>8.4809452445554463</v>
      </c>
      <c r="Q467" s="74">
        <v>8.0564720421854918</v>
      </c>
      <c r="R467" s="50"/>
    </row>
    <row r="468" spans="8:18" ht="15.6">
      <c r="H468" s="79"/>
      <c r="I468" s="61">
        <v>2014</v>
      </c>
      <c r="J468" s="62" t="s">
        <v>426</v>
      </c>
      <c r="K468" s="63" t="s">
        <v>427</v>
      </c>
      <c r="L468" s="75">
        <v>8.3039799890589432</v>
      </c>
      <c r="M468" s="76">
        <v>7.4138016337436774</v>
      </c>
      <c r="N468" s="77">
        <v>8.4521744267825092</v>
      </c>
      <c r="O468" s="77">
        <v>9.7567050188344808</v>
      </c>
      <c r="P468" s="77">
        <v>7.4656894511018859</v>
      </c>
      <c r="Q468" s="78">
        <v>8.4315294148321644</v>
      </c>
      <c r="R468" s="50"/>
    </row>
    <row r="469" spans="8:18" ht="15.6">
      <c r="H469" s="79"/>
      <c r="I469" s="68">
        <v>2014</v>
      </c>
      <c r="J469" s="69" t="s">
        <v>428</v>
      </c>
      <c r="K469" s="70" t="s">
        <v>429</v>
      </c>
      <c r="L469" s="71">
        <v>4.9744181328946269</v>
      </c>
      <c r="M469" s="72">
        <v>6.1987481299869023</v>
      </c>
      <c r="N469" s="73">
        <v>3.574842210059074</v>
      </c>
      <c r="O469" s="73">
        <v>5.1195766203126309</v>
      </c>
      <c r="P469" s="73">
        <v>4.5078444579951036</v>
      </c>
      <c r="Q469" s="74">
        <v>5.4710792461194231</v>
      </c>
      <c r="R469" s="50"/>
    </row>
    <row r="470" spans="8:18" ht="15.6">
      <c r="H470" s="79"/>
      <c r="I470" s="61">
        <v>2014</v>
      </c>
      <c r="J470" s="62" t="s">
        <v>430</v>
      </c>
      <c r="K470" s="63" t="s">
        <v>431</v>
      </c>
      <c r="L470" s="75">
        <v>7.7411836798496862</v>
      </c>
      <c r="M470" s="76">
        <v>7.4303980063057322</v>
      </c>
      <c r="N470" s="77">
        <v>6.4067815498770218</v>
      </c>
      <c r="O470" s="77">
        <v>9.6372965756095059</v>
      </c>
      <c r="P470" s="77">
        <v>7.683109821263824</v>
      </c>
      <c r="Q470" s="78">
        <v>7.5483324461923473</v>
      </c>
      <c r="R470" s="50"/>
    </row>
    <row r="471" spans="8:18" ht="15.6">
      <c r="H471" s="79"/>
      <c r="I471" s="68">
        <v>2014</v>
      </c>
      <c r="J471" s="69" t="s">
        <v>432</v>
      </c>
      <c r="K471" s="70" t="s">
        <v>433</v>
      </c>
      <c r="L471" s="71">
        <v>6.6739898805741387</v>
      </c>
      <c r="M471" s="72">
        <v>6.4217542875460811</v>
      </c>
      <c r="N471" s="73">
        <v>4.8787375998014264</v>
      </c>
      <c r="O471" s="73">
        <v>9.1222839612220046</v>
      </c>
      <c r="P471" s="73">
        <v>6.3037250918034058</v>
      </c>
      <c r="Q471" s="74">
        <v>6.6434484624977701</v>
      </c>
      <c r="R471" s="50"/>
    </row>
    <row r="472" spans="8:18" ht="15.6">
      <c r="H472" s="79"/>
      <c r="I472" s="61">
        <v>2014</v>
      </c>
      <c r="J472" s="62" t="s">
        <v>434</v>
      </c>
      <c r="K472" s="63" t="s">
        <v>435</v>
      </c>
      <c r="L472" s="75">
        <v>6.7626057059236002</v>
      </c>
      <c r="M472" s="76">
        <v>7.3767200871817771</v>
      </c>
      <c r="N472" s="77">
        <v>5.2966837800933657</v>
      </c>
      <c r="O472" s="77">
        <v>7.9173693812921986</v>
      </c>
      <c r="P472" s="77">
        <v>6.0276696245086168</v>
      </c>
      <c r="Q472" s="78">
        <v>7.194585656542043</v>
      </c>
      <c r="R472" s="50"/>
    </row>
    <row r="473" spans="8:18" ht="15.6">
      <c r="H473" s="79"/>
      <c r="I473" s="68">
        <v>2014</v>
      </c>
      <c r="J473" s="69" t="s">
        <v>436</v>
      </c>
      <c r="K473" s="70" t="s">
        <v>437</v>
      </c>
      <c r="L473" s="71">
        <v>6.595606638468146</v>
      </c>
      <c r="M473" s="72">
        <v>7.161670110518485</v>
      </c>
      <c r="N473" s="73">
        <v>4.6504831990640776</v>
      </c>
      <c r="O473" s="73">
        <v>7.1292166741162202</v>
      </c>
      <c r="P473" s="73">
        <v>7.1091214035523427</v>
      </c>
      <c r="Q473" s="74">
        <v>6.9275418050896009</v>
      </c>
      <c r="R473" s="50"/>
    </row>
    <row r="474" spans="8:18" ht="15.6">
      <c r="H474" s="79"/>
      <c r="I474" s="61">
        <v>2014</v>
      </c>
      <c r="J474" s="62" t="s">
        <v>438</v>
      </c>
      <c r="K474" s="63" t="s">
        <v>439</v>
      </c>
      <c r="L474" s="75">
        <v>6.6925741230067413</v>
      </c>
      <c r="M474" s="76">
        <v>6.5381030539075464</v>
      </c>
      <c r="N474" s="77">
        <v>3.5458420100333954</v>
      </c>
      <c r="O474" s="77">
        <v>8.7941190934316644</v>
      </c>
      <c r="P474" s="77">
        <v>7.073519846879722</v>
      </c>
      <c r="Q474" s="78">
        <v>7.5112866107813758</v>
      </c>
      <c r="R474" s="50"/>
    </row>
    <row r="475" spans="8:18" ht="15.6">
      <c r="H475" s="79"/>
      <c r="I475" s="68">
        <v>2014</v>
      </c>
      <c r="J475" s="69" t="s">
        <v>440</v>
      </c>
      <c r="K475" s="70" t="s">
        <v>441</v>
      </c>
      <c r="L475" s="71">
        <v>5.7582380821262236</v>
      </c>
      <c r="M475" s="72">
        <v>6.7059332318342744</v>
      </c>
      <c r="N475" s="73">
        <v>2.8246856145053503</v>
      </c>
      <c r="O475" s="73">
        <v>7.0995934065337529</v>
      </c>
      <c r="P475" s="73">
        <v>6.0166620473047203</v>
      </c>
      <c r="Q475" s="74">
        <v>6.1443161104530191</v>
      </c>
      <c r="R475" s="50"/>
    </row>
    <row r="476" spans="8:18" ht="15.6">
      <c r="H476" s="79"/>
      <c r="I476" s="61">
        <v>2014</v>
      </c>
      <c r="J476" s="62" t="s">
        <v>442</v>
      </c>
      <c r="K476" s="63" t="s">
        <v>443</v>
      </c>
      <c r="L476" s="75">
        <v>6.7682142079895682</v>
      </c>
      <c r="M476" s="76">
        <v>5.2275436944449316</v>
      </c>
      <c r="N476" s="77">
        <v>4.4829411599291316</v>
      </c>
      <c r="O476" s="77">
        <v>8.5922558953084831</v>
      </c>
      <c r="P476" s="77">
        <v>7.9133349324883566</v>
      </c>
      <c r="Q476" s="78">
        <v>7.624995357776938</v>
      </c>
      <c r="R476" s="50"/>
    </row>
    <row r="477" spans="8:18" ht="15.6">
      <c r="H477" s="79"/>
      <c r="I477" s="68">
        <v>2014</v>
      </c>
      <c r="J477" s="69" t="s">
        <v>444</v>
      </c>
      <c r="K477" s="70" t="s">
        <v>445</v>
      </c>
      <c r="L477" s="71">
        <v>6.4721060362260845</v>
      </c>
      <c r="M477" s="72">
        <v>6.0917586154366425</v>
      </c>
      <c r="N477" s="73">
        <v>5.1583846309584445</v>
      </c>
      <c r="O477" s="73">
        <v>6.969173600924659</v>
      </c>
      <c r="P477" s="73">
        <v>7.3385716502861831</v>
      </c>
      <c r="Q477" s="74">
        <v>6.8026416835244943</v>
      </c>
      <c r="R477" s="50"/>
    </row>
    <row r="478" spans="8:18" ht="15.6">
      <c r="H478" s="79"/>
      <c r="I478" s="61">
        <v>2014</v>
      </c>
      <c r="J478" s="62" t="s">
        <v>446</v>
      </c>
      <c r="K478" s="63" t="s">
        <v>447</v>
      </c>
      <c r="L478" s="75">
        <v>6.8549909217558405</v>
      </c>
      <c r="M478" s="76">
        <v>6.5930407448459398</v>
      </c>
      <c r="N478" s="77">
        <v>4.7987968185923258</v>
      </c>
      <c r="O478" s="77">
        <v>9.0334121102383769</v>
      </c>
      <c r="P478" s="77">
        <v>7.3487025678626301</v>
      </c>
      <c r="Q478" s="78">
        <v>6.5010023672399315</v>
      </c>
      <c r="R478" s="50"/>
    </row>
    <row r="479" spans="8:18" ht="15.6">
      <c r="H479" s="79"/>
      <c r="I479" s="68">
        <v>2014</v>
      </c>
      <c r="J479" s="69" t="s">
        <v>448</v>
      </c>
      <c r="K479" s="70" t="s">
        <v>449</v>
      </c>
      <c r="L479" s="71">
        <v>7.342521469107254</v>
      </c>
      <c r="M479" s="72">
        <v>7.6639705882352942</v>
      </c>
      <c r="N479" s="73">
        <v>4.7210339258477738</v>
      </c>
      <c r="O479" s="73">
        <v>8.7080581575140581</v>
      </c>
      <c r="P479" s="73">
        <v>7.4739410470884735</v>
      </c>
      <c r="Q479" s="74">
        <v>8.1456036268506704</v>
      </c>
      <c r="R479" s="50"/>
    </row>
    <row r="480" spans="8:18" ht="15.6">
      <c r="H480" s="79"/>
      <c r="I480" s="61">
        <v>2014</v>
      </c>
      <c r="J480" s="62" t="s">
        <v>450</v>
      </c>
      <c r="K480" s="63" t="s">
        <v>451</v>
      </c>
      <c r="L480" s="75">
        <v>5.905510826024714</v>
      </c>
      <c r="M480" s="76">
        <v>6.6128354639668352</v>
      </c>
      <c r="N480" s="77">
        <v>4.2700762316626673</v>
      </c>
      <c r="O480" s="77">
        <v>5.9262050824942598</v>
      </c>
      <c r="P480" s="77">
        <v>6.1387898933450469</v>
      </c>
      <c r="Q480" s="78">
        <v>6.5796474586547609</v>
      </c>
      <c r="R480" s="50"/>
    </row>
    <row r="481" spans="8:18" ht="15.6">
      <c r="H481" s="79"/>
      <c r="I481" s="68">
        <v>2014</v>
      </c>
      <c r="J481" s="69" t="s">
        <v>452</v>
      </c>
      <c r="K481" s="70" t="s">
        <v>453</v>
      </c>
      <c r="L481" s="71">
        <v>7.5356343145017277</v>
      </c>
      <c r="M481" s="72">
        <v>6.7922981669176536</v>
      </c>
      <c r="N481" s="73">
        <v>5.9822625722667189</v>
      </c>
      <c r="O481" s="73">
        <v>8.7368704713419945</v>
      </c>
      <c r="P481" s="73">
        <v>8.2193823737027376</v>
      </c>
      <c r="Q481" s="74">
        <v>7.9473579882795375</v>
      </c>
      <c r="R481" s="50"/>
    </row>
    <row r="482" spans="8:18" ht="15.6">
      <c r="H482" s="79"/>
      <c r="I482" s="61">
        <v>2014</v>
      </c>
      <c r="J482" s="62" t="s">
        <v>454</v>
      </c>
      <c r="K482" s="63" t="s">
        <v>455</v>
      </c>
      <c r="L482" s="75">
        <v>7.9114543226920917</v>
      </c>
      <c r="M482" s="76">
        <v>5.5861917105829644</v>
      </c>
      <c r="N482" s="77">
        <v>7.8294608078994905</v>
      </c>
      <c r="O482" s="77">
        <v>9.7517569084119913</v>
      </c>
      <c r="P482" s="77">
        <v>8.4609512604403214</v>
      </c>
      <c r="Q482" s="78">
        <v>7.9289109261256918</v>
      </c>
      <c r="R482" s="50"/>
    </row>
    <row r="483" spans="8:18" ht="15.6">
      <c r="H483" s="79"/>
      <c r="I483" s="68">
        <v>2014</v>
      </c>
      <c r="J483" s="69" t="s">
        <v>456</v>
      </c>
      <c r="K483" s="70" t="s">
        <v>457</v>
      </c>
      <c r="L483" s="71">
        <v>7.8260062762291351</v>
      </c>
      <c r="M483" s="72">
        <v>6.4075710914680766</v>
      </c>
      <c r="N483" s="73">
        <v>7.0996254543018846</v>
      </c>
      <c r="O483" s="73">
        <v>9.3896494010547045</v>
      </c>
      <c r="P483" s="73">
        <v>7.5735662626122071</v>
      </c>
      <c r="Q483" s="74">
        <v>8.6596191717088047</v>
      </c>
      <c r="R483" s="50"/>
    </row>
    <row r="484" spans="8:18" ht="15.6">
      <c r="H484" s="79"/>
      <c r="I484" s="61">
        <v>2014</v>
      </c>
      <c r="J484" s="62" t="s">
        <v>458</v>
      </c>
      <c r="K484" s="63" t="s">
        <v>459</v>
      </c>
      <c r="L484" s="75">
        <v>7.1318014871457311</v>
      </c>
      <c r="M484" s="76">
        <v>7.060063340740105</v>
      </c>
      <c r="N484" s="77">
        <v>5.5427926197638291</v>
      </c>
      <c r="O484" s="77">
        <v>9.0529553781984831</v>
      </c>
      <c r="P484" s="77">
        <v>7.5855191098730561</v>
      </c>
      <c r="Q484" s="78">
        <v>6.4176769871531754</v>
      </c>
      <c r="R484" s="50"/>
    </row>
    <row r="485" spans="8:18" ht="15.6">
      <c r="H485" s="79"/>
      <c r="I485" s="68">
        <v>2014</v>
      </c>
      <c r="J485" s="69" t="s">
        <v>460</v>
      </c>
      <c r="K485" s="70" t="s">
        <v>461</v>
      </c>
      <c r="L485" s="71">
        <v>3.2789337216297851</v>
      </c>
      <c r="M485" s="72">
        <v>4.9397840198749794</v>
      </c>
      <c r="N485" s="73">
        <v>2.0026510707206664</v>
      </c>
      <c r="O485" s="73">
        <v>3.1861069722937567</v>
      </c>
      <c r="P485" s="73">
        <v>3.2112420015683125</v>
      </c>
      <c r="Q485" s="74">
        <v>3.0548845436912089</v>
      </c>
      <c r="R485" s="50"/>
    </row>
    <row r="486" spans="8:18" ht="15.6">
      <c r="H486" s="79"/>
      <c r="I486" s="61">
        <v>2014</v>
      </c>
      <c r="J486" s="62" t="s">
        <v>462</v>
      </c>
      <c r="K486" s="63" t="s">
        <v>463</v>
      </c>
      <c r="L486" s="75">
        <v>6.3265552361226636</v>
      </c>
      <c r="M486" s="76">
        <v>7.6044117647058824</v>
      </c>
      <c r="N486" s="77">
        <v>5.0243396169531733</v>
      </c>
      <c r="O486" s="77">
        <v>6.1995926609156857</v>
      </c>
      <c r="P486" s="77">
        <v>6.1770271917827273</v>
      </c>
      <c r="Q486" s="78">
        <v>6.6274049462558464</v>
      </c>
      <c r="R486" s="50"/>
    </row>
    <row r="487" spans="8:18" ht="15.6">
      <c r="H487" s="79"/>
      <c r="I487" s="68">
        <v>2014</v>
      </c>
      <c r="J487" s="69" t="s">
        <v>464</v>
      </c>
      <c r="K487" s="70" t="s">
        <v>465</v>
      </c>
      <c r="L487" s="71">
        <v>6.7500269416873522</v>
      </c>
      <c r="M487" s="72">
        <v>8.2918636958861534</v>
      </c>
      <c r="N487" s="73">
        <v>4.4427750049465935</v>
      </c>
      <c r="O487" s="73">
        <v>8.7412277979202013</v>
      </c>
      <c r="P487" s="73">
        <v>7.0118535217897344</v>
      </c>
      <c r="Q487" s="74">
        <v>5.262414687894073</v>
      </c>
      <c r="R487" s="50"/>
    </row>
    <row r="488" spans="8:18" ht="15.6">
      <c r="H488" s="79"/>
      <c r="I488" s="61">
        <v>2014</v>
      </c>
      <c r="J488" s="62" t="s">
        <v>466</v>
      </c>
      <c r="K488" s="63" t="s">
        <v>467</v>
      </c>
      <c r="L488" s="75">
        <v>6.9919912883630086</v>
      </c>
      <c r="M488" s="76">
        <v>6.2147058823529413</v>
      </c>
      <c r="N488" s="77">
        <v>5.6787926924066632</v>
      </c>
      <c r="O488" s="77">
        <v>8.983161360289543</v>
      </c>
      <c r="P488" s="77">
        <v>7.3952115835913226</v>
      </c>
      <c r="Q488" s="78">
        <v>6.6880849231745758</v>
      </c>
      <c r="R488" s="50"/>
    </row>
    <row r="489" spans="8:18" ht="15.6">
      <c r="H489" s="79"/>
      <c r="I489" s="68">
        <v>2014</v>
      </c>
      <c r="J489" s="69" t="s">
        <v>468</v>
      </c>
      <c r="K489" s="70" t="s">
        <v>469</v>
      </c>
      <c r="L489" s="71">
        <v>5.6443741716469473</v>
      </c>
      <c r="M489" s="72">
        <v>6.742647058823529</v>
      </c>
      <c r="N489" s="73">
        <v>3.61558364606821</v>
      </c>
      <c r="O489" s="73">
        <v>7.9667980240134879</v>
      </c>
      <c r="P489" s="73">
        <v>5.9091212979749956</v>
      </c>
      <c r="Q489" s="74">
        <v>3.9877208313545141</v>
      </c>
      <c r="R489" s="50"/>
    </row>
    <row r="490" spans="8:18" ht="15.6">
      <c r="H490" s="79"/>
      <c r="I490" s="61">
        <v>2013</v>
      </c>
      <c r="J490" s="62" t="s">
        <v>146</v>
      </c>
      <c r="K490" s="63" t="s">
        <v>147</v>
      </c>
      <c r="L490" s="75">
        <v>7.2775044052997213</v>
      </c>
      <c r="M490" s="76">
        <v>7.8033581878497964</v>
      </c>
      <c r="N490" s="77">
        <v>4.5437824761173573</v>
      </c>
      <c r="O490" s="77">
        <v>9.6909422250633099</v>
      </c>
      <c r="P490" s="77">
        <v>7.7057708613034599</v>
      </c>
      <c r="Q490" s="78">
        <v>6.6436682761646884</v>
      </c>
      <c r="R490" s="50"/>
    </row>
    <row r="491" spans="8:18" ht="15.6">
      <c r="H491" s="79"/>
      <c r="I491" s="68">
        <v>2013</v>
      </c>
      <c r="J491" s="69" t="s">
        <v>148</v>
      </c>
      <c r="K491" s="70" t="s">
        <v>149</v>
      </c>
      <c r="L491" s="71">
        <v>5.0411867276408859</v>
      </c>
      <c r="M491" s="72">
        <v>3.4028116653728859</v>
      </c>
      <c r="N491" s="73">
        <v>4.3414941238440292</v>
      </c>
      <c r="O491" s="73">
        <v>7.1708567985135794</v>
      </c>
      <c r="P491" s="73">
        <v>4.8956724119284996</v>
      </c>
      <c r="Q491" s="74">
        <v>5.3950986385454334</v>
      </c>
      <c r="R491" s="50"/>
    </row>
    <row r="492" spans="8:18" ht="15.6">
      <c r="H492" s="79"/>
      <c r="I492" s="61">
        <v>2013</v>
      </c>
      <c r="J492" s="62" t="s">
        <v>150</v>
      </c>
      <c r="K492" s="63" t="s">
        <v>151</v>
      </c>
      <c r="L492" s="75">
        <v>5.2319515451721088</v>
      </c>
      <c r="M492" s="76">
        <v>5.2708294019073758</v>
      </c>
      <c r="N492" s="77">
        <v>2.9902663911760241</v>
      </c>
      <c r="O492" s="77">
        <v>6.7277620053567864</v>
      </c>
      <c r="P492" s="77">
        <v>5.9494410307888863</v>
      </c>
      <c r="Q492" s="78">
        <v>5.2214588966314697</v>
      </c>
      <c r="R492" s="50"/>
    </row>
    <row r="493" spans="8:18" ht="15.6">
      <c r="H493" s="79"/>
      <c r="I493" s="68">
        <v>2013</v>
      </c>
      <c r="J493" s="69" t="s">
        <v>152</v>
      </c>
      <c r="K493" s="70" t="s">
        <v>153</v>
      </c>
      <c r="L493" s="71">
        <v>4.8801710904650832</v>
      </c>
      <c r="M493" s="72">
        <v>5.171984336456239</v>
      </c>
      <c r="N493" s="73">
        <v>3.6131844692732416</v>
      </c>
      <c r="O493" s="73">
        <v>6.2476366630376639</v>
      </c>
      <c r="P493" s="73">
        <v>3.8479591354646381</v>
      </c>
      <c r="Q493" s="74">
        <v>5.5200908480936333</v>
      </c>
      <c r="R493" s="50"/>
    </row>
    <row r="494" spans="8:18" ht="15.6">
      <c r="H494" s="79"/>
      <c r="I494" s="61">
        <v>2013</v>
      </c>
      <c r="J494" s="62" t="s">
        <v>154</v>
      </c>
      <c r="K494" s="63" t="s">
        <v>155</v>
      </c>
      <c r="L494" s="75">
        <v>7.6888519554528951</v>
      </c>
      <c r="M494" s="76">
        <v>8.0546422702112928</v>
      </c>
      <c r="N494" s="77">
        <v>5.6131375819027829</v>
      </c>
      <c r="O494" s="77">
        <v>9.1766102821823701</v>
      </c>
      <c r="P494" s="77">
        <v>8.0796465916801399</v>
      </c>
      <c r="Q494" s="78">
        <v>7.5202230512878954</v>
      </c>
      <c r="R494" s="50"/>
    </row>
    <row r="495" spans="8:18" ht="15.6">
      <c r="H495" s="79"/>
      <c r="I495" s="68">
        <v>2013</v>
      </c>
      <c r="J495" s="69" t="s">
        <v>156</v>
      </c>
      <c r="K495" s="70" t="s">
        <v>157</v>
      </c>
      <c r="L495" s="71">
        <v>7.9129479490838559</v>
      </c>
      <c r="M495" s="72">
        <v>6.7216660246633539</v>
      </c>
      <c r="N495" s="73">
        <v>7.8747860854015626</v>
      </c>
      <c r="O495" s="73">
        <v>9.252385596275321</v>
      </c>
      <c r="P495" s="73">
        <v>7.5645291709915279</v>
      </c>
      <c r="Q495" s="74">
        <v>8.151372868087515</v>
      </c>
      <c r="R495" s="50"/>
    </row>
    <row r="496" spans="8:18" ht="15.6">
      <c r="H496" s="79"/>
      <c r="I496" s="61">
        <v>2013</v>
      </c>
      <c r="J496" s="62" t="s">
        <v>158</v>
      </c>
      <c r="K496" s="63" t="s">
        <v>159</v>
      </c>
      <c r="L496" s="75">
        <v>7.6144013373884949</v>
      </c>
      <c r="M496" s="76">
        <v>5.1297690010053154</v>
      </c>
      <c r="N496" s="77">
        <v>8.0027597883005601</v>
      </c>
      <c r="O496" s="77">
        <v>9.6280449267892436</v>
      </c>
      <c r="P496" s="77">
        <v>7.8158719550840212</v>
      </c>
      <c r="Q496" s="78">
        <v>7.4955610157633288</v>
      </c>
      <c r="R496" s="50"/>
    </row>
    <row r="497" spans="8:18" ht="15.6">
      <c r="H497" s="79"/>
      <c r="I497" s="68">
        <v>2013</v>
      </c>
      <c r="J497" s="69" t="s">
        <v>160</v>
      </c>
      <c r="K497" s="70" t="s">
        <v>161</v>
      </c>
      <c r="L497" s="71">
        <v>6.1970312907318066</v>
      </c>
      <c r="M497" s="72">
        <v>5.0335168239919934</v>
      </c>
      <c r="N497" s="73">
        <v>5.2188686599851115</v>
      </c>
      <c r="O497" s="73">
        <v>6.7675430084079604</v>
      </c>
      <c r="P497" s="73">
        <v>6.9149121290038735</v>
      </c>
      <c r="Q497" s="74">
        <v>7.0503158322700985</v>
      </c>
      <c r="R497" s="50"/>
    </row>
    <row r="498" spans="8:18" ht="15.6">
      <c r="H498" s="79"/>
      <c r="I498" s="61">
        <v>2013</v>
      </c>
      <c r="J498" s="62" t="s">
        <v>162</v>
      </c>
      <c r="K498" s="63" t="s">
        <v>163</v>
      </c>
      <c r="L498" s="75">
        <v>7.3309039208516849</v>
      </c>
      <c r="M498" s="76">
        <v>8.1036765303247673</v>
      </c>
      <c r="N498" s="77">
        <v>6.4808186245733532</v>
      </c>
      <c r="O498" s="77">
        <v>7.1073967966954381</v>
      </c>
      <c r="P498" s="77">
        <v>6.6063953730291214</v>
      </c>
      <c r="Q498" s="78">
        <v>8.3562322796357407</v>
      </c>
      <c r="R498" s="50"/>
    </row>
    <row r="499" spans="8:18" ht="15.6">
      <c r="H499" s="79"/>
      <c r="I499" s="68">
        <v>2013</v>
      </c>
      <c r="J499" s="69" t="s">
        <v>164</v>
      </c>
      <c r="K499" s="70" t="s">
        <v>165</v>
      </c>
      <c r="L499" s="71">
        <v>7.3283844431265264</v>
      </c>
      <c r="M499" s="72">
        <v>6.7863173629929774</v>
      </c>
      <c r="N499" s="73">
        <v>4.8247287557936422</v>
      </c>
      <c r="O499" s="73">
        <v>8.7116481947426738</v>
      </c>
      <c r="P499" s="73">
        <v>7.6744396951864733</v>
      </c>
      <c r="Q499" s="74">
        <v>8.644788206916866</v>
      </c>
      <c r="R499" s="50"/>
    </row>
    <row r="500" spans="8:18" ht="15.6">
      <c r="H500" s="79"/>
      <c r="I500" s="61">
        <v>2013</v>
      </c>
      <c r="J500" s="62" t="s">
        <v>166</v>
      </c>
      <c r="K500" s="63" t="s">
        <v>167</v>
      </c>
      <c r="L500" s="75">
        <v>6.3896075261932577</v>
      </c>
      <c r="M500" s="76">
        <v>8.8513047689933106</v>
      </c>
      <c r="N500" s="77">
        <v>2.7328797640377624</v>
      </c>
      <c r="O500" s="77">
        <v>6.7542240903328548</v>
      </c>
      <c r="P500" s="77">
        <v>6.7247180901956769</v>
      </c>
      <c r="Q500" s="78">
        <v>6.8849109174066827</v>
      </c>
      <c r="R500" s="50"/>
    </row>
    <row r="501" spans="8:18" ht="15.6">
      <c r="H501" s="79"/>
      <c r="I501" s="68">
        <v>2013</v>
      </c>
      <c r="J501" s="69" t="s">
        <v>168</v>
      </c>
      <c r="K501" s="70" t="s">
        <v>169</v>
      </c>
      <c r="L501" s="71">
        <v>6.6918498458934561</v>
      </c>
      <c r="M501" s="72">
        <v>6.3113531327375947</v>
      </c>
      <c r="N501" s="73">
        <v>6.0205209348489577</v>
      </c>
      <c r="O501" s="73">
        <v>6.9549553350048869</v>
      </c>
      <c r="P501" s="73">
        <v>7.5907408867993</v>
      </c>
      <c r="Q501" s="74">
        <v>6.581678940076543</v>
      </c>
      <c r="R501" s="50"/>
    </row>
    <row r="502" spans="8:18" ht="15.6">
      <c r="H502" s="79"/>
      <c r="I502" s="61">
        <v>2013</v>
      </c>
      <c r="J502" s="62" t="s">
        <v>170</v>
      </c>
      <c r="K502" s="63" t="s">
        <v>171</v>
      </c>
      <c r="L502" s="75" t="s">
        <v>470</v>
      </c>
      <c r="M502" s="76" t="s">
        <v>470</v>
      </c>
      <c r="N502" s="77" t="s">
        <v>470</v>
      </c>
      <c r="O502" s="77" t="s">
        <v>470</v>
      </c>
      <c r="P502" s="77" t="s">
        <v>470</v>
      </c>
      <c r="Q502" s="78" t="s">
        <v>470</v>
      </c>
      <c r="R502" s="50"/>
    </row>
    <row r="503" spans="8:18" ht="15.6">
      <c r="H503" s="79"/>
      <c r="I503" s="68">
        <v>2013</v>
      </c>
      <c r="J503" s="69" t="s">
        <v>172</v>
      </c>
      <c r="K503" s="70" t="s">
        <v>173</v>
      </c>
      <c r="L503" s="71">
        <v>7.3676468506975681</v>
      </c>
      <c r="M503" s="72">
        <v>3.9388288278546435</v>
      </c>
      <c r="N503" s="73">
        <v>7.1330996228604278</v>
      </c>
      <c r="O503" s="73">
        <v>9.7822219185268384</v>
      </c>
      <c r="P503" s="73">
        <v>8.0337858708129186</v>
      </c>
      <c r="Q503" s="74">
        <v>7.9502980134330121</v>
      </c>
      <c r="R503" s="50"/>
    </row>
    <row r="504" spans="8:18" ht="15.6">
      <c r="H504" s="79"/>
      <c r="I504" s="61">
        <v>2013</v>
      </c>
      <c r="J504" s="62" t="s">
        <v>174</v>
      </c>
      <c r="K504" s="63" t="s">
        <v>175</v>
      </c>
      <c r="L504" s="75">
        <v>7.0294808015666304</v>
      </c>
      <c r="M504" s="76">
        <v>7.0830609641237992</v>
      </c>
      <c r="N504" s="77">
        <v>6.0508102649551603</v>
      </c>
      <c r="O504" s="77">
        <v>7.0370763450294298</v>
      </c>
      <c r="P504" s="77">
        <v>7.0673577538185919</v>
      </c>
      <c r="Q504" s="78">
        <v>7.9090986799061751</v>
      </c>
      <c r="R504" s="50"/>
    </row>
    <row r="505" spans="8:18" ht="15.6">
      <c r="H505" s="79"/>
      <c r="I505" s="68">
        <v>2013</v>
      </c>
      <c r="J505" s="69" t="s">
        <v>176</v>
      </c>
      <c r="K505" s="70" t="s">
        <v>177</v>
      </c>
      <c r="L505" s="71">
        <v>6.439091148288556</v>
      </c>
      <c r="M505" s="72">
        <v>6.3340451296021296</v>
      </c>
      <c r="N505" s="73">
        <v>4.8840461429487529</v>
      </c>
      <c r="O505" s="73">
        <v>7.0713979766017303</v>
      </c>
      <c r="P505" s="73">
        <v>6.7895835449027633</v>
      </c>
      <c r="Q505" s="74">
        <v>7.1163829473873994</v>
      </c>
      <c r="R505" s="50"/>
    </row>
    <row r="506" spans="8:18" ht="15.6">
      <c r="H506" s="79"/>
      <c r="I506" s="61">
        <v>2013</v>
      </c>
      <c r="J506" s="62" t="s">
        <v>178</v>
      </c>
      <c r="K506" s="63" t="s">
        <v>179</v>
      </c>
      <c r="L506" s="75">
        <v>6.9564366424489634</v>
      </c>
      <c r="M506" s="76">
        <v>7.468850606359835</v>
      </c>
      <c r="N506" s="77">
        <v>6.3708879014860695</v>
      </c>
      <c r="O506" s="77">
        <v>6.8798040555229978</v>
      </c>
      <c r="P506" s="77">
        <v>6.5574185373500216</v>
      </c>
      <c r="Q506" s="78">
        <v>7.5052221115258932</v>
      </c>
      <c r="R506" s="50"/>
    </row>
    <row r="507" spans="8:18" ht="15.6">
      <c r="H507" s="79"/>
      <c r="I507" s="68">
        <v>2013</v>
      </c>
      <c r="J507" s="69" t="s">
        <v>180</v>
      </c>
      <c r="K507" s="70" t="s">
        <v>181</v>
      </c>
      <c r="L507" s="71">
        <v>6.4023842891130061</v>
      </c>
      <c r="M507" s="72">
        <v>6.2753045359833308</v>
      </c>
      <c r="N507" s="73">
        <v>4.1359598125896566</v>
      </c>
      <c r="O507" s="73">
        <v>8.4330041582165975</v>
      </c>
      <c r="P507" s="73">
        <v>7.3870052729207929</v>
      </c>
      <c r="Q507" s="74">
        <v>5.7806476658546488</v>
      </c>
      <c r="R507" s="50"/>
    </row>
    <row r="508" spans="8:18" ht="28.8">
      <c r="H508" s="79"/>
      <c r="I508" s="61">
        <v>2013</v>
      </c>
      <c r="J508" s="62" t="s">
        <v>182</v>
      </c>
      <c r="K508" s="63" t="s">
        <v>183</v>
      </c>
      <c r="L508" s="75">
        <v>6.6266647013445716</v>
      </c>
      <c r="M508" s="76">
        <v>5.3622867290067013</v>
      </c>
      <c r="N508" s="77">
        <v>4.3207051197377497</v>
      </c>
      <c r="O508" s="77">
        <v>8.6033175003392373</v>
      </c>
      <c r="P508" s="77">
        <v>7.4908540216692412</v>
      </c>
      <c r="Q508" s="78">
        <v>7.3561601359699322</v>
      </c>
      <c r="R508" s="50"/>
    </row>
    <row r="509" spans="8:18" ht="15.6">
      <c r="H509" s="79"/>
      <c r="I509" s="68">
        <v>2013</v>
      </c>
      <c r="J509" s="69" t="s">
        <v>184</v>
      </c>
      <c r="K509" s="70" t="s">
        <v>185</v>
      </c>
      <c r="L509" s="71">
        <v>7.2741371841353217</v>
      </c>
      <c r="M509" s="72">
        <v>6.7615964096810384</v>
      </c>
      <c r="N509" s="73">
        <v>5.9569030619118557</v>
      </c>
      <c r="O509" s="73">
        <v>8.3890322037594878</v>
      </c>
      <c r="P509" s="73">
        <v>7.2554201691040783</v>
      </c>
      <c r="Q509" s="74">
        <v>8.0077340762201459</v>
      </c>
      <c r="R509" s="50"/>
    </row>
    <row r="510" spans="8:18" ht="15.6">
      <c r="H510" s="79"/>
      <c r="I510" s="61">
        <v>2013</v>
      </c>
      <c r="J510" s="62" t="s">
        <v>186</v>
      </c>
      <c r="K510" s="63" t="s">
        <v>187</v>
      </c>
      <c r="L510" s="75">
        <v>6.0590712312301296</v>
      </c>
      <c r="M510" s="76">
        <v>5.3838742889169415</v>
      </c>
      <c r="N510" s="77">
        <v>4.6181648490806193</v>
      </c>
      <c r="O510" s="77">
        <v>8.1279100545083374</v>
      </c>
      <c r="P510" s="77">
        <v>7.1342151687124842</v>
      </c>
      <c r="Q510" s="78">
        <v>5.03119179493227</v>
      </c>
      <c r="R510" s="50"/>
    </row>
    <row r="511" spans="8:18" ht="28.8">
      <c r="H511" s="79"/>
      <c r="I511" s="68">
        <v>2013</v>
      </c>
      <c r="J511" s="69" t="s">
        <v>188</v>
      </c>
      <c r="K511" s="70" t="s">
        <v>189</v>
      </c>
      <c r="L511" s="71">
        <v>6.7634749449390608</v>
      </c>
      <c r="M511" s="72">
        <v>5</v>
      </c>
      <c r="N511" s="73">
        <v>4.9837381202014717</v>
      </c>
      <c r="O511" s="73">
        <v>8.1801766215723859</v>
      </c>
      <c r="P511" s="73">
        <v>7.5645309032924475</v>
      </c>
      <c r="Q511" s="74">
        <v>8.0889290796290023</v>
      </c>
      <c r="R511" s="50"/>
    </row>
    <row r="512" spans="8:18" ht="15.6">
      <c r="H512" s="79"/>
      <c r="I512" s="61">
        <v>2013</v>
      </c>
      <c r="J512" s="62" t="s">
        <v>190</v>
      </c>
      <c r="K512" s="63" t="s">
        <v>191</v>
      </c>
      <c r="L512" s="75">
        <v>7.3427785289576919</v>
      </c>
      <c r="M512" s="76">
        <v>6.985360959990345</v>
      </c>
      <c r="N512" s="77">
        <v>4.6623143568879142</v>
      </c>
      <c r="O512" s="77">
        <v>9.4279681738332783</v>
      </c>
      <c r="P512" s="77">
        <v>7.7788518368617741</v>
      </c>
      <c r="Q512" s="78">
        <v>7.8593973172151479</v>
      </c>
      <c r="R512" s="50"/>
    </row>
    <row r="513" spans="8:18" ht="15.6">
      <c r="H513" s="79"/>
      <c r="I513" s="68">
        <v>2013</v>
      </c>
      <c r="J513" s="69" t="s">
        <v>192</v>
      </c>
      <c r="K513" s="70" t="s">
        <v>193</v>
      </c>
      <c r="L513" s="71">
        <v>5.9775954719100719</v>
      </c>
      <c r="M513" s="72">
        <v>5.0661764705882355</v>
      </c>
      <c r="N513" s="73">
        <v>3.7168852596667361</v>
      </c>
      <c r="O513" s="73">
        <v>6.9922130152669855</v>
      </c>
      <c r="P513" s="73">
        <v>6.6002206635725429</v>
      </c>
      <c r="Q513" s="74">
        <v>7.5124819504558618</v>
      </c>
      <c r="R513" s="50"/>
    </row>
    <row r="514" spans="8:18" ht="15.6">
      <c r="H514" s="79"/>
      <c r="I514" s="61">
        <v>2013</v>
      </c>
      <c r="J514" s="62" t="s">
        <v>194</v>
      </c>
      <c r="K514" s="63" t="s">
        <v>195</v>
      </c>
      <c r="L514" s="75">
        <v>5.9790308249699748</v>
      </c>
      <c r="M514" s="76">
        <v>5.9117647058823533</v>
      </c>
      <c r="N514" s="77">
        <v>3.2396145779303347</v>
      </c>
      <c r="O514" s="77">
        <v>7.9401112005035834</v>
      </c>
      <c r="P514" s="77">
        <v>6.5148567537416007</v>
      </c>
      <c r="Q514" s="78">
        <v>6.2888068867920026</v>
      </c>
      <c r="R514" s="50"/>
    </row>
    <row r="515" spans="8:18" ht="15.6">
      <c r="H515" s="79"/>
      <c r="I515" s="68">
        <v>2013</v>
      </c>
      <c r="J515" s="69" t="s">
        <v>196</v>
      </c>
      <c r="K515" s="70" t="s">
        <v>197</v>
      </c>
      <c r="L515" s="71">
        <v>7.1856809835238167</v>
      </c>
      <c r="M515" s="72">
        <v>7.8720602362479912</v>
      </c>
      <c r="N515" s="73">
        <v>4.1028859720805748</v>
      </c>
      <c r="O515" s="73">
        <v>9.4988141410589861</v>
      </c>
      <c r="P515" s="73">
        <v>7.882490057902185</v>
      </c>
      <c r="Q515" s="74">
        <v>6.5721545103293435</v>
      </c>
      <c r="R515" s="50"/>
    </row>
    <row r="516" spans="8:18" ht="15.6">
      <c r="H516" s="79"/>
      <c r="I516" s="61">
        <v>2013</v>
      </c>
      <c r="J516" s="62" t="s">
        <v>198</v>
      </c>
      <c r="K516" s="63" t="s">
        <v>199</v>
      </c>
      <c r="L516" s="75">
        <v>5.971544193766789</v>
      </c>
      <c r="M516" s="76">
        <v>7.0954515096026434</v>
      </c>
      <c r="N516" s="77">
        <v>3.2762200530110377</v>
      </c>
      <c r="O516" s="77">
        <v>6.9656018205173291</v>
      </c>
      <c r="P516" s="77">
        <v>5.9919797980848184</v>
      </c>
      <c r="Q516" s="78">
        <v>6.5284677876181201</v>
      </c>
      <c r="R516" s="50"/>
    </row>
    <row r="517" spans="8:18" ht="15.6">
      <c r="H517" s="79"/>
      <c r="I517" s="68">
        <v>2013</v>
      </c>
      <c r="J517" s="69" t="s">
        <v>200</v>
      </c>
      <c r="K517" s="70" t="s">
        <v>201</v>
      </c>
      <c r="L517" s="71">
        <v>8.0299228872364505</v>
      </c>
      <c r="M517" s="72">
        <v>6.2602287316789846</v>
      </c>
      <c r="N517" s="73">
        <v>7.9921677468204742</v>
      </c>
      <c r="O517" s="73">
        <v>9.4721067825980292</v>
      </c>
      <c r="P517" s="73">
        <v>7.6539074593055618</v>
      </c>
      <c r="Q517" s="74">
        <v>8.7712037157792064</v>
      </c>
      <c r="R517" s="50"/>
    </row>
    <row r="518" spans="8:18" ht="15.6">
      <c r="H518" s="79"/>
      <c r="I518" s="61">
        <v>2013</v>
      </c>
      <c r="J518" s="62" t="s">
        <v>202</v>
      </c>
      <c r="K518" s="63" t="s">
        <v>203</v>
      </c>
      <c r="L518" s="75">
        <v>6.6026735227980682</v>
      </c>
      <c r="M518" s="76">
        <v>4.7920108872351568</v>
      </c>
      <c r="N518" s="77">
        <v>5.9242201019652052</v>
      </c>
      <c r="O518" s="77">
        <v>8.4927820181229574</v>
      </c>
      <c r="P518" s="77">
        <v>7.3073395536950452</v>
      </c>
      <c r="Q518" s="78">
        <v>6.4970150529719746</v>
      </c>
      <c r="R518" s="50"/>
    </row>
    <row r="519" spans="8:18" ht="15.6">
      <c r="H519" s="79"/>
      <c r="I519" s="68">
        <v>2013</v>
      </c>
      <c r="J519" s="69" t="s">
        <v>204</v>
      </c>
      <c r="K519" s="70" t="s">
        <v>205</v>
      </c>
      <c r="L519" s="71">
        <v>5.6970434524462163</v>
      </c>
      <c r="M519" s="72">
        <v>8.3560533716794936</v>
      </c>
      <c r="N519" s="73">
        <v>3.040806542915111</v>
      </c>
      <c r="O519" s="73">
        <v>6.5020957609839698</v>
      </c>
      <c r="P519" s="73">
        <v>5.2481457654963029</v>
      </c>
      <c r="Q519" s="74">
        <v>5.3381158211562045</v>
      </c>
      <c r="R519" s="50"/>
    </row>
    <row r="520" spans="8:18" ht="15.6">
      <c r="H520" s="79"/>
      <c r="I520" s="61">
        <v>2013</v>
      </c>
      <c r="J520" s="62" t="s">
        <v>206</v>
      </c>
      <c r="K520" s="63" t="s">
        <v>207</v>
      </c>
      <c r="L520" s="75">
        <v>5.0121347499143134</v>
      </c>
      <c r="M520" s="76">
        <v>5.9575052091681364</v>
      </c>
      <c r="N520" s="77">
        <v>2.3996598515435221</v>
      </c>
      <c r="O520" s="77">
        <v>6.1510004777295677</v>
      </c>
      <c r="P520" s="77">
        <v>5.0801937951422245</v>
      </c>
      <c r="Q520" s="78">
        <v>5.4723144159881159</v>
      </c>
      <c r="R520" s="50"/>
    </row>
    <row r="521" spans="8:18" ht="15.6">
      <c r="H521" s="79"/>
      <c r="I521" s="68">
        <v>2013</v>
      </c>
      <c r="J521" s="69" t="s">
        <v>208</v>
      </c>
      <c r="K521" s="70" t="s">
        <v>209</v>
      </c>
      <c r="L521" s="71">
        <v>7.8555095704403275</v>
      </c>
      <c r="M521" s="72">
        <v>8.0284276693977823</v>
      </c>
      <c r="N521" s="73">
        <v>6.6530337747515986</v>
      </c>
      <c r="O521" s="73">
        <v>9.0186672870488582</v>
      </c>
      <c r="P521" s="73">
        <v>8.293174553405958</v>
      </c>
      <c r="Q521" s="74">
        <v>7.2842445675974341</v>
      </c>
      <c r="R521" s="50"/>
    </row>
    <row r="522" spans="8:18" ht="15.6">
      <c r="H522" s="79"/>
      <c r="I522" s="61">
        <v>2013</v>
      </c>
      <c r="J522" s="62" t="s">
        <v>210</v>
      </c>
      <c r="K522" s="63" t="s">
        <v>211</v>
      </c>
      <c r="L522" s="75">
        <v>6.3805607274251912</v>
      </c>
      <c r="M522" s="76">
        <v>5.0426871293476516</v>
      </c>
      <c r="N522" s="77">
        <v>5.5387508822677027</v>
      </c>
      <c r="O522" s="77">
        <v>8.2642361555814485</v>
      </c>
      <c r="P522" s="77">
        <v>6.7432245961520882</v>
      </c>
      <c r="Q522" s="78">
        <v>6.3139048737770613</v>
      </c>
      <c r="R522" s="50"/>
    </row>
    <row r="523" spans="8:18" ht="15.6">
      <c r="H523" s="79"/>
      <c r="I523" s="68">
        <v>2013</v>
      </c>
      <c r="J523" s="69" t="s">
        <v>212</v>
      </c>
      <c r="K523" s="70" t="s">
        <v>213</v>
      </c>
      <c r="L523" s="71">
        <v>6.6587237718712755</v>
      </c>
      <c r="M523" s="72">
        <v>6.399849975284746</v>
      </c>
      <c r="N523" s="73">
        <v>3.8585403117204984</v>
      </c>
      <c r="O523" s="73">
        <v>8.1284143167634024</v>
      </c>
      <c r="P523" s="73">
        <v>7.5579392737932736</v>
      </c>
      <c r="Q523" s="74">
        <v>7.3488749817944594</v>
      </c>
      <c r="R523" s="50"/>
    </row>
    <row r="524" spans="8:18" ht="15.6">
      <c r="H524" s="79"/>
      <c r="I524" s="61">
        <v>2013</v>
      </c>
      <c r="J524" s="62" t="s">
        <v>214</v>
      </c>
      <c r="K524" s="63" t="s">
        <v>215</v>
      </c>
      <c r="L524" s="75">
        <v>5.3615929686171526</v>
      </c>
      <c r="M524" s="76">
        <v>5.952308062189454</v>
      </c>
      <c r="N524" s="77">
        <v>2.4438941369761622</v>
      </c>
      <c r="O524" s="77">
        <v>6.8144674196897084</v>
      </c>
      <c r="P524" s="77">
        <v>5.8965167553287614</v>
      </c>
      <c r="Q524" s="78">
        <v>5.7007784689016789</v>
      </c>
      <c r="R524" s="50"/>
    </row>
    <row r="525" spans="8:18" ht="15.6">
      <c r="H525" s="79"/>
      <c r="I525" s="68">
        <v>2013</v>
      </c>
      <c r="J525" s="69" t="s">
        <v>216</v>
      </c>
      <c r="K525" s="70" t="s">
        <v>217</v>
      </c>
      <c r="L525" s="71">
        <v>4.5640930365019443</v>
      </c>
      <c r="M525" s="72">
        <v>4.4672008701231389</v>
      </c>
      <c r="N525" s="73">
        <v>2.223001609464931</v>
      </c>
      <c r="O525" s="73">
        <v>4.9744190387135401</v>
      </c>
      <c r="P525" s="73">
        <v>5.3635764098388083</v>
      </c>
      <c r="Q525" s="74">
        <v>5.7922672543693041</v>
      </c>
      <c r="R525" s="50"/>
    </row>
    <row r="526" spans="8:18" ht="15.6">
      <c r="H526" s="79"/>
      <c r="I526" s="61">
        <v>2013</v>
      </c>
      <c r="J526" s="62" t="s">
        <v>218</v>
      </c>
      <c r="K526" s="63" t="s">
        <v>219</v>
      </c>
      <c r="L526" s="75">
        <v>7.4788968348919154</v>
      </c>
      <c r="M526" s="76">
        <v>7.5911836449170087</v>
      </c>
      <c r="N526" s="77">
        <v>5.8246133553461998</v>
      </c>
      <c r="O526" s="77">
        <v>9.3215671912404616</v>
      </c>
      <c r="P526" s="77">
        <v>8.0960702972286338</v>
      </c>
      <c r="Q526" s="78">
        <v>6.5610496857272729</v>
      </c>
      <c r="R526" s="50"/>
    </row>
    <row r="527" spans="8:18" ht="15.6">
      <c r="H527" s="79"/>
      <c r="I527" s="68">
        <v>2013</v>
      </c>
      <c r="J527" s="69" t="s">
        <v>220</v>
      </c>
      <c r="K527" s="70" t="s">
        <v>221</v>
      </c>
      <c r="L527" s="71">
        <v>5.9037459329761042</v>
      </c>
      <c r="M527" s="72">
        <v>5.6640041064770754</v>
      </c>
      <c r="N527" s="73">
        <v>4.1200114278434095</v>
      </c>
      <c r="O527" s="73">
        <v>6.8538659302801888</v>
      </c>
      <c r="P527" s="73">
        <v>6.3399243375112766</v>
      </c>
      <c r="Q527" s="74">
        <v>6.540923862768568</v>
      </c>
      <c r="R527" s="50"/>
    </row>
    <row r="528" spans="8:18" ht="15.6">
      <c r="H528" s="79"/>
      <c r="I528" s="61">
        <v>2013</v>
      </c>
      <c r="J528" s="62" t="s">
        <v>222</v>
      </c>
      <c r="K528" s="63" t="s">
        <v>223</v>
      </c>
      <c r="L528" s="75">
        <v>6.9046640760052096</v>
      </c>
      <c r="M528" s="76">
        <v>4.7323901725222335</v>
      </c>
      <c r="N528" s="77">
        <v>5.5524205462220921</v>
      </c>
      <c r="O528" s="77">
        <v>9.2627491942921978</v>
      </c>
      <c r="P528" s="77">
        <v>7.6770896308116869</v>
      </c>
      <c r="Q528" s="78">
        <v>7.2986708361778421</v>
      </c>
      <c r="R528" s="50"/>
    </row>
    <row r="529" spans="8:18" ht="15.6">
      <c r="H529" s="79"/>
      <c r="I529" s="68">
        <v>2013</v>
      </c>
      <c r="J529" s="69" t="s">
        <v>224</v>
      </c>
      <c r="K529" s="70" t="s">
        <v>225</v>
      </c>
      <c r="L529" s="71">
        <v>7.0586956743951692</v>
      </c>
      <c r="M529" s="72">
        <v>7.0623619382445781</v>
      </c>
      <c r="N529" s="73">
        <v>6.0590299680700603</v>
      </c>
      <c r="O529" s="73">
        <v>7.2859132077655815</v>
      </c>
      <c r="P529" s="73">
        <v>7.6953756805868165</v>
      </c>
      <c r="Q529" s="74">
        <v>7.1907975773088095</v>
      </c>
      <c r="R529" s="50"/>
    </row>
    <row r="530" spans="8:18" ht="15.6">
      <c r="H530" s="79"/>
      <c r="I530" s="61">
        <v>2013</v>
      </c>
      <c r="J530" s="62" t="s">
        <v>226</v>
      </c>
      <c r="K530" s="63" t="s">
        <v>227</v>
      </c>
      <c r="L530" s="75">
        <v>7.3915543021915964</v>
      </c>
      <c r="M530" s="76">
        <v>5.8145694454545431</v>
      </c>
      <c r="N530" s="77">
        <v>5.865710797743775</v>
      </c>
      <c r="O530" s="77">
        <v>9.4943429444803833</v>
      </c>
      <c r="P530" s="77">
        <v>7.7100233272365299</v>
      </c>
      <c r="Q530" s="78">
        <v>8.0731249960427522</v>
      </c>
      <c r="R530" s="50"/>
    </row>
    <row r="531" spans="8:18" ht="15.6">
      <c r="H531" s="79"/>
      <c r="I531" s="68">
        <v>2013</v>
      </c>
      <c r="J531" s="69" t="s">
        <v>228</v>
      </c>
      <c r="K531" s="70" t="s">
        <v>229</v>
      </c>
      <c r="L531" s="71">
        <v>7.6759405545382249</v>
      </c>
      <c r="M531" s="72">
        <v>3.8097704983039504</v>
      </c>
      <c r="N531" s="73">
        <v>8.0889868832104135</v>
      </c>
      <c r="O531" s="73">
        <v>9.7670307951830182</v>
      </c>
      <c r="P531" s="73">
        <v>8.3154126069392369</v>
      </c>
      <c r="Q531" s="74">
        <v>8.3985019890545072</v>
      </c>
      <c r="R531" s="50"/>
    </row>
    <row r="532" spans="8:18" ht="15.6">
      <c r="H532" s="79"/>
      <c r="I532" s="61">
        <v>2013</v>
      </c>
      <c r="J532" s="62" t="s">
        <v>230</v>
      </c>
      <c r="K532" s="63" t="s">
        <v>231</v>
      </c>
      <c r="L532" s="75">
        <v>7.2476248658837239</v>
      </c>
      <c r="M532" s="76">
        <v>7.918786110254163</v>
      </c>
      <c r="N532" s="77">
        <v>4.3582470837061074</v>
      </c>
      <c r="O532" s="77">
        <v>9.4888003273427124</v>
      </c>
      <c r="P532" s="77">
        <v>7.9172570484681861</v>
      </c>
      <c r="Q532" s="78">
        <v>6.5550337596474497</v>
      </c>
      <c r="R532" s="50"/>
    </row>
    <row r="533" spans="8:18" ht="15.6">
      <c r="H533" s="79"/>
      <c r="I533" s="68">
        <v>2013</v>
      </c>
      <c r="J533" s="69" t="s">
        <v>232</v>
      </c>
      <c r="K533" s="70" t="s">
        <v>233</v>
      </c>
      <c r="L533" s="71">
        <v>5.8805653893808891</v>
      </c>
      <c r="M533" s="72">
        <v>5.3198789870171499</v>
      </c>
      <c r="N533" s="73">
        <v>3.755891193876534</v>
      </c>
      <c r="O533" s="73">
        <v>6.7962949003029394</v>
      </c>
      <c r="P533" s="73">
        <v>7.2059455398035004</v>
      </c>
      <c r="Q533" s="74">
        <v>6.3248163259043224</v>
      </c>
      <c r="R533" s="50"/>
    </row>
    <row r="534" spans="8:18" ht="15.6">
      <c r="H534" s="79"/>
      <c r="I534" s="61">
        <v>2013</v>
      </c>
      <c r="J534" s="62" t="s">
        <v>234</v>
      </c>
      <c r="K534" s="63" t="s">
        <v>235</v>
      </c>
      <c r="L534" s="75">
        <v>6.0025131410214492</v>
      </c>
      <c r="M534" s="76">
        <v>6.3525535599192828</v>
      </c>
      <c r="N534" s="77">
        <v>3.3140271141783275</v>
      </c>
      <c r="O534" s="77">
        <v>8.9193872334584068</v>
      </c>
      <c r="P534" s="77">
        <v>6.5563869587834249</v>
      </c>
      <c r="Q534" s="78">
        <v>4.8702108387678038</v>
      </c>
      <c r="R534" s="50"/>
    </row>
    <row r="535" spans="8:18" ht="15.6">
      <c r="H535" s="79"/>
      <c r="I535" s="68">
        <v>2013</v>
      </c>
      <c r="J535" s="69" t="s">
        <v>236</v>
      </c>
      <c r="K535" s="70" t="s">
        <v>237</v>
      </c>
      <c r="L535" s="71">
        <v>7.179341264360005</v>
      </c>
      <c r="M535" s="72">
        <v>8.4176040044432447</v>
      </c>
      <c r="N535" s="73">
        <v>4.3950919955093957</v>
      </c>
      <c r="O535" s="73">
        <v>9.522214767439209</v>
      </c>
      <c r="P535" s="73">
        <v>7.6012853735166663</v>
      </c>
      <c r="Q535" s="74">
        <v>5.9605101808915038</v>
      </c>
      <c r="R535" s="50"/>
    </row>
    <row r="536" spans="8:18" ht="15.6">
      <c r="H536" s="79"/>
      <c r="I536" s="61">
        <v>2013</v>
      </c>
      <c r="J536" s="62" t="s">
        <v>238</v>
      </c>
      <c r="K536" s="63" t="s">
        <v>239</v>
      </c>
      <c r="L536" s="75">
        <v>7.6756265312436369</v>
      </c>
      <c r="M536" s="76">
        <v>5.9720128620165864</v>
      </c>
      <c r="N536" s="77">
        <v>7.2614360619023097</v>
      </c>
      <c r="O536" s="77">
        <v>8.759581005648343</v>
      </c>
      <c r="P536" s="77">
        <v>8.2514385555849916</v>
      </c>
      <c r="Q536" s="78">
        <v>8.1336641710659539</v>
      </c>
      <c r="R536" s="50"/>
    </row>
    <row r="537" spans="8:18" ht="15.6">
      <c r="H537" s="79"/>
      <c r="I537" s="68">
        <v>2013</v>
      </c>
      <c r="J537" s="69" t="s">
        <v>240</v>
      </c>
      <c r="K537" s="70" t="s">
        <v>241</v>
      </c>
      <c r="L537" s="71">
        <v>5.5536532473269702</v>
      </c>
      <c r="M537" s="72">
        <v>6.7102397781866685</v>
      </c>
      <c r="N537" s="73">
        <v>4.5020348450071426</v>
      </c>
      <c r="O537" s="73">
        <v>5.1594019426342088</v>
      </c>
      <c r="P537" s="73">
        <v>5.2881513143392302</v>
      </c>
      <c r="Q537" s="74">
        <v>6.1084383564676017</v>
      </c>
      <c r="R537" s="50"/>
    </row>
    <row r="538" spans="8:18" ht="15.6">
      <c r="H538" s="79"/>
      <c r="I538" s="61">
        <v>2013</v>
      </c>
      <c r="J538" s="62" t="s">
        <v>242</v>
      </c>
      <c r="K538" s="63" t="s">
        <v>243</v>
      </c>
      <c r="L538" s="75">
        <v>6.4476139314249235</v>
      </c>
      <c r="M538" s="76">
        <v>6.9178835425902845</v>
      </c>
      <c r="N538" s="77">
        <v>5.086993898008239</v>
      </c>
      <c r="O538" s="77">
        <v>5.7941465805041892</v>
      </c>
      <c r="P538" s="77">
        <v>6.4027041603577244</v>
      </c>
      <c r="Q538" s="78">
        <v>8.0363414756641784</v>
      </c>
      <c r="R538" s="50"/>
    </row>
    <row r="539" spans="8:18" ht="15.6">
      <c r="H539" s="79"/>
      <c r="I539" s="68">
        <v>2013</v>
      </c>
      <c r="J539" s="69" t="s">
        <v>244</v>
      </c>
      <c r="K539" s="70" t="s">
        <v>245</v>
      </c>
      <c r="L539" s="71">
        <v>7.6707276348158597</v>
      </c>
      <c r="M539" s="72">
        <v>4.3890375774233936</v>
      </c>
      <c r="N539" s="73">
        <v>8.8469603424000685</v>
      </c>
      <c r="O539" s="73">
        <v>9.5497102679420962</v>
      </c>
      <c r="P539" s="73">
        <v>7.9960626405264374</v>
      </c>
      <c r="Q539" s="74">
        <v>7.5718673457873011</v>
      </c>
      <c r="R539" s="50"/>
    </row>
    <row r="540" spans="8:18" ht="15.6">
      <c r="H540" s="79"/>
      <c r="I540" s="61">
        <v>2013</v>
      </c>
      <c r="J540" s="62" t="s">
        <v>246</v>
      </c>
      <c r="K540" s="63" t="s">
        <v>247</v>
      </c>
      <c r="L540" s="75">
        <v>7.2116080481600644</v>
      </c>
      <c r="M540" s="76">
        <v>4.2585794149673406</v>
      </c>
      <c r="N540" s="77">
        <v>6.8354604311074292</v>
      </c>
      <c r="O540" s="77">
        <v>9.7501560872788762</v>
      </c>
      <c r="P540" s="77">
        <v>7.9814431164083857</v>
      </c>
      <c r="Q540" s="78">
        <v>7.2324011910382913</v>
      </c>
      <c r="R540" s="50"/>
    </row>
    <row r="541" spans="8:18" ht="15.6">
      <c r="H541" s="79"/>
      <c r="I541" s="68">
        <v>2013</v>
      </c>
      <c r="J541" s="69" t="s">
        <v>248</v>
      </c>
      <c r="K541" s="70" t="s">
        <v>249</v>
      </c>
      <c r="L541" s="71">
        <v>5.4466940129809931</v>
      </c>
      <c r="M541" s="72">
        <v>4.9942278410001606</v>
      </c>
      <c r="N541" s="73">
        <v>3.5892851065260731</v>
      </c>
      <c r="O541" s="73">
        <v>5.4327524946496037</v>
      </c>
      <c r="P541" s="73">
        <v>6.3288752157048398</v>
      </c>
      <c r="Q541" s="74">
        <v>6.888329407024286</v>
      </c>
      <c r="R541" s="50"/>
    </row>
    <row r="542" spans="8:18" ht="15.6">
      <c r="H542" s="79"/>
      <c r="I542" s="61">
        <v>2013</v>
      </c>
      <c r="J542" s="62" t="s">
        <v>250</v>
      </c>
      <c r="K542" s="63" t="s">
        <v>251</v>
      </c>
      <c r="L542" s="75">
        <v>7.3390179150776218</v>
      </c>
      <c r="M542" s="76">
        <v>7.5735539830400533</v>
      </c>
      <c r="N542" s="77">
        <v>5.2273332894180244</v>
      </c>
      <c r="O542" s="77">
        <v>9.2306567676338762</v>
      </c>
      <c r="P542" s="77">
        <v>7.7896016551985579</v>
      </c>
      <c r="Q542" s="78">
        <v>6.8739438800976025</v>
      </c>
      <c r="R542" s="50"/>
    </row>
    <row r="543" spans="8:18" ht="15.6">
      <c r="H543" s="79"/>
      <c r="I543" s="68">
        <v>2013</v>
      </c>
      <c r="J543" s="69" t="s">
        <v>252</v>
      </c>
      <c r="K543" s="70" t="s">
        <v>253</v>
      </c>
      <c r="L543" s="71">
        <v>7.859942923297571</v>
      </c>
      <c r="M543" s="72">
        <v>7.6030066293217207</v>
      </c>
      <c r="N543" s="73">
        <v>6.193610037744417</v>
      </c>
      <c r="O543" s="73">
        <v>8.9216847854264252</v>
      </c>
      <c r="P543" s="73">
        <v>8.643843904546058</v>
      </c>
      <c r="Q543" s="74">
        <v>7.9375692594492309</v>
      </c>
      <c r="R543" s="50"/>
    </row>
    <row r="544" spans="8:18" ht="15.6">
      <c r="H544" s="79"/>
      <c r="I544" s="61">
        <v>2013</v>
      </c>
      <c r="J544" s="62" t="s">
        <v>254</v>
      </c>
      <c r="K544" s="63" t="s">
        <v>255</v>
      </c>
      <c r="L544" s="75">
        <v>7.6502767377811818</v>
      </c>
      <c r="M544" s="76">
        <v>5.5780692167681316</v>
      </c>
      <c r="N544" s="77">
        <v>7.759749028495345</v>
      </c>
      <c r="O544" s="77">
        <v>9.592554354799276</v>
      </c>
      <c r="P544" s="77">
        <v>7.8091996413546862</v>
      </c>
      <c r="Q544" s="78">
        <v>7.5118114474884718</v>
      </c>
      <c r="R544" s="50"/>
    </row>
    <row r="545" spans="8:18" ht="15.6">
      <c r="H545" s="79"/>
      <c r="I545" s="68">
        <v>2013</v>
      </c>
      <c r="J545" s="69" t="s">
        <v>256</v>
      </c>
      <c r="K545" s="70" t="s">
        <v>257</v>
      </c>
      <c r="L545" s="71">
        <v>6.546721957394908</v>
      </c>
      <c r="M545" s="72">
        <v>7.2329299567238339</v>
      </c>
      <c r="N545" s="73">
        <v>5.1562349848074982</v>
      </c>
      <c r="O545" s="73">
        <v>7.0641861487045103</v>
      </c>
      <c r="P545" s="73">
        <v>6.6749430906307019</v>
      </c>
      <c r="Q545" s="74">
        <v>6.6053156061080003</v>
      </c>
      <c r="R545" s="50"/>
    </row>
    <row r="546" spans="8:18" ht="15.6">
      <c r="H546" s="79"/>
      <c r="I546" s="61">
        <v>2013</v>
      </c>
      <c r="J546" s="62" t="s">
        <v>258</v>
      </c>
      <c r="K546" s="63" t="s">
        <v>259</v>
      </c>
      <c r="L546" s="75">
        <v>6.8581280181126019</v>
      </c>
      <c r="M546" s="76">
        <v>4.674477980184264</v>
      </c>
      <c r="N546" s="77">
        <v>5.8037139143770542</v>
      </c>
      <c r="O546" s="77">
        <v>9.541746174946196</v>
      </c>
      <c r="P546" s="77">
        <v>7.7451368539516334</v>
      </c>
      <c r="Q546" s="78">
        <v>6.5255651671038635</v>
      </c>
      <c r="R546" s="50"/>
    </row>
    <row r="547" spans="8:18" ht="15.6">
      <c r="H547" s="79"/>
      <c r="I547" s="68">
        <v>2013</v>
      </c>
      <c r="J547" s="69" t="s">
        <v>260</v>
      </c>
      <c r="K547" s="70" t="s">
        <v>261</v>
      </c>
      <c r="L547" s="71">
        <v>7.638245369536067</v>
      </c>
      <c r="M547" s="72">
        <v>9.4917203043057778</v>
      </c>
      <c r="N547" s="73">
        <v>4.2784815414767827</v>
      </c>
      <c r="O547" s="73">
        <v>9.4834891737769169</v>
      </c>
      <c r="P547" s="73">
        <v>8.2493732632768371</v>
      </c>
      <c r="Q547" s="74">
        <v>6.6881625648440233</v>
      </c>
      <c r="R547" s="50"/>
    </row>
    <row r="548" spans="8:18" ht="15.6">
      <c r="H548" s="79"/>
      <c r="I548" s="61">
        <v>2013</v>
      </c>
      <c r="J548" s="62" t="s">
        <v>262</v>
      </c>
      <c r="K548" s="63" t="s">
        <v>263</v>
      </c>
      <c r="L548" s="75">
        <v>5.6656666163609257</v>
      </c>
      <c r="M548" s="76">
        <v>6.4019607843137258</v>
      </c>
      <c r="N548" s="77">
        <v>3.2335979164447255</v>
      </c>
      <c r="O548" s="77">
        <v>6.8545912135607594</v>
      </c>
      <c r="P548" s="77">
        <v>5.1920010496723394</v>
      </c>
      <c r="Q548" s="78">
        <v>6.6461821178130807</v>
      </c>
      <c r="R548" s="50"/>
    </row>
    <row r="549" spans="8:18" ht="15.6">
      <c r="H549" s="79"/>
      <c r="I549" s="68">
        <v>2013</v>
      </c>
      <c r="J549" s="69" t="s">
        <v>264</v>
      </c>
      <c r="K549" s="70" t="s">
        <v>265</v>
      </c>
      <c r="L549" s="71">
        <v>5.048528408538532</v>
      </c>
      <c r="M549" s="72">
        <v>6.1872549019607845</v>
      </c>
      <c r="N549" s="73">
        <v>1.6685096759413087</v>
      </c>
      <c r="O549" s="73">
        <v>6.5906886536511653</v>
      </c>
      <c r="P549" s="73">
        <v>5.3933603715057403</v>
      </c>
      <c r="Q549" s="74">
        <v>5.4028284396336588</v>
      </c>
      <c r="R549" s="50"/>
    </row>
    <row r="550" spans="8:18" ht="15.6">
      <c r="H550" s="79"/>
      <c r="I550" s="61">
        <v>2013</v>
      </c>
      <c r="J550" s="62" t="s">
        <v>266</v>
      </c>
      <c r="K550" s="63" t="s">
        <v>267</v>
      </c>
      <c r="L550" s="75">
        <v>6.0562573615759199</v>
      </c>
      <c r="M550" s="76">
        <v>4.0715686274509801</v>
      </c>
      <c r="N550" s="77">
        <v>4.3894759510998522</v>
      </c>
      <c r="O550" s="77">
        <v>7.9168700786286008</v>
      </c>
      <c r="P550" s="77">
        <v>7.0965740753598983</v>
      </c>
      <c r="Q550" s="78">
        <v>6.8067980753402644</v>
      </c>
      <c r="R550" s="50"/>
    </row>
    <row r="551" spans="8:18" ht="15.6">
      <c r="H551" s="79"/>
      <c r="I551" s="68">
        <v>2013</v>
      </c>
      <c r="J551" s="69" t="s">
        <v>268</v>
      </c>
      <c r="K551" s="70" t="s">
        <v>269</v>
      </c>
      <c r="L551" s="71">
        <v>6.391811978778394</v>
      </c>
      <c r="M551" s="72">
        <v>6.8137822567719191</v>
      </c>
      <c r="N551" s="73">
        <v>2.30679573391112</v>
      </c>
      <c r="O551" s="73">
        <v>7.7890712078499851</v>
      </c>
      <c r="P551" s="73">
        <v>7.9045418317817226</v>
      </c>
      <c r="Q551" s="74">
        <v>7.1448688635772255</v>
      </c>
      <c r="R551" s="50"/>
    </row>
    <row r="552" spans="8:18" ht="15.6">
      <c r="H552" s="79"/>
      <c r="I552" s="61">
        <v>2013</v>
      </c>
      <c r="J552" s="62" t="s">
        <v>270</v>
      </c>
      <c r="K552" s="63" t="s">
        <v>271</v>
      </c>
      <c r="L552" s="75">
        <v>7.1230998220819757</v>
      </c>
      <c r="M552" s="76">
        <v>8.3161764705882355</v>
      </c>
      <c r="N552" s="77">
        <v>3.8052874124252805</v>
      </c>
      <c r="O552" s="77">
        <v>9.3759990447650381</v>
      </c>
      <c r="P552" s="77">
        <v>7.6108765193288166</v>
      </c>
      <c r="Q552" s="78">
        <v>6.5071596633025068</v>
      </c>
      <c r="R552" s="50"/>
    </row>
    <row r="553" spans="8:18" ht="15.6">
      <c r="H553" s="79"/>
      <c r="I553" s="68">
        <v>2013</v>
      </c>
      <c r="J553" s="69" t="s">
        <v>272</v>
      </c>
      <c r="K553" s="70" t="s">
        <v>273</v>
      </c>
      <c r="L553" s="71">
        <v>8.9660362487145768</v>
      </c>
      <c r="M553" s="72">
        <v>8.8258492665651609</v>
      </c>
      <c r="N553" s="73">
        <v>7.9489701978595537</v>
      </c>
      <c r="O553" s="73">
        <v>9.3876473463936989</v>
      </c>
      <c r="P553" s="73">
        <v>9.2340582564664473</v>
      </c>
      <c r="Q553" s="74">
        <v>9.4336561762880269</v>
      </c>
      <c r="R553" s="50"/>
    </row>
    <row r="554" spans="8:18" ht="15.6">
      <c r="H554" s="79"/>
      <c r="I554" s="61">
        <v>2013</v>
      </c>
      <c r="J554" s="62" t="s">
        <v>274</v>
      </c>
      <c r="K554" s="63" t="s">
        <v>275</v>
      </c>
      <c r="L554" s="75">
        <v>7.3365889736061192</v>
      </c>
      <c r="M554" s="76">
        <v>5.4871008745679877</v>
      </c>
      <c r="N554" s="77">
        <v>6.1748435417450303</v>
      </c>
      <c r="O554" s="77">
        <v>9.4877269298112772</v>
      </c>
      <c r="P554" s="77">
        <v>7.7744540224313656</v>
      </c>
      <c r="Q554" s="78">
        <v>7.758819499474936</v>
      </c>
      <c r="R554" s="50"/>
    </row>
    <row r="555" spans="8:18" ht="15.6">
      <c r="H555" s="79"/>
      <c r="I555" s="68">
        <v>2013</v>
      </c>
      <c r="J555" s="69" t="s">
        <v>276</v>
      </c>
      <c r="K555" s="70" t="s">
        <v>277</v>
      </c>
      <c r="L555" s="71">
        <v>7.011920686096234</v>
      </c>
      <c r="M555" s="72">
        <v>5.4209550448832537</v>
      </c>
      <c r="N555" s="73">
        <v>8.1541777357763134</v>
      </c>
      <c r="O555" s="73">
        <v>6.8875791737441503</v>
      </c>
      <c r="P555" s="73">
        <v>6.740785051661156</v>
      </c>
      <c r="Q555" s="74">
        <v>7.8561064244162973</v>
      </c>
      <c r="R555" s="50"/>
    </row>
    <row r="556" spans="8:18" ht="15.6">
      <c r="H556" s="79"/>
      <c r="I556" s="61">
        <v>2013</v>
      </c>
      <c r="J556" s="62" t="s">
        <v>278</v>
      </c>
      <c r="K556" s="63" t="s">
        <v>279</v>
      </c>
      <c r="L556" s="75">
        <v>6.3708172799984109</v>
      </c>
      <c r="M556" s="76">
        <v>7.8290016713590642</v>
      </c>
      <c r="N556" s="77">
        <v>4.7330716303594347</v>
      </c>
      <c r="O556" s="77">
        <v>6.7208385184150767</v>
      </c>
      <c r="P556" s="77">
        <v>6.089550623065267</v>
      </c>
      <c r="Q556" s="78">
        <v>6.4816239567932072</v>
      </c>
      <c r="R556" s="50"/>
    </row>
    <row r="557" spans="8:18" ht="15.6">
      <c r="H557" s="79"/>
      <c r="I557" s="68">
        <v>2013</v>
      </c>
      <c r="J557" s="69" t="s">
        <v>280</v>
      </c>
      <c r="K557" s="70" t="s">
        <v>281</v>
      </c>
      <c r="L557" s="71">
        <v>6.9953879619864239</v>
      </c>
      <c r="M557" s="72">
        <v>7.7288377494847822</v>
      </c>
      <c r="N557" s="73">
        <v>4.5862266009373851</v>
      </c>
      <c r="O557" s="73">
        <v>9.1382591775818156</v>
      </c>
      <c r="P557" s="73">
        <v>7.3596973152505747</v>
      </c>
      <c r="Q557" s="74">
        <v>6.1639189666775627</v>
      </c>
      <c r="R557" s="50"/>
    </row>
    <row r="558" spans="8:18" ht="15.6">
      <c r="H558" s="79"/>
      <c r="I558" s="61">
        <v>2013</v>
      </c>
      <c r="J558" s="62" t="s">
        <v>282</v>
      </c>
      <c r="K558" s="63" t="s">
        <v>283</v>
      </c>
      <c r="L558" s="75">
        <v>5.0338581913146019</v>
      </c>
      <c r="M558" s="76">
        <v>7.1994810867126144</v>
      </c>
      <c r="N558" s="77">
        <v>4.0711555184783359</v>
      </c>
      <c r="O558" s="77">
        <v>5.5295559909265704</v>
      </c>
      <c r="P558" s="77">
        <v>4.1311491878813351</v>
      </c>
      <c r="Q558" s="78">
        <v>4.2379491725741509</v>
      </c>
      <c r="R558" s="50"/>
    </row>
    <row r="559" spans="8:18" ht="15.6">
      <c r="H559" s="79"/>
      <c r="I559" s="68">
        <v>2013</v>
      </c>
      <c r="J559" s="69" t="s">
        <v>284</v>
      </c>
      <c r="K559" s="70" t="s">
        <v>285</v>
      </c>
      <c r="L559" s="71" t="s">
        <v>470</v>
      </c>
      <c r="M559" s="72" t="s">
        <v>470</v>
      </c>
      <c r="N559" s="73" t="s">
        <v>470</v>
      </c>
      <c r="O559" s="73" t="s">
        <v>470</v>
      </c>
      <c r="P559" s="73" t="s">
        <v>470</v>
      </c>
      <c r="Q559" s="74" t="s">
        <v>470</v>
      </c>
      <c r="R559" s="50"/>
    </row>
    <row r="560" spans="8:18" ht="15.6">
      <c r="H560" s="79"/>
      <c r="I560" s="61">
        <v>2013</v>
      </c>
      <c r="J560" s="62" t="s">
        <v>286</v>
      </c>
      <c r="K560" s="63" t="s">
        <v>287</v>
      </c>
      <c r="L560" s="75">
        <v>8.0354800401651367</v>
      </c>
      <c r="M560" s="76">
        <v>5.7376208760368463</v>
      </c>
      <c r="N560" s="77">
        <v>7.9756877864909388</v>
      </c>
      <c r="O560" s="77">
        <v>9.7129242795158071</v>
      </c>
      <c r="P560" s="77">
        <v>8.6857305765124124</v>
      </c>
      <c r="Q560" s="78">
        <v>8.0654366822696844</v>
      </c>
      <c r="R560" s="50"/>
    </row>
    <row r="561" spans="8:18" ht="15.6">
      <c r="H561" s="79"/>
      <c r="I561" s="68">
        <v>2013</v>
      </c>
      <c r="J561" s="69" t="s">
        <v>288</v>
      </c>
      <c r="K561" s="70" t="s">
        <v>289</v>
      </c>
      <c r="L561" s="71">
        <v>7.4005536530446054</v>
      </c>
      <c r="M561" s="72">
        <v>6.3381258842616592</v>
      </c>
      <c r="N561" s="73">
        <v>5.7276573509522954</v>
      </c>
      <c r="O561" s="73">
        <v>9.5858902054268995</v>
      </c>
      <c r="P561" s="73">
        <v>8.1091682945076649</v>
      </c>
      <c r="Q561" s="74">
        <v>7.2419265300745082</v>
      </c>
      <c r="R561" s="50"/>
    </row>
    <row r="562" spans="8:18" ht="15.6">
      <c r="H562" s="79"/>
      <c r="I562" s="61">
        <v>2013</v>
      </c>
      <c r="J562" s="62" t="s">
        <v>290</v>
      </c>
      <c r="K562" s="63" t="s">
        <v>291</v>
      </c>
      <c r="L562" s="75">
        <v>7.1910861188891548</v>
      </c>
      <c r="M562" s="76">
        <v>5.3287415665235409</v>
      </c>
      <c r="N562" s="77">
        <v>5.7229795603102662</v>
      </c>
      <c r="O562" s="77">
        <v>9.8324777631383995</v>
      </c>
      <c r="P562" s="77">
        <v>7.6922109274515442</v>
      </c>
      <c r="Q562" s="78">
        <v>7.3790207770220171</v>
      </c>
      <c r="R562" s="50"/>
    </row>
    <row r="563" spans="8:18" ht="15.6">
      <c r="H563" s="79"/>
      <c r="I563" s="68">
        <v>2013</v>
      </c>
      <c r="J563" s="69" t="s">
        <v>292</v>
      </c>
      <c r="K563" s="70" t="s">
        <v>293</v>
      </c>
      <c r="L563" s="71">
        <v>7.3209919804384196</v>
      </c>
      <c r="M563" s="72">
        <v>7.6409661787095802</v>
      </c>
      <c r="N563" s="73">
        <v>4.7622858537146158</v>
      </c>
      <c r="O563" s="73">
        <v>8.7577596548046053</v>
      </c>
      <c r="P563" s="73">
        <v>7.4413740357942979</v>
      </c>
      <c r="Q563" s="74">
        <v>8.0025741791690042</v>
      </c>
      <c r="R563" s="50"/>
    </row>
    <row r="564" spans="8:18" ht="15.6">
      <c r="H564" s="79"/>
      <c r="I564" s="61">
        <v>2013</v>
      </c>
      <c r="J564" s="62" t="s">
        <v>294</v>
      </c>
      <c r="K564" s="63" t="s">
        <v>295</v>
      </c>
      <c r="L564" s="75">
        <v>7.5445124939710428</v>
      </c>
      <c r="M564" s="76">
        <v>4.747094887001122</v>
      </c>
      <c r="N564" s="77">
        <v>7.4331278610807052</v>
      </c>
      <c r="O564" s="77">
        <v>9.76589611674191</v>
      </c>
      <c r="P564" s="77">
        <v>7.7615842140985238</v>
      </c>
      <c r="Q564" s="78">
        <v>8.0148593909329495</v>
      </c>
      <c r="R564" s="50"/>
    </row>
    <row r="565" spans="8:18" ht="15.6">
      <c r="H565" s="79"/>
      <c r="I565" s="68">
        <v>2013</v>
      </c>
      <c r="J565" s="69" t="s">
        <v>296</v>
      </c>
      <c r="K565" s="70" t="s">
        <v>297</v>
      </c>
      <c r="L565" s="71">
        <v>7.6599694038890789</v>
      </c>
      <c r="M565" s="72">
        <v>8.2992562380954524</v>
      </c>
      <c r="N565" s="73">
        <v>4.7778739033937248</v>
      </c>
      <c r="O565" s="73">
        <v>9.3769666508462421</v>
      </c>
      <c r="P565" s="73">
        <v>7.8882314184579325</v>
      </c>
      <c r="Q565" s="74">
        <v>7.9575188086520425</v>
      </c>
      <c r="R565" s="50"/>
    </row>
    <row r="566" spans="8:18" ht="15.6">
      <c r="H566" s="79"/>
      <c r="I566" s="61">
        <v>2013</v>
      </c>
      <c r="J566" s="62" t="s">
        <v>298</v>
      </c>
      <c r="K566" s="63" t="s">
        <v>299</v>
      </c>
      <c r="L566" s="75">
        <v>7.1351987785595838</v>
      </c>
      <c r="M566" s="76">
        <v>7.6116741386794278</v>
      </c>
      <c r="N566" s="77">
        <v>5.4457769081640306</v>
      </c>
      <c r="O566" s="77">
        <v>8.9744062818288768</v>
      </c>
      <c r="P566" s="77">
        <v>5.6882704249646139</v>
      </c>
      <c r="Q566" s="78">
        <v>7.9558661391609711</v>
      </c>
      <c r="R566" s="50"/>
    </row>
    <row r="567" spans="8:18" ht="15.6">
      <c r="H567" s="79"/>
      <c r="I567" s="68">
        <v>2013</v>
      </c>
      <c r="J567" s="69" t="s">
        <v>300</v>
      </c>
      <c r="K567" s="70" t="s">
        <v>301</v>
      </c>
      <c r="L567" s="71">
        <v>7.1362058442413474</v>
      </c>
      <c r="M567" s="72">
        <v>7.8227657381489113</v>
      </c>
      <c r="N567" s="73">
        <v>4.8480038763984545</v>
      </c>
      <c r="O567" s="73">
        <v>8.8888391715613935</v>
      </c>
      <c r="P567" s="73">
        <v>6.739609404349939</v>
      </c>
      <c r="Q567" s="74">
        <v>7.3818110307480351</v>
      </c>
      <c r="R567" s="50"/>
    </row>
    <row r="568" spans="8:18" ht="15.6">
      <c r="H568" s="79"/>
      <c r="I568" s="61">
        <v>2013</v>
      </c>
      <c r="J568" s="62" t="s">
        <v>302</v>
      </c>
      <c r="K568" s="63" t="s">
        <v>303</v>
      </c>
      <c r="L568" s="75">
        <v>7.3308292159644139</v>
      </c>
      <c r="M568" s="76">
        <v>6.5667069672045404</v>
      </c>
      <c r="N568" s="77">
        <v>5.9668905043079041</v>
      </c>
      <c r="O568" s="77">
        <v>9.6077730326146664</v>
      </c>
      <c r="P568" s="77">
        <v>7.46649170316243</v>
      </c>
      <c r="Q568" s="78">
        <v>7.0462838725325296</v>
      </c>
      <c r="R568" s="50"/>
    </row>
    <row r="569" spans="8:18" ht="15.6">
      <c r="H569" s="79"/>
      <c r="I569" s="68">
        <v>2013</v>
      </c>
      <c r="J569" s="69" t="s">
        <v>304</v>
      </c>
      <c r="K569" s="70" t="s">
        <v>305</v>
      </c>
      <c r="L569" s="71">
        <v>6.8467369127337481</v>
      </c>
      <c r="M569" s="72">
        <v>6.2748263417649897</v>
      </c>
      <c r="N569" s="73">
        <v>5.0533579232947519</v>
      </c>
      <c r="O569" s="73">
        <v>7.7972452853555616</v>
      </c>
      <c r="P569" s="73">
        <v>7.3955446202277253</v>
      </c>
      <c r="Q569" s="74">
        <v>7.7127103930257119</v>
      </c>
      <c r="R569" s="50"/>
    </row>
    <row r="570" spans="8:18" ht="15.6">
      <c r="H570" s="79"/>
      <c r="I570" s="61">
        <v>2013</v>
      </c>
      <c r="J570" s="62" t="s">
        <v>306</v>
      </c>
      <c r="K570" s="63" t="s">
        <v>307</v>
      </c>
      <c r="L570" s="75">
        <v>6.7617707820183739</v>
      </c>
      <c r="M570" s="76">
        <v>7.8442962914919754</v>
      </c>
      <c r="N570" s="77">
        <v>4.2169306705340421</v>
      </c>
      <c r="O570" s="77">
        <v>8.2918477007642863</v>
      </c>
      <c r="P570" s="77">
        <v>6.8239587241254345</v>
      </c>
      <c r="Q570" s="78">
        <v>6.6318205231761338</v>
      </c>
      <c r="R570" s="50"/>
    </row>
    <row r="571" spans="8:18" ht="15.6">
      <c r="H571" s="79"/>
      <c r="I571" s="68">
        <v>2013</v>
      </c>
      <c r="J571" s="69" t="s">
        <v>308</v>
      </c>
      <c r="K571" s="70" t="s">
        <v>309</v>
      </c>
      <c r="L571" s="71" t="s">
        <v>470</v>
      </c>
      <c r="M571" s="72" t="s">
        <v>470</v>
      </c>
      <c r="N571" s="73" t="s">
        <v>470</v>
      </c>
      <c r="O571" s="73" t="s">
        <v>470</v>
      </c>
      <c r="P571" s="73" t="s">
        <v>470</v>
      </c>
      <c r="Q571" s="74" t="s">
        <v>470</v>
      </c>
      <c r="R571" s="50"/>
    </row>
    <row r="572" spans="8:18" ht="15.6">
      <c r="H572" s="79"/>
      <c r="I572" s="61">
        <v>2013</v>
      </c>
      <c r="J572" s="62" t="s">
        <v>310</v>
      </c>
      <c r="K572" s="63" t="s">
        <v>311</v>
      </c>
      <c r="L572" s="75">
        <v>7.6757934942064647</v>
      </c>
      <c r="M572" s="76">
        <v>6.6790615480787245</v>
      </c>
      <c r="N572" s="77">
        <v>6.5048436665813689</v>
      </c>
      <c r="O572" s="77">
        <v>9.175671911605745</v>
      </c>
      <c r="P572" s="77">
        <v>8.1906894118780471</v>
      </c>
      <c r="Q572" s="78">
        <v>7.8287009328884407</v>
      </c>
      <c r="R572" s="50"/>
    </row>
    <row r="573" spans="8:18" ht="15.6">
      <c r="H573" s="79"/>
      <c r="I573" s="68">
        <v>2013</v>
      </c>
      <c r="J573" s="69" t="s">
        <v>312</v>
      </c>
      <c r="K573" s="70" t="s">
        <v>313</v>
      </c>
      <c r="L573" s="71">
        <v>6.9952131323762714</v>
      </c>
      <c r="M573" s="72">
        <v>8.562699186699799</v>
      </c>
      <c r="N573" s="73">
        <v>3.5840302097299839</v>
      </c>
      <c r="O573" s="73">
        <v>9.6033359964173322</v>
      </c>
      <c r="P573" s="73">
        <v>7.1632163863743159</v>
      </c>
      <c r="Q573" s="74">
        <v>6.0627838826599225</v>
      </c>
      <c r="R573" s="50"/>
    </row>
    <row r="574" spans="8:18" ht="15.6">
      <c r="H574" s="79"/>
      <c r="I574" s="61">
        <v>2013</v>
      </c>
      <c r="J574" s="62" t="s">
        <v>314</v>
      </c>
      <c r="K574" s="63" t="s">
        <v>315</v>
      </c>
      <c r="L574" s="75">
        <v>6.3612595854486447</v>
      </c>
      <c r="M574" s="76">
        <v>4.924766929354873</v>
      </c>
      <c r="N574" s="77">
        <v>4.9832722959950075</v>
      </c>
      <c r="O574" s="77">
        <v>8.1607057363802227</v>
      </c>
      <c r="P574" s="77">
        <v>6.0492017471347834</v>
      </c>
      <c r="Q574" s="78">
        <v>7.6883512183783376</v>
      </c>
      <c r="R574" s="50"/>
    </row>
    <row r="575" spans="8:18" ht="15.6">
      <c r="H575" s="79"/>
      <c r="I575" s="68">
        <v>2013</v>
      </c>
      <c r="J575" s="69" t="s">
        <v>316</v>
      </c>
      <c r="K575" s="70" t="s">
        <v>317</v>
      </c>
      <c r="L575" s="71" t="s">
        <v>470</v>
      </c>
      <c r="M575" s="72" t="s">
        <v>470</v>
      </c>
      <c r="N575" s="73" t="s">
        <v>470</v>
      </c>
      <c r="O575" s="73" t="s">
        <v>470</v>
      </c>
      <c r="P575" s="73" t="s">
        <v>470</v>
      </c>
      <c r="Q575" s="74" t="s">
        <v>470</v>
      </c>
      <c r="R575" s="50"/>
    </row>
    <row r="576" spans="8:18" ht="15.6">
      <c r="H576" s="79"/>
      <c r="I576" s="61">
        <v>2013</v>
      </c>
      <c r="J576" s="62" t="s">
        <v>318</v>
      </c>
      <c r="K576" s="63" t="s">
        <v>319</v>
      </c>
      <c r="L576" s="75">
        <v>4.9138211943216161</v>
      </c>
      <c r="M576" s="76">
        <v>4.75</v>
      </c>
      <c r="N576" s="77">
        <v>2.814383964227519</v>
      </c>
      <c r="O576" s="77">
        <v>5.8120272805400539</v>
      </c>
      <c r="P576" s="77">
        <v>5.5090021933171309</v>
      </c>
      <c r="Q576" s="78">
        <v>5.6836925335233763</v>
      </c>
      <c r="R576" s="50"/>
    </row>
    <row r="577" spans="8:18" ht="15.6">
      <c r="H577" s="79"/>
      <c r="I577" s="68">
        <v>2013</v>
      </c>
      <c r="J577" s="69" t="s">
        <v>320</v>
      </c>
      <c r="K577" s="70" t="s">
        <v>321</v>
      </c>
      <c r="L577" s="71">
        <v>7.715799263969747</v>
      </c>
      <c r="M577" s="72">
        <v>7.2009121305194839</v>
      </c>
      <c r="N577" s="73">
        <v>6.3049033271464605</v>
      </c>
      <c r="O577" s="73">
        <v>9.1449001105824532</v>
      </c>
      <c r="P577" s="73">
        <v>7.7176766114048254</v>
      </c>
      <c r="Q577" s="74">
        <v>8.2106041401955121</v>
      </c>
      <c r="R577" s="50"/>
    </row>
    <row r="578" spans="8:18" ht="15.6">
      <c r="H578" s="79"/>
      <c r="I578" s="61">
        <v>2013</v>
      </c>
      <c r="J578" s="62" t="s">
        <v>322</v>
      </c>
      <c r="K578" s="63" t="s">
        <v>323</v>
      </c>
      <c r="L578" s="75">
        <v>7.5945339611753058</v>
      </c>
      <c r="M578" s="76">
        <v>4.5591597968833479</v>
      </c>
      <c r="N578" s="77">
        <v>8.285131230353878</v>
      </c>
      <c r="O578" s="77">
        <v>9.2049799395560168</v>
      </c>
      <c r="P578" s="77">
        <v>8.272900741134313</v>
      </c>
      <c r="Q578" s="78">
        <v>7.6504980979489661</v>
      </c>
      <c r="R578" s="50"/>
    </row>
    <row r="579" spans="8:18" ht="15.6">
      <c r="H579" s="79"/>
      <c r="I579" s="68">
        <v>2013</v>
      </c>
      <c r="J579" s="69" t="s">
        <v>324</v>
      </c>
      <c r="K579" s="70" t="s">
        <v>325</v>
      </c>
      <c r="L579" s="71">
        <v>7.1838102492114384</v>
      </c>
      <c r="M579" s="72">
        <v>6.2628724460920662</v>
      </c>
      <c r="N579" s="73">
        <v>5.2420734226258929</v>
      </c>
      <c r="O579" s="73">
        <v>8.3034490780317114</v>
      </c>
      <c r="P579" s="73">
        <v>7.7781152237998148</v>
      </c>
      <c r="Q579" s="74">
        <v>8.3325410755077058</v>
      </c>
      <c r="R579" s="50"/>
    </row>
    <row r="580" spans="8:18" ht="15.6">
      <c r="H580" s="79"/>
      <c r="I580" s="61">
        <v>2013</v>
      </c>
      <c r="J580" s="62" t="s">
        <v>326</v>
      </c>
      <c r="K580" s="63" t="s">
        <v>327</v>
      </c>
      <c r="L580" s="75">
        <v>6.5853380032130913</v>
      </c>
      <c r="M580" s="76">
        <v>8.8025424747555689</v>
      </c>
      <c r="N580" s="77">
        <v>2.8061559263291693</v>
      </c>
      <c r="O580" s="77">
        <v>8.0580373963759016</v>
      </c>
      <c r="P580" s="77">
        <v>6.9643944860632585</v>
      </c>
      <c r="Q580" s="78">
        <v>6.2955597325415562</v>
      </c>
      <c r="R580" s="50"/>
    </row>
    <row r="581" spans="8:18" ht="15.6">
      <c r="H581" s="79"/>
      <c r="I581" s="68">
        <v>2013</v>
      </c>
      <c r="J581" s="69" t="s">
        <v>328</v>
      </c>
      <c r="K581" s="70" t="s">
        <v>329</v>
      </c>
      <c r="L581" s="71">
        <v>5.9363964667608258</v>
      </c>
      <c r="M581" s="72">
        <v>5.9520434712175279</v>
      </c>
      <c r="N581" s="73">
        <v>4.8977837143281269</v>
      </c>
      <c r="O581" s="73">
        <v>5.748879147240995</v>
      </c>
      <c r="P581" s="73">
        <v>6.3366445379998053</v>
      </c>
      <c r="Q581" s="74">
        <v>6.7466314630176738</v>
      </c>
      <c r="R581" s="50"/>
    </row>
    <row r="582" spans="8:18" ht="15.6">
      <c r="H582" s="79"/>
      <c r="I582" s="61">
        <v>2013</v>
      </c>
      <c r="J582" s="62" t="s">
        <v>330</v>
      </c>
      <c r="K582" s="63" t="s">
        <v>331</v>
      </c>
      <c r="L582" s="75">
        <v>7.0684765110326921</v>
      </c>
      <c r="M582" s="76">
        <v>6.5420450674061597</v>
      </c>
      <c r="N582" s="77">
        <v>5.8053933663627522</v>
      </c>
      <c r="O582" s="77">
        <v>6.6045301530149896</v>
      </c>
      <c r="P582" s="77">
        <v>7.7347158978527935</v>
      </c>
      <c r="Q582" s="78">
        <v>8.6556980705267694</v>
      </c>
      <c r="R582" s="50"/>
    </row>
    <row r="583" spans="8:18" ht="15.6">
      <c r="H583" s="79"/>
      <c r="I583" s="68">
        <v>2013</v>
      </c>
      <c r="J583" s="69" t="s">
        <v>332</v>
      </c>
      <c r="K583" s="70" t="s">
        <v>333</v>
      </c>
      <c r="L583" s="71">
        <v>5.9444720054600815</v>
      </c>
      <c r="M583" s="72">
        <v>5.9868002310932917</v>
      </c>
      <c r="N583" s="73">
        <v>3.391693903075836</v>
      </c>
      <c r="O583" s="73">
        <v>6.8566380407701226</v>
      </c>
      <c r="P583" s="73">
        <v>6.8419345289787898</v>
      </c>
      <c r="Q583" s="74">
        <v>6.6452933233823686</v>
      </c>
      <c r="R583" s="50"/>
    </row>
    <row r="584" spans="8:18" ht="15.6">
      <c r="H584" s="79"/>
      <c r="I584" s="61">
        <v>2013</v>
      </c>
      <c r="J584" s="62" t="s">
        <v>334</v>
      </c>
      <c r="K584" s="63" t="s">
        <v>335</v>
      </c>
      <c r="L584" s="75">
        <v>7.6648127852264194</v>
      </c>
      <c r="M584" s="76">
        <v>5.7773393250361664</v>
      </c>
      <c r="N584" s="77">
        <v>7.0435978103245418</v>
      </c>
      <c r="O584" s="77">
        <v>9.5248827715876541</v>
      </c>
      <c r="P584" s="77">
        <v>8.1441899005832674</v>
      </c>
      <c r="Q584" s="78">
        <v>7.8340541186004655</v>
      </c>
      <c r="R584" s="50"/>
    </row>
    <row r="585" spans="8:18" ht="15.6">
      <c r="H585" s="79"/>
      <c r="I585" s="68">
        <v>2013</v>
      </c>
      <c r="J585" s="69" t="s">
        <v>336</v>
      </c>
      <c r="K585" s="70" t="s">
        <v>337</v>
      </c>
      <c r="L585" s="71">
        <v>5.6168765450151614</v>
      </c>
      <c r="M585" s="72">
        <v>5.3980392156862749</v>
      </c>
      <c r="N585" s="73">
        <v>3.3299786864200516</v>
      </c>
      <c r="O585" s="73">
        <v>6.891532490578923</v>
      </c>
      <c r="P585" s="73">
        <v>6.1475602393614235</v>
      </c>
      <c r="Q585" s="74">
        <v>6.317272093029132</v>
      </c>
      <c r="R585" s="50"/>
    </row>
    <row r="586" spans="8:18" ht="15.6">
      <c r="H586" s="79"/>
      <c r="I586" s="61">
        <v>2013</v>
      </c>
      <c r="J586" s="62" t="s">
        <v>338</v>
      </c>
      <c r="K586" s="63" t="s">
        <v>339</v>
      </c>
      <c r="L586" s="75">
        <v>8.115556943037884</v>
      </c>
      <c r="M586" s="76">
        <v>7.8438569809402114</v>
      </c>
      <c r="N586" s="77">
        <v>6.4588597601506459</v>
      </c>
      <c r="O586" s="77">
        <v>9.6719002389330129</v>
      </c>
      <c r="P586" s="77">
        <v>8.4938672396914736</v>
      </c>
      <c r="Q586" s="78">
        <v>8.1093004954740717</v>
      </c>
      <c r="R586" s="50"/>
    </row>
    <row r="587" spans="8:18" ht="15.6">
      <c r="H587" s="79"/>
      <c r="I587" s="68">
        <v>2013</v>
      </c>
      <c r="J587" s="69" t="s">
        <v>340</v>
      </c>
      <c r="K587" s="70" t="s">
        <v>341</v>
      </c>
      <c r="L587" s="71">
        <v>6.7642737306897232</v>
      </c>
      <c r="M587" s="72">
        <v>6.7192859432601377</v>
      </c>
      <c r="N587" s="73">
        <v>4.4480278139283289</v>
      </c>
      <c r="O587" s="73">
        <v>8.0678560269277853</v>
      </c>
      <c r="P587" s="73">
        <v>7.3520410083367311</v>
      </c>
      <c r="Q587" s="74">
        <v>7.2341578609956372</v>
      </c>
      <c r="R587" s="50"/>
    </row>
    <row r="588" spans="8:18" ht="15.6">
      <c r="H588" s="79"/>
      <c r="I588" s="61">
        <v>2013</v>
      </c>
      <c r="J588" s="62" t="s">
        <v>342</v>
      </c>
      <c r="K588" s="63" t="s">
        <v>343</v>
      </c>
      <c r="L588" s="75">
        <v>6.5473163967002463</v>
      </c>
      <c r="M588" s="76">
        <v>6.5008517747179724</v>
      </c>
      <c r="N588" s="77">
        <v>4.3941168249773677</v>
      </c>
      <c r="O588" s="77">
        <v>7.6392877137121813</v>
      </c>
      <c r="P588" s="77">
        <v>7.1016404771342856</v>
      </c>
      <c r="Q588" s="78">
        <v>7.1006851929594221</v>
      </c>
      <c r="R588" s="50"/>
    </row>
    <row r="589" spans="8:18" ht="15.6">
      <c r="H589" s="79"/>
      <c r="I589" s="68">
        <v>2013</v>
      </c>
      <c r="J589" s="69" t="s">
        <v>344</v>
      </c>
      <c r="K589" s="70" t="s">
        <v>345</v>
      </c>
      <c r="L589" s="71">
        <v>7.1798218227541586</v>
      </c>
      <c r="M589" s="72">
        <v>8.1695016504428111</v>
      </c>
      <c r="N589" s="73">
        <v>5.4000782482888585</v>
      </c>
      <c r="O589" s="73">
        <v>7.9396085037722992</v>
      </c>
      <c r="P589" s="73">
        <v>7.1784099168687705</v>
      </c>
      <c r="Q589" s="74">
        <v>7.2115107943980528</v>
      </c>
      <c r="R589" s="50"/>
    </row>
    <row r="590" spans="8:18" ht="15.6">
      <c r="H590" s="79"/>
      <c r="I590" s="61">
        <v>2013</v>
      </c>
      <c r="J590" s="62" t="s">
        <v>346</v>
      </c>
      <c r="K590" s="63" t="s">
        <v>347</v>
      </c>
      <c r="L590" s="75">
        <v>7.0857539112121186</v>
      </c>
      <c r="M590" s="76">
        <v>6.833333333333333</v>
      </c>
      <c r="N590" s="77">
        <v>5.1733533090249599</v>
      </c>
      <c r="O590" s="77">
        <v>8.5093978851950034</v>
      </c>
      <c r="P590" s="77">
        <v>7.964015635738642</v>
      </c>
      <c r="Q590" s="78">
        <v>6.9486693927686547</v>
      </c>
      <c r="R590" s="50"/>
    </row>
    <row r="591" spans="8:18" ht="15.6">
      <c r="H591" s="79"/>
      <c r="I591" s="68">
        <v>2013</v>
      </c>
      <c r="J591" s="69" t="s">
        <v>348</v>
      </c>
      <c r="K591" s="70" t="s">
        <v>349</v>
      </c>
      <c r="L591" s="71">
        <v>6.3436946748329195</v>
      </c>
      <c r="M591" s="72">
        <v>5.8749939025338218</v>
      </c>
      <c r="N591" s="73">
        <v>5.4036865887984025</v>
      </c>
      <c r="O591" s="73">
        <v>7.2596419874107134</v>
      </c>
      <c r="P591" s="73">
        <v>7.1487858095515406</v>
      </c>
      <c r="Q591" s="74">
        <v>6.0313650858701182</v>
      </c>
      <c r="R591" s="50"/>
    </row>
    <row r="592" spans="8:18" ht="15.6">
      <c r="H592" s="79"/>
      <c r="I592" s="61">
        <v>2013</v>
      </c>
      <c r="J592" s="62" t="s">
        <v>350</v>
      </c>
      <c r="K592" s="63" t="s">
        <v>351</v>
      </c>
      <c r="L592" s="75">
        <v>5.753244488517991</v>
      </c>
      <c r="M592" s="76">
        <v>6.3886371754348925</v>
      </c>
      <c r="N592" s="77">
        <v>3.8435770971892982</v>
      </c>
      <c r="O592" s="77">
        <v>6.4433474835078286</v>
      </c>
      <c r="P592" s="77">
        <v>6.6591585227944865</v>
      </c>
      <c r="Q592" s="78">
        <v>5.4315021636634491</v>
      </c>
      <c r="R592" s="50"/>
    </row>
    <row r="593" spans="8:18" ht="15.6">
      <c r="H593" s="79"/>
      <c r="I593" s="68">
        <v>2013</v>
      </c>
      <c r="J593" s="69" t="s">
        <v>352</v>
      </c>
      <c r="K593" s="70" t="s">
        <v>353</v>
      </c>
      <c r="L593" s="71">
        <v>5.370381317708965</v>
      </c>
      <c r="M593" s="72">
        <v>5.8607843137254898</v>
      </c>
      <c r="N593" s="73">
        <v>3.1671739948153452</v>
      </c>
      <c r="O593" s="73">
        <v>6.4801920577072654</v>
      </c>
      <c r="P593" s="73">
        <v>5.6817580573622726</v>
      </c>
      <c r="Q593" s="74">
        <v>5.6619981649344515</v>
      </c>
      <c r="R593" s="50"/>
    </row>
    <row r="594" spans="8:18" ht="15.6">
      <c r="H594" s="79"/>
      <c r="I594" s="61">
        <v>2013</v>
      </c>
      <c r="J594" s="62" t="s">
        <v>354</v>
      </c>
      <c r="K594" s="63" t="s">
        <v>355</v>
      </c>
      <c r="L594" s="75">
        <v>6.6453456122560741</v>
      </c>
      <c r="M594" s="76">
        <v>6.125999598501128</v>
      </c>
      <c r="N594" s="77">
        <v>6.1852256217773354</v>
      </c>
      <c r="O594" s="77">
        <v>6.6121056071168045</v>
      </c>
      <c r="P594" s="77">
        <v>6.5042353122054655</v>
      </c>
      <c r="Q594" s="78">
        <v>7.7991619216796302</v>
      </c>
      <c r="R594" s="50"/>
    </row>
    <row r="595" spans="8:18" ht="15.6">
      <c r="H595" s="79"/>
      <c r="I595" s="68">
        <v>2013</v>
      </c>
      <c r="J595" s="69" t="s">
        <v>356</v>
      </c>
      <c r="K595" s="70" t="s">
        <v>357</v>
      </c>
      <c r="L595" s="71">
        <v>6.360525437851579</v>
      </c>
      <c r="M595" s="72">
        <v>8.2165909334362421</v>
      </c>
      <c r="N595" s="73">
        <v>3.9543240571446123</v>
      </c>
      <c r="O595" s="73">
        <v>6.4165570810269443</v>
      </c>
      <c r="P595" s="73">
        <v>6.469379904922099</v>
      </c>
      <c r="Q595" s="74">
        <v>6.7457752127279953</v>
      </c>
      <c r="R595" s="50"/>
    </row>
    <row r="596" spans="8:18" ht="15.6">
      <c r="H596" s="79"/>
      <c r="I596" s="61">
        <v>2013</v>
      </c>
      <c r="J596" s="62" t="s">
        <v>358</v>
      </c>
      <c r="K596" s="63" t="s">
        <v>359</v>
      </c>
      <c r="L596" s="75">
        <v>7.6126827807929462</v>
      </c>
      <c r="M596" s="76">
        <v>3.8343617352190495</v>
      </c>
      <c r="N596" s="77">
        <v>8.0345621631680544</v>
      </c>
      <c r="O596" s="77">
        <v>9.6614050535876892</v>
      </c>
      <c r="P596" s="77">
        <v>8.5384433912466093</v>
      </c>
      <c r="Q596" s="78">
        <v>7.9946415607433261</v>
      </c>
      <c r="R596" s="50"/>
    </row>
    <row r="597" spans="8:18" ht="15.6">
      <c r="H597" s="79"/>
      <c r="I597" s="68">
        <v>2013</v>
      </c>
      <c r="J597" s="69" t="s">
        <v>360</v>
      </c>
      <c r="K597" s="70" t="s">
        <v>361</v>
      </c>
      <c r="L597" s="71">
        <v>8.4763770671961112</v>
      </c>
      <c r="M597" s="72">
        <v>6.4393805260503925</v>
      </c>
      <c r="N597" s="73">
        <v>8.7668780696227167</v>
      </c>
      <c r="O597" s="73">
        <v>9.4934620791280082</v>
      </c>
      <c r="P597" s="73">
        <v>8.6099486232049145</v>
      </c>
      <c r="Q597" s="74">
        <v>9.0722160379745311</v>
      </c>
      <c r="R597" s="50"/>
    </row>
    <row r="598" spans="8:18" ht="15.6">
      <c r="H598" s="79"/>
      <c r="I598" s="61">
        <v>2013</v>
      </c>
      <c r="J598" s="62" t="s">
        <v>362</v>
      </c>
      <c r="K598" s="63" t="s">
        <v>363</v>
      </c>
      <c r="L598" s="75">
        <v>7.3491764354791824</v>
      </c>
      <c r="M598" s="76">
        <v>8.5816176470588239</v>
      </c>
      <c r="N598" s="77">
        <v>4.4478279135338337</v>
      </c>
      <c r="O598" s="77">
        <v>8.5698008247707271</v>
      </c>
      <c r="P598" s="77">
        <v>7.8354112472296809</v>
      </c>
      <c r="Q598" s="78">
        <v>7.3112245448028483</v>
      </c>
      <c r="R598" s="50"/>
    </row>
    <row r="599" spans="8:18" ht="15.6">
      <c r="H599" s="79"/>
      <c r="I599" s="68">
        <v>2013</v>
      </c>
      <c r="J599" s="69" t="s">
        <v>364</v>
      </c>
      <c r="K599" s="70" t="s">
        <v>365</v>
      </c>
      <c r="L599" s="71">
        <v>5.6701504904049651</v>
      </c>
      <c r="M599" s="72">
        <v>6.4473092643051766</v>
      </c>
      <c r="N599" s="73">
        <v>3.3324850066348342</v>
      </c>
      <c r="O599" s="73">
        <v>6.7180602279285502</v>
      </c>
      <c r="P599" s="73">
        <v>5.4554699317559994</v>
      </c>
      <c r="Q599" s="74">
        <v>6.3974280214002626</v>
      </c>
      <c r="R599" s="50"/>
    </row>
    <row r="600" spans="8:18" ht="15.6">
      <c r="H600" s="79"/>
      <c r="I600" s="61">
        <v>2013</v>
      </c>
      <c r="J600" s="62" t="s">
        <v>366</v>
      </c>
      <c r="K600" s="63" t="s">
        <v>367</v>
      </c>
      <c r="L600" s="75">
        <v>6.4280841732013529</v>
      </c>
      <c r="M600" s="76">
        <v>7.0006969634783367</v>
      </c>
      <c r="N600" s="77">
        <v>3.133555931021931</v>
      </c>
      <c r="O600" s="77">
        <v>7.6265714231540276</v>
      </c>
      <c r="P600" s="77">
        <v>6.9956872554003926</v>
      </c>
      <c r="Q600" s="78">
        <v>7.3839092929520787</v>
      </c>
      <c r="R600" s="50"/>
    </row>
    <row r="601" spans="8:18" ht="15.6">
      <c r="H601" s="79"/>
      <c r="I601" s="68">
        <v>2013</v>
      </c>
      <c r="J601" s="69" t="s">
        <v>368</v>
      </c>
      <c r="K601" s="70" t="s">
        <v>369</v>
      </c>
      <c r="L601" s="71">
        <v>7.5686756521748793</v>
      </c>
      <c r="M601" s="72">
        <v>5.0238023982128652</v>
      </c>
      <c r="N601" s="73">
        <v>8.5869415124682202</v>
      </c>
      <c r="O601" s="73">
        <v>9.4217065313612771</v>
      </c>
      <c r="P601" s="73">
        <v>7.4832263736295879</v>
      </c>
      <c r="Q601" s="74">
        <v>7.3277014452024467</v>
      </c>
      <c r="R601" s="50"/>
    </row>
    <row r="602" spans="8:18" ht="15.6">
      <c r="H602" s="79"/>
      <c r="I602" s="61">
        <v>2013</v>
      </c>
      <c r="J602" s="62" t="s">
        <v>370</v>
      </c>
      <c r="K602" s="63" t="s">
        <v>371</v>
      </c>
      <c r="L602" s="75">
        <v>6.9742955999586114</v>
      </c>
      <c r="M602" s="76">
        <v>4.5337149159107639</v>
      </c>
      <c r="N602" s="77">
        <v>5.8456687636774749</v>
      </c>
      <c r="O602" s="77">
        <v>7.9545787153823326</v>
      </c>
      <c r="P602" s="77">
        <v>8.1232812262647371</v>
      </c>
      <c r="Q602" s="78">
        <v>8.4142343785577527</v>
      </c>
      <c r="R602" s="50"/>
    </row>
    <row r="603" spans="8:18" ht="15.6">
      <c r="H603" s="79"/>
      <c r="I603" s="68">
        <v>2013</v>
      </c>
      <c r="J603" s="69" t="s">
        <v>372</v>
      </c>
      <c r="K603" s="70" t="s">
        <v>373</v>
      </c>
      <c r="L603" s="71">
        <v>6.147058875062541</v>
      </c>
      <c r="M603" s="72">
        <v>8.3436774419986612</v>
      </c>
      <c r="N603" s="73">
        <v>3.5542542859368362</v>
      </c>
      <c r="O603" s="73">
        <v>6.0306350233451376</v>
      </c>
      <c r="P603" s="73">
        <v>6.3944604809284584</v>
      </c>
      <c r="Q603" s="74">
        <v>6.4122671431036125</v>
      </c>
      <c r="R603" s="50"/>
    </row>
    <row r="604" spans="8:18" ht="15.6">
      <c r="H604" s="79"/>
      <c r="I604" s="61">
        <v>2013</v>
      </c>
      <c r="J604" s="62" t="s">
        <v>374</v>
      </c>
      <c r="K604" s="63" t="s">
        <v>375</v>
      </c>
      <c r="L604" s="75">
        <v>7.3650598960880176</v>
      </c>
      <c r="M604" s="76">
        <v>6.9845528129507937</v>
      </c>
      <c r="N604" s="77">
        <v>5.2698438098052893</v>
      </c>
      <c r="O604" s="77">
        <v>9.0327440833262624</v>
      </c>
      <c r="P604" s="77">
        <v>8.5745022023080999</v>
      </c>
      <c r="Q604" s="78">
        <v>6.9636565720496408</v>
      </c>
      <c r="R604" s="50"/>
    </row>
    <row r="605" spans="8:18" ht="15.6">
      <c r="H605" s="79"/>
      <c r="I605" s="68">
        <v>2013</v>
      </c>
      <c r="J605" s="69" t="s">
        <v>376</v>
      </c>
      <c r="K605" s="70" t="s">
        <v>377</v>
      </c>
      <c r="L605" s="71">
        <v>6.903860444077762</v>
      </c>
      <c r="M605" s="72">
        <v>6.3028266015208114</v>
      </c>
      <c r="N605" s="73">
        <v>5.934832549546587</v>
      </c>
      <c r="O605" s="73">
        <v>7.6121986985829766</v>
      </c>
      <c r="P605" s="73">
        <v>7.5013599650735898</v>
      </c>
      <c r="Q605" s="74">
        <v>7.1680844056648452</v>
      </c>
      <c r="R605" s="50"/>
    </row>
    <row r="606" spans="8:18" ht="15.6">
      <c r="H606" s="79"/>
      <c r="I606" s="61">
        <v>2013</v>
      </c>
      <c r="J606" s="62" t="s">
        <v>378</v>
      </c>
      <c r="K606" s="63" t="s">
        <v>379</v>
      </c>
      <c r="L606" s="75">
        <v>6.9355774343260119</v>
      </c>
      <c r="M606" s="76">
        <v>8.2271069464155833</v>
      </c>
      <c r="N606" s="77">
        <v>3.6403721625194803</v>
      </c>
      <c r="O606" s="77">
        <v>9.2493461161873149</v>
      </c>
      <c r="P606" s="77">
        <v>7.3416222810692355</v>
      </c>
      <c r="Q606" s="78">
        <v>6.2194396654384478</v>
      </c>
      <c r="R606" s="50"/>
    </row>
    <row r="607" spans="8:18" ht="15.6">
      <c r="H607" s="79"/>
      <c r="I607" s="68">
        <v>2013</v>
      </c>
      <c r="J607" s="69" t="s">
        <v>380</v>
      </c>
      <c r="K607" s="70" t="s">
        <v>381</v>
      </c>
      <c r="L607" s="71">
        <v>7.5245152516262221</v>
      </c>
      <c r="M607" s="72">
        <v>7.4618520668168671</v>
      </c>
      <c r="N607" s="73">
        <v>4.7026110432819079</v>
      </c>
      <c r="O607" s="73">
        <v>9.2874746814545333</v>
      </c>
      <c r="P607" s="73">
        <v>8.4367170043429862</v>
      </c>
      <c r="Q607" s="74">
        <v>7.7339214622348171</v>
      </c>
      <c r="R607" s="50"/>
    </row>
    <row r="608" spans="8:18" ht="15.6">
      <c r="H608" s="79"/>
      <c r="I608" s="61">
        <v>2013</v>
      </c>
      <c r="J608" s="62" t="s">
        <v>382</v>
      </c>
      <c r="K608" s="63" t="s">
        <v>383</v>
      </c>
      <c r="L608" s="75">
        <v>7.5448308429969559</v>
      </c>
      <c r="M608" s="76">
        <v>8.5284901426510658</v>
      </c>
      <c r="N608" s="77">
        <v>4.6423455263959221</v>
      </c>
      <c r="O608" s="77">
        <v>9.4313613246475576</v>
      </c>
      <c r="P608" s="77">
        <v>7.565956647219636</v>
      </c>
      <c r="Q608" s="78">
        <v>7.5560005740705991</v>
      </c>
      <c r="R608" s="50"/>
    </row>
    <row r="609" spans="8:18" ht="15.6">
      <c r="H609" s="79"/>
      <c r="I609" s="68">
        <v>2013</v>
      </c>
      <c r="J609" s="69" t="s">
        <v>384</v>
      </c>
      <c r="K609" s="70" t="s">
        <v>385</v>
      </c>
      <c r="L609" s="71">
        <v>7.2619763128970645</v>
      </c>
      <c r="M609" s="72">
        <v>5.6562282780086539</v>
      </c>
      <c r="N609" s="73">
        <v>5.9242269658896536</v>
      </c>
      <c r="O609" s="73">
        <v>9.5898237199352252</v>
      </c>
      <c r="P609" s="73">
        <v>7.6134777810342884</v>
      </c>
      <c r="Q609" s="74">
        <v>7.5261248196175003</v>
      </c>
      <c r="R609" s="50"/>
    </row>
    <row r="610" spans="8:18" ht="15.6">
      <c r="H610" s="79"/>
      <c r="I610" s="61">
        <v>2013</v>
      </c>
      <c r="J610" s="62" t="s">
        <v>386</v>
      </c>
      <c r="K610" s="63" t="s">
        <v>387</v>
      </c>
      <c r="L610" s="75">
        <v>7.5132164293841397</v>
      </c>
      <c r="M610" s="76">
        <v>5.4084175130478158</v>
      </c>
      <c r="N610" s="77">
        <v>6.988324076278194</v>
      </c>
      <c r="O610" s="77">
        <v>9.8645297041717157</v>
      </c>
      <c r="P610" s="77">
        <v>7.9488756362883137</v>
      </c>
      <c r="Q610" s="78">
        <v>7.3559352171346637</v>
      </c>
      <c r="R610" s="50"/>
    </row>
    <row r="611" spans="8:18" ht="15.6">
      <c r="H611" s="79"/>
      <c r="I611" s="68">
        <v>2013</v>
      </c>
      <c r="J611" s="69" t="s">
        <v>388</v>
      </c>
      <c r="K611" s="70" t="s">
        <v>389</v>
      </c>
      <c r="L611" s="71">
        <v>7.5376542558782775</v>
      </c>
      <c r="M611" s="72">
        <v>6.5378826624627964</v>
      </c>
      <c r="N611" s="73">
        <v>6.4268243692907268</v>
      </c>
      <c r="O611" s="73">
        <v>8.1518891874145964</v>
      </c>
      <c r="P611" s="73">
        <v>7.6804026216361914</v>
      </c>
      <c r="Q611" s="74">
        <v>8.8912724385870785</v>
      </c>
      <c r="R611" s="50"/>
    </row>
    <row r="612" spans="8:18" ht="15.6">
      <c r="H612" s="79"/>
      <c r="I612" s="61">
        <v>2013</v>
      </c>
      <c r="J612" s="62" t="s">
        <v>390</v>
      </c>
      <c r="K612" s="63" t="s">
        <v>391</v>
      </c>
      <c r="L612" s="75">
        <v>7.640781877925666</v>
      </c>
      <c r="M612" s="76">
        <v>7.0151638125056186</v>
      </c>
      <c r="N612" s="77">
        <v>5.7417438808307626</v>
      </c>
      <c r="O612" s="77">
        <v>9.5206234369697391</v>
      </c>
      <c r="P612" s="77">
        <v>8.0010914821705388</v>
      </c>
      <c r="Q612" s="78">
        <v>7.9252867771516717</v>
      </c>
      <c r="R612" s="50"/>
    </row>
    <row r="613" spans="8:18" ht="15.6">
      <c r="H613" s="79"/>
      <c r="I613" s="68">
        <v>2013</v>
      </c>
      <c r="J613" s="69" t="s">
        <v>392</v>
      </c>
      <c r="K613" s="70" t="s">
        <v>393</v>
      </c>
      <c r="L613" s="71">
        <v>6.6205842987038865</v>
      </c>
      <c r="M613" s="72">
        <v>6.5468349598051443</v>
      </c>
      <c r="N613" s="73">
        <v>4.834547489299017</v>
      </c>
      <c r="O613" s="73">
        <v>8.6186357064548229</v>
      </c>
      <c r="P613" s="73">
        <v>6.360923970092502</v>
      </c>
      <c r="Q613" s="74">
        <v>6.7419793678679474</v>
      </c>
      <c r="R613" s="50"/>
    </row>
    <row r="614" spans="8:18" ht="15.6">
      <c r="H614" s="79"/>
      <c r="I614" s="61">
        <v>2013</v>
      </c>
      <c r="J614" s="62" t="s">
        <v>394</v>
      </c>
      <c r="K614" s="63" t="s">
        <v>395</v>
      </c>
      <c r="L614" s="75">
        <v>7.4029237452424752</v>
      </c>
      <c r="M614" s="76">
        <v>5.6872971693338172</v>
      </c>
      <c r="N614" s="77">
        <v>6.7654691595920706</v>
      </c>
      <c r="O614" s="77">
        <v>8.9709936163661226</v>
      </c>
      <c r="P614" s="77">
        <v>7.2280540592066318</v>
      </c>
      <c r="Q614" s="78">
        <v>8.3628047217137311</v>
      </c>
      <c r="R614" s="50"/>
    </row>
    <row r="615" spans="8:18" ht="15.6">
      <c r="H615" s="79"/>
      <c r="I615" s="68">
        <v>2013</v>
      </c>
      <c r="J615" s="69" t="s">
        <v>396</v>
      </c>
      <c r="K615" s="70" t="s">
        <v>397</v>
      </c>
      <c r="L615" s="71">
        <v>6.5552891813607861</v>
      </c>
      <c r="M615" s="72">
        <v>5</v>
      </c>
      <c r="N615" s="73">
        <v>5.149470115472373</v>
      </c>
      <c r="O615" s="73">
        <v>7.8727218337553246</v>
      </c>
      <c r="P615" s="73">
        <v>6.790026126164098</v>
      </c>
      <c r="Q615" s="74">
        <v>7.9642278314121384</v>
      </c>
      <c r="R615" s="50"/>
    </row>
    <row r="616" spans="8:18" ht="15.6">
      <c r="H616" s="79"/>
      <c r="I616" s="61">
        <v>2013</v>
      </c>
      <c r="J616" s="62" t="s">
        <v>398</v>
      </c>
      <c r="K616" s="63" t="s">
        <v>399</v>
      </c>
      <c r="L616" s="75">
        <v>6.1950696553983011</v>
      </c>
      <c r="M616" s="76">
        <v>7.2058823529411766</v>
      </c>
      <c r="N616" s="77">
        <v>3.7598158791495702</v>
      </c>
      <c r="O616" s="77">
        <v>7.106772575699428</v>
      </c>
      <c r="P616" s="77">
        <v>6.9812800825250472</v>
      </c>
      <c r="Q616" s="78">
        <v>5.9215973866762823</v>
      </c>
      <c r="R616" s="50"/>
    </row>
    <row r="617" spans="8:18" ht="15.6">
      <c r="H617" s="79"/>
      <c r="I617" s="68">
        <v>2013</v>
      </c>
      <c r="J617" s="69" t="s">
        <v>400</v>
      </c>
      <c r="K617" s="70" t="s">
        <v>401</v>
      </c>
      <c r="L617" s="71">
        <v>6.6872233010015334</v>
      </c>
      <c r="M617" s="72">
        <v>6.8237595428400049</v>
      </c>
      <c r="N617" s="73">
        <v>4.7659669261285398</v>
      </c>
      <c r="O617" s="73">
        <v>7.7573487258401723</v>
      </c>
      <c r="P617" s="73">
        <v>7.357740487847698</v>
      </c>
      <c r="Q617" s="74">
        <v>6.7313008223512485</v>
      </c>
      <c r="R617" s="50"/>
    </row>
    <row r="618" spans="8:18" ht="15.6">
      <c r="H618" s="79"/>
      <c r="I618" s="61">
        <v>2013</v>
      </c>
      <c r="J618" s="62" t="s">
        <v>402</v>
      </c>
      <c r="K618" s="63" t="s">
        <v>403</v>
      </c>
      <c r="L618" s="75">
        <v>7.2371474885134388</v>
      </c>
      <c r="M618" s="76">
        <v>6.6597060659261036</v>
      </c>
      <c r="N618" s="77">
        <v>5.5702552766226177</v>
      </c>
      <c r="O618" s="77">
        <v>8.2568673707193732</v>
      </c>
      <c r="P618" s="77">
        <v>8.4373549476229286</v>
      </c>
      <c r="Q618" s="78">
        <v>7.2615537816761675</v>
      </c>
      <c r="R618" s="50"/>
    </row>
    <row r="619" spans="8:18" ht="15.6">
      <c r="H619" s="79"/>
      <c r="I619" s="68">
        <v>2013</v>
      </c>
      <c r="J619" s="69" t="s">
        <v>404</v>
      </c>
      <c r="K619" s="70" t="s">
        <v>405</v>
      </c>
      <c r="L619" s="71">
        <v>6.1200398945117893</v>
      </c>
      <c r="M619" s="72">
        <v>7.5161764705882348</v>
      </c>
      <c r="N619" s="73">
        <v>3.9114880754039119</v>
      </c>
      <c r="O619" s="73">
        <v>7.3100637891651701</v>
      </c>
      <c r="P619" s="73">
        <v>6.8373382677918677</v>
      </c>
      <c r="Q619" s="74">
        <v>5.0251328696097612</v>
      </c>
      <c r="R619" s="50"/>
    </row>
    <row r="620" spans="8:18" ht="15.6">
      <c r="H620" s="79"/>
      <c r="I620" s="61">
        <v>2013</v>
      </c>
      <c r="J620" s="62" t="s">
        <v>406</v>
      </c>
      <c r="K620" s="63" t="s">
        <v>407</v>
      </c>
      <c r="L620" s="75">
        <v>8.6285872463539608</v>
      </c>
      <c r="M620" s="76">
        <v>8.0922199008912479</v>
      </c>
      <c r="N620" s="77">
        <v>8.1414148273512588</v>
      </c>
      <c r="O620" s="77">
        <v>9.232657172498012</v>
      </c>
      <c r="P620" s="77">
        <v>8.8350913812539957</v>
      </c>
      <c r="Q620" s="78">
        <v>8.8415529497752825</v>
      </c>
      <c r="R620" s="50"/>
    </row>
    <row r="621" spans="8:18" ht="15.6">
      <c r="H621" s="79"/>
      <c r="I621" s="68">
        <v>2013</v>
      </c>
      <c r="J621" s="69" t="s">
        <v>408</v>
      </c>
      <c r="K621" s="70" t="s">
        <v>409</v>
      </c>
      <c r="L621" s="71">
        <v>7.3868480251231361</v>
      </c>
      <c r="M621" s="72">
        <v>6.1505430408582935</v>
      </c>
      <c r="N621" s="73">
        <v>5.5668944348623421</v>
      </c>
      <c r="O621" s="73">
        <v>9.7889958894017894</v>
      </c>
      <c r="P621" s="73">
        <v>7.9693306891554041</v>
      </c>
      <c r="Q621" s="74">
        <v>7.4584760713378513</v>
      </c>
      <c r="R621" s="50"/>
    </row>
    <row r="622" spans="8:18" ht="15.6">
      <c r="H622" s="79"/>
      <c r="I622" s="61">
        <v>2013</v>
      </c>
      <c r="J622" s="62" t="s">
        <v>410</v>
      </c>
      <c r="K622" s="63" t="s">
        <v>411</v>
      </c>
      <c r="L622" s="75">
        <v>6.7412204030694607</v>
      </c>
      <c r="M622" s="76">
        <v>4.4085272461116336</v>
      </c>
      <c r="N622" s="77">
        <v>5.8270048222859998</v>
      </c>
      <c r="O622" s="77">
        <v>9.6596914675866561</v>
      </c>
      <c r="P622" s="77">
        <v>7.4794890853759108</v>
      </c>
      <c r="Q622" s="78">
        <v>6.3313893939871058</v>
      </c>
      <c r="R622" s="50"/>
    </row>
    <row r="623" spans="8:18" ht="15.6">
      <c r="H623" s="79"/>
      <c r="I623" s="68">
        <v>2013</v>
      </c>
      <c r="J623" s="69" t="s">
        <v>412</v>
      </c>
      <c r="K623" s="70" t="s">
        <v>413</v>
      </c>
      <c r="L623" s="71">
        <v>7.0759295978332073</v>
      </c>
      <c r="M623" s="72">
        <v>7.0191288006539683</v>
      </c>
      <c r="N623" s="73">
        <v>5.8061065679509154</v>
      </c>
      <c r="O623" s="73">
        <v>8.1716779131754542</v>
      </c>
      <c r="P623" s="73">
        <v>7.2059931541425417</v>
      </c>
      <c r="Q623" s="74">
        <v>7.1767415532431587</v>
      </c>
      <c r="R623" s="50"/>
    </row>
    <row r="624" spans="8:18" ht="15.6">
      <c r="H624" s="79"/>
      <c r="I624" s="61">
        <v>2013</v>
      </c>
      <c r="J624" s="62" t="s">
        <v>414</v>
      </c>
      <c r="K624" s="63" t="s">
        <v>415</v>
      </c>
      <c r="L624" s="75">
        <v>7.3378401683899765</v>
      </c>
      <c r="M624" s="76">
        <v>5.7067279621964522</v>
      </c>
      <c r="N624" s="77">
        <v>6.4391427564214192</v>
      </c>
      <c r="O624" s="77">
        <v>9.8632170650295592</v>
      </c>
      <c r="P624" s="77">
        <v>7.7676324215009585</v>
      </c>
      <c r="Q624" s="78">
        <v>6.9124806368014946</v>
      </c>
      <c r="R624" s="50"/>
    </row>
    <row r="625" spans="8:18" ht="15.6">
      <c r="H625" s="79"/>
      <c r="I625" s="68">
        <v>2013</v>
      </c>
      <c r="J625" s="69" t="s">
        <v>416</v>
      </c>
      <c r="K625" s="70" t="s">
        <v>417</v>
      </c>
      <c r="L625" s="71">
        <v>6.6367200197075631</v>
      </c>
      <c r="M625" s="72">
        <v>8.3965999578210848</v>
      </c>
      <c r="N625" s="73">
        <v>4.6892380646366556</v>
      </c>
      <c r="O625" s="73">
        <v>6.953848856683571</v>
      </c>
      <c r="P625" s="73">
        <v>6.2908904769753686</v>
      </c>
      <c r="Q625" s="74">
        <v>6.8530227424211416</v>
      </c>
      <c r="R625" s="50"/>
    </row>
    <row r="626" spans="8:18" ht="15.6">
      <c r="H626" s="79"/>
      <c r="I626" s="61">
        <v>2013</v>
      </c>
      <c r="J626" s="62" t="s">
        <v>418</v>
      </c>
      <c r="K626" s="63" t="s">
        <v>419</v>
      </c>
      <c r="L626" s="75" t="s">
        <v>470</v>
      </c>
      <c r="M626" s="76" t="s">
        <v>470</v>
      </c>
      <c r="N626" s="77" t="s">
        <v>470</v>
      </c>
      <c r="O626" s="77" t="s">
        <v>470</v>
      </c>
      <c r="P626" s="77" t="s">
        <v>470</v>
      </c>
      <c r="Q626" s="78" t="s">
        <v>470</v>
      </c>
      <c r="R626" s="50"/>
    </row>
    <row r="627" spans="8:18" ht="15.6">
      <c r="H627" s="79"/>
      <c r="I627" s="68">
        <v>2013</v>
      </c>
      <c r="J627" s="69" t="s">
        <v>420</v>
      </c>
      <c r="K627" s="70" t="s">
        <v>421</v>
      </c>
      <c r="L627" s="71">
        <v>6.7428373380776225</v>
      </c>
      <c r="M627" s="72">
        <v>5.8961957295159362</v>
      </c>
      <c r="N627" s="73">
        <v>4.3002301843712027</v>
      </c>
      <c r="O627" s="73">
        <v>9.3692236199370971</v>
      </c>
      <c r="P627" s="73">
        <v>7.0779870399168061</v>
      </c>
      <c r="Q627" s="74">
        <v>7.0705501166470723</v>
      </c>
      <c r="R627" s="50"/>
    </row>
    <row r="628" spans="8:18" ht="15.6">
      <c r="H628" s="79"/>
      <c r="I628" s="61">
        <v>2013</v>
      </c>
      <c r="J628" s="62" t="s">
        <v>422</v>
      </c>
      <c r="K628" s="63" t="s">
        <v>423</v>
      </c>
      <c r="L628" s="75">
        <v>6.5698650276380715</v>
      </c>
      <c r="M628" s="76">
        <v>6.237964906583775</v>
      </c>
      <c r="N628" s="77">
        <v>4.208153620543472</v>
      </c>
      <c r="O628" s="77">
        <v>7.8842692056153894</v>
      </c>
      <c r="P628" s="77">
        <v>6.6440332793178891</v>
      </c>
      <c r="Q628" s="78">
        <v>7.8749041261298336</v>
      </c>
      <c r="R628" s="50"/>
    </row>
    <row r="629" spans="8:18" ht="15.6">
      <c r="H629" s="79"/>
      <c r="I629" s="68">
        <v>2013</v>
      </c>
      <c r="J629" s="69" t="s">
        <v>424</v>
      </c>
      <c r="K629" s="70" t="s">
        <v>425</v>
      </c>
      <c r="L629" s="71">
        <v>7.4250969951587296</v>
      </c>
      <c r="M629" s="72">
        <v>3.3973436957654748</v>
      </c>
      <c r="N629" s="73">
        <v>7.8641612510196568</v>
      </c>
      <c r="O629" s="73">
        <v>9.8048010527291751</v>
      </c>
      <c r="P629" s="73">
        <v>7.9020019905509153</v>
      </c>
      <c r="Q629" s="74">
        <v>8.1571769857284249</v>
      </c>
      <c r="R629" s="50"/>
    </row>
    <row r="630" spans="8:18" ht="15.6">
      <c r="H630" s="79"/>
      <c r="I630" s="61">
        <v>2013</v>
      </c>
      <c r="J630" s="62" t="s">
        <v>426</v>
      </c>
      <c r="K630" s="63" t="s">
        <v>427</v>
      </c>
      <c r="L630" s="75">
        <v>8.2182586463134921</v>
      </c>
      <c r="M630" s="76">
        <v>7.3672988654771956</v>
      </c>
      <c r="N630" s="77">
        <v>8.2931673432408708</v>
      </c>
      <c r="O630" s="77">
        <v>9.7027942974911934</v>
      </c>
      <c r="P630" s="77">
        <v>7.2638046945694317</v>
      </c>
      <c r="Q630" s="78">
        <v>8.4642280307887727</v>
      </c>
      <c r="R630" s="50"/>
    </row>
    <row r="631" spans="8:18" ht="15.6">
      <c r="H631" s="79"/>
      <c r="I631" s="68">
        <v>2013</v>
      </c>
      <c r="J631" s="69" t="s">
        <v>428</v>
      </c>
      <c r="K631" s="70" t="s">
        <v>429</v>
      </c>
      <c r="L631" s="71">
        <v>4.0714934725292213</v>
      </c>
      <c r="M631" s="72">
        <v>6.1948987315022368</v>
      </c>
      <c r="N631" s="73">
        <v>1.544513819670613</v>
      </c>
      <c r="O631" s="73">
        <v>4.8695766203126309</v>
      </c>
      <c r="P631" s="73">
        <v>3.57175237778775</v>
      </c>
      <c r="Q631" s="74">
        <v>4.1767258133728804</v>
      </c>
      <c r="R631" s="50"/>
    </row>
    <row r="632" spans="8:18" ht="15.6">
      <c r="H632" s="79"/>
      <c r="I632" s="61">
        <v>2013</v>
      </c>
      <c r="J632" s="62" t="s">
        <v>430</v>
      </c>
      <c r="K632" s="63" t="s">
        <v>431</v>
      </c>
      <c r="L632" s="75">
        <v>7.6910530217971171</v>
      </c>
      <c r="M632" s="76">
        <v>7.1673749447124635</v>
      </c>
      <c r="N632" s="77">
        <v>6.3866010784295275</v>
      </c>
      <c r="O632" s="77">
        <v>9.6408504123938403</v>
      </c>
      <c r="P632" s="77">
        <v>7.8755968106103262</v>
      </c>
      <c r="Q632" s="78">
        <v>7.3848418628394272</v>
      </c>
      <c r="R632" s="50"/>
    </row>
    <row r="633" spans="8:18" ht="15.6">
      <c r="H633" s="79"/>
      <c r="I633" s="68">
        <v>2013</v>
      </c>
      <c r="J633" s="69" t="s">
        <v>432</v>
      </c>
      <c r="K633" s="70" t="s">
        <v>433</v>
      </c>
      <c r="L633" s="71">
        <v>6.5434037519853687</v>
      </c>
      <c r="M633" s="72">
        <v>6.6335189934284342</v>
      </c>
      <c r="N633" s="73">
        <v>4.5082546124425855</v>
      </c>
      <c r="O633" s="73">
        <v>9.2639746529488534</v>
      </c>
      <c r="P633" s="73">
        <v>5.9452945677735665</v>
      </c>
      <c r="Q633" s="74">
        <v>6.3659759333334094</v>
      </c>
      <c r="R633" s="50"/>
    </row>
    <row r="634" spans="8:18" ht="15.6">
      <c r="H634" s="79"/>
      <c r="I634" s="61">
        <v>2013</v>
      </c>
      <c r="J634" s="62" t="s">
        <v>434</v>
      </c>
      <c r="K634" s="63" t="s">
        <v>435</v>
      </c>
      <c r="L634" s="75">
        <v>6.8539780821820129</v>
      </c>
      <c r="M634" s="76">
        <v>7.1472218655374125</v>
      </c>
      <c r="N634" s="77">
        <v>5.2540717483584469</v>
      </c>
      <c r="O634" s="77">
        <v>7.7422708127623592</v>
      </c>
      <c r="P634" s="77">
        <v>7.0256285265863854</v>
      </c>
      <c r="Q634" s="78">
        <v>7.100697457665464</v>
      </c>
      <c r="R634" s="50"/>
    </row>
    <row r="635" spans="8:18" ht="15.6">
      <c r="H635" s="79"/>
      <c r="I635" s="68">
        <v>2013</v>
      </c>
      <c r="J635" s="69" t="s">
        <v>436</v>
      </c>
      <c r="K635" s="70" t="s">
        <v>437</v>
      </c>
      <c r="L635" s="71">
        <v>6.5888071787936537</v>
      </c>
      <c r="M635" s="72">
        <v>7.1717460095490519</v>
      </c>
      <c r="N635" s="73">
        <v>4.6339957028127925</v>
      </c>
      <c r="O635" s="73">
        <v>7.0525287919870854</v>
      </c>
      <c r="P635" s="73">
        <v>7.1399200596307466</v>
      </c>
      <c r="Q635" s="74">
        <v>6.9458453299885932</v>
      </c>
      <c r="R635" s="50"/>
    </row>
    <row r="636" spans="8:18" ht="15.6">
      <c r="H636" s="79"/>
      <c r="I636" s="61">
        <v>2013</v>
      </c>
      <c r="J636" s="62" t="s">
        <v>438</v>
      </c>
      <c r="K636" s="63" t="s">
        <v>439</v>
      </c>
      <c r="L636" s="75">
        <v>6.6469069123828373</v>
      </c>
      <c r="M636" s="76">
        <v>6.2921049958818607</v>
      </c>
      <c r="N636" s="77">
        <v>3.484413438604824</v>
      </c>
      <c r="O636" s="77">
        <v>8.6801994612243192</v>
      </c>
      <c r="P636" s="77">
        <v>7.352256912322308</v>
      </c>
      <c r="Q636" s="78">
        <v>7.4255597538808802</v>
      </c>
      <c r="R636" s="50"/>
    </row>
    <row r="637" spans="8:18" ht="15.6">
      <c r="H637" s="79"/>
      <c r="I637" s="68">
        <v>2013</v>
      </c>
      <c r="J637" s="69" t="s">
        <v>440</v>
      </c>
      <c r="K637" s="70" t="s">
        <v>441</v>
      </c>
      <c r="L637" s="71">
        <v>6.2343821463458644</v>
      </c>
      <c r="M637" s="72">
        <v>6.6037273494813338</v>
      </c>
      <c r="N637" s="73">
        <v>4.3918421152256455</v>
      </c>
      <c r="O637" s="73">
        <v>7.034511965100835</v>
      </c>
      <c r="P637" s="73">
        <v>6.7198172401689229</v>
      </c>
      <c r="Q637" s="74">
        <v>6.4220120617525849</v>
      </c>
      <c r="R637" s="50"/>
    </row>
    <row r="638" spans="8:18" ht="15.6">
      <c r="H638" s="79"/>
      <c r="I638" s="61">
        <v>2013</v>
      </c>
      <c r="J638" s="62" t="s">
        <v>442</v>
      </c>
      <c r="K638" s="63" t="s">
        <v>443</v>
      </c>
      <c r="L638" s="75">
        <v>6.7766683900585845</v>
      </c>
      <c r="M638" s="76">
        <v>5.4223966356214017</v>
      </c>
      <c r="N638" s="77">
        <v>4.5468318486007586</v>
      </c>
      <c r="O638" s="77">
        <v>8.1724984921930321</v>
      </c>
      <c r="P638" s="77">
        <v>8.106353503717795</v>
      </c>
      <c r="Q638" s="78">
        <v>7.6352614701599348</v>
      </c>
      <c r="R638" s="50"/>
    </row>
    <row r="639" spans="8:18" ht="15.6">
      <c r="H639" s="79"/>
      <c r="I639" s="68">
        <v>2013</v>
      </c>
      <c r="J639" s="69" t="s">
        <v>444</v>
      </c>
      <c r="K639" s="70" t="s">
        <v>445</v>
      </c>
      <c r="L639" s="71">
        <v>6.3383736029261293</v>
      </c>
      <c r="M639" s="72">
        <v>6.0844056742601715</v>
      </c>
      <c r="N639" s="73">
        <v>4.9990385863888633</v>
      </c>
      <c r="O639" s="73">
        <v>6.8685572438922442</v>
      </c>
      <c r="P639" s="73">
        <v>7.1342497530737674</v>
      </c>
      <c r="Q639" s="74">
        <v>6.6056167570155999</v>
      </c>
      <c r="R639" s="50"/>
    </row>
    <row r="640" spans="8:18" ht="15.6">
      <c r="H640" s="79"/>
      <c r="I640" s="61">
        <v>2013</v>
      </c>
      <c r="J640" s="62" t="s">
        <v>446</v>
      </c>
      <c r="K640" s="63" t="s">
        <v>447</v>
      </c>
      <c r="L640" s="75">
        <v>6.8375100360556518</v>
      </c>
      <c r="M640" s="76">
        <v>6.5831317848193933</v>
      </c>
      <c r="N640" s="77">
        <v>5.0647967675930721</v>
      </c>
      <c r="O640" s="77">
        <v>9.0233192381362883</v>
      </c>
      <c r="P640" s="77">
        <v>7.0465862476099312</v>
      </c>
      <c r="Q640" s="78">
        <v>6.4697161421195704</v>
      </c>
      <c r="R640" s="50"/>
    </row>
    <row r="641" spans="8:18" ht="15.6">
      <c r="H641" s="79"/>
      <c r="I641" s="68">
        <v>2013</v>
      </c>
      <c r="J641" s="69" t="s">
        <v>448</v>
      </c>
      <c r="K641" s="70" t="s">
        <v>449</v>
      </c>
      <c r="L641" s="71">
        <v>7.4051048489669453</v>
      </c>
      <c r="M641" s="72">
        <v>8.2083163549983507</v>
      </c>
      <c r="N641" s="73">
        <v>4.502002065761797</v>
      </c>
      <c r="O641" s="73">
        <v>8.5072839867728547</v>
      </c>
      <c r="P641" s="73">
        <v>7.8069239505164258</v>
      </c>
      <c r="Q641" s="74">
        <v>8.0009978867852976</v>
      </c>
      <c r="R641" s="50"/>
    </row>
    <row r="642" spans="8:18" ht="15.6">
      <c r="H642" s="79"/>
      <c r="I642" s="61">
        <v>2013</v>
      </c>
      <c r="J642" s="62" t="s">
        <v>450</v>
      </c>
      <c r="K642" s="63" t="s">
        <v>451</v>
      </c>
      <c r="L642" s="75">
        <v>6.0459851202738264</v>
      </c>
      <c r="M642" s="76">
        <v>6.4733727612840912</v>
      </c>
      <c r="N642" s="77">
        <v>4.2074389403013921</v>
      </c>
      <c r="O642" s="77">
        <v>6.5841913181686049</v>
      </c>
      <c r="P642" s="77">
        <v>6.9196461292168996</v>
      </c>
      <c r="Q642" s="78">
        <v>6.0452764523981415</v>
      </c>
      <c r="R642" s="50"/>
    </row>
    <row r="643" spans="8:18" ht="15.6">
      <c r="H643" s="79"/>
      <c r="I643" s="68">
        <v>2013</v>
      </c>
      <c r="J643" s="69" t="s">
        <v>452</v>
      </c>
      <c r="K643" s="70" t="s">
        <v>453</v>
      </c>
      <c r="L643" s="71">
        <v>7.6721419523367329</v>
      </c>
      <c r="M643" s="72">
        <v>6.7846458233438813</v>
      </c>
      <c r="N643" s="73">
        <v>5.9627971148830046</v>
      </c>
      <c r="O643" s="73">
        <v>8.6118392553092775</v>
      </c>
      <c r="P643" s="73">
        <v>8.3631568463934958</v>
      </c>
      <c r="Q643" s="74">
        <v>8.638270721754008</v>
      </c>
      <c r="R643" s="50"/>
    </row>
    <row r="644" spans="8:18" ht="15.6">
      <c r="H644" s="79"/>
      <c r="I644" s="61">
        <v>2013</v>
      </c>
      <c r="J644" s="62" t="s">
        <v>454</v>
      </c>
      <c r="K644" s="63" t="s">
        <v>455</v>
      </c>
      <c r="L644" s="75">
        <v>7.9596510319447535</v>
      </c>
      <c r="M644" s="76">
        <v>6.0373300920887543</v>
      </c>
      <c r="N644" s="77">
        <v>7.8123305470783713</v>
      </c>
      <c r="O644" s="77">
        <v>9.7245090642563632</v>
      </c>
      <c r="P644" s="77">
        <v>8.2732050053926507</v>
      </c>
      <c r="Q644" s="78">
        <v>7.9508804509076283</v>
      </c>
      <c r="R644" s="50"/>
    </row>
    <row r="645" spans="8:18" ht="15.6">
      <c r="H645" s="79"/>
      <c r="I645" s="68">
        <v>2013</v>
      </c>
      <c r="J645" s="69" t="s">
        <v>456</v>
      </c>
      <c r="K645" s="70" t="s">
        <v>457</v>
      </c>
      <c r="L645" s="71">
        <v>7.7558860262990041</v>
      </c>
      <c r="M645" s="72">
        <v>6.372190245672078</v>
      </c>
      <c r="N645" s="73">
        <v>6.9745078531089284</v>
      </c>
      <c r="O645" s="73">
        <v>9.4202973828726488</v>
      </c>
      <c r="P645" s="73">
        <v>7.3747134568116213</v>
      </c>
      <c r="Q645" s="74">
        <v>8.6377211930297406</v>
      </c>
      <c r="R645" s="50"/>
    </row>
    <row r="646" spans="8:18" ht="15.6">
      <c r="H646" s="79"/>
      <c r="I646" s="61">
        <v>2013</v>
      </c>
      <c r="J646" s="62" t="s">
        <v>458</v>
      </c>
      <c r="K646" s="63" t="s">
        <v>459</v>
      </c>
      <c r="L646" s="75">
        <v>7.2549123478751856</v>
      </c>
      <c r="M646" s="76">
        <v>7.157479782218819</v>
      </c>
      <c r="N646" s="77">
        <v>5.468113332138496</v>
      </c>
      <c r="O646" s="77">
        <v>8.9558413967677719</v>
      </c>
      <c r="P646" s="77">
        <v>8.0596190546891666</v>
      </c>
      <c r="Q646" s="78">
        <v>6.6335081735616699</v>
      </c>
      <c r="R646" s="50"/>
    </row>
    <row r="647" spans="8:18" ht="15.6">
      <c r="H647" s="79"/>
      <c r="I647" s="68">
        <v>2013</v>
      </c>
      <c r="J647" s="69" t="s">
        <v>460</v>
      </c>
      <c r="K647" s="70" t="s">
        <v>461</v>
      </c>
      <c r="L647" s="71">
        <v>3.3203207445152416</v>
      </c>
      <c r="M647" s="72">
        <v>4.7089842182024864</v>
      </c>
      <c r="N647" s="73">
        <v>2.0334925893574476</v>
      </c>
      <c r="O647" s="73">
        <v>3.3497609963150579</v>
      </c>
      <c r="P647" s="73">
        <v>3.319558860553534</v>
      </c>
      <c r="Q647" s="74">
        <v>3.1898070581476841</v>
      </c>
      <c r="R647" s="50"/>
    </row>
    <row r="648" spans="8:18" ht="15.6">
      <c r="H648" s="79"/>
      <c r="I648" s="61">
        <v>2013</v>
      </c>
      <c r="J648" s="62" t="s">
        <v>462</v>
      </c>
      <c r="K648" s="63" t="s">
        <v>463</v>
      </c>
      <c r="L648" s="75">
        <v>6.3726753604414608</v>
      </c>
      <c r="M648" s="76">
        <v>7.617647058823529</v>
      </c>
      <c r="N648" s="77">
        <v>4.9187250500607176</v>
      </c>
      <c r="O648" s="77">
        <v>6.2413344411081884</v>
      </c>
      <c r="P648" s="77">
        <v>6.5578035292011272</v>
      </c>
      <c r="Q648" s="78">
        <v>6.5278667230137417</v>
      </c>
      <c r="R648" s="50"/>
    </row>
    <row r="649" spans="8:18" ht="15.6">
      <c r="H649" s="79"/>
      <c r="I649" s="68">
        <v>2013</v>
      </c>
      <c r="J649" s="69" t="s">
        <v>464</v>
      </c>
      <c r="K649" s="70" t="s">
        <v>465</v>
      </c>
      <c r="L649" s="71">
        <v>6.3521033112580216</v>
      </c>
      <c r="M649" s="72">
        <v>7.980834284121447</v>
      </c>
      <c r="N649" s="73">
        <v>3.0915251292576462</v>
      </c>
      <c r="O649" s="73">
        <v>8.0946865724846546</v>
      </c>
      <c r="P649" s="73">
        <v>6.8986183380894035</v>
      </c>
      <c r="Q649" s="74">
        <v>5.6948522323369586</v>
      </c>
      <c r="R649" s="50"/>
    </row>
    <row r="650" spans="8:18" ht="15.6">
      <c r="H650" s="79"/>
      <c r="I650" s="61">
        <v>2013</v>
      </c>
      <c r="J650" s="62" t="s">
        <v>466</v>
      </c>
      <c r="K650" s="63" t="s">
        <v>467</v>
      </c>
      <c r="L650" s="75">
        <v>6.9453804681078832</v>
      </c>
      <c r="M650" s="76">
        <v>6.4249999999999998</v>
      </c>
      <c r="N650" s="77">
        <v>5.5072872023627628</v>
      </c>
      <c r="O650" s="77">
        <v>8.7692600240444776</v>
      </c>
      <c r="P650" s="77">
        <v>7.4448723425985062</v>
      </c>
      <c r="Q650" s="78">
        <v>6.5804827715336716</v>
      </c>
      <c r="R650" s="50"/>
    </row>
    <row r="651" spans="8:18" ht="15.6">
      <c r="H651" s="79"/>
      <c r="I651" s="68">
        <v>2013</v>
      </c>
      <c r="J651" s="69" t="s">
        <v>468</v>
      </c>
      <c r="K651" s="70" t="s">
        <v>469</v>
      </c>
      <c r="L651" s="71">
        <v>5.3061141410478783</v>
      </c>
      <c r="M651" s="72">
        <v>6.6220588235294118</v>
      </c>
      <c r="N651" s="73">
        <v>3.5758274624618762</v>
      </c>
      <c r="O651" s="73">
        <v>6.8955295699513925</v>
      </c>
      <c r="P651" s="73">
        <v>5.5890865644352381</v>
      </c>
      <c r="Q651" s="74">
        <v>3.8480682848614722</v>
      </c>
      <c r="R651" s="50"/>
    </row>
    <row r="652" spans="8:18" ht="15.6">
      <c r="H652" s="79"/>
      <c r="I652" s="61">
        <v>2012</v>
      </c>
      <c r="J652" s="62" t="s">
        <v>146</v>
      </c>
      <c r="K652" s="63" t="s">
        <v>147</v>
      </c>
      <c r="L652" s="75">
        <v>7.2148809858642391</v>
      </c>
      <c r="M652" s="76">
        <v>8.0646773423602234</v>
      </c>
      <c r="N652" s="77">
        <v>4.4714921066446891</v>
      </c>
      <c r="O652" s="77">
        <v>9.7107404014248857</v>
      </c>
      <c r="P652" s="77">
        <v>7.1154220113355127</v>
      </c>
      <c r="Q652" s="78">
        <v>6.712073067555882</v>
      </c>
      <c r="R652" s="50"/>
    </row>
    <row r="653" spans="8:18" ht="15.6">
      <c r="H653" s="79"/>
      <c r="I653" s="68">
        <v>2012</v>
      </c>
      <c r="J653" s="69" t="s">
        <v>148</v>
      </c>
      <c r="K653" s="70" t="s">
        <v>149</v>
      </c>
      <c r="L653" s="71">
        <v>4.9481707597033466</v>
      </c>
      <c r="M653" s="72">
        <v>3.1748704889022976</v>
      </c>
      <c r="N653" s="73">
        <v>3.9179157801058806</v>
      </c>
      <c r="O653" s="73">
        <v>6.9967658464029832</v>
      </c>
      <c r="P653" s="73">
        <v>5.3067876832034298</v>
      </c>
      <c r="Q653" s="74">
        <v>5.3445139999021407</v>
      </c>
      <c r="R653" s="50"/>
    </row>
    <row r="654" spans="8:18" ht="15.6">
      <c r="H654" s="79"/>
      <c r="I654" s="61">
        <v>2012</v>
      </c>
      <c r="J654" s="62" t="s">
        <v>150</v>
      </c>
      <c r="K654" s="63" t="s">
        <v>151</v>
      </c>
      <c r="L654" s="75">
        <v>5.259022276991371</v>
      </c>
      <c r="M654" s="76">
        <v>4.9206537321152801</v>
      </c>
      <c r="N654" s="77">
        <v>3.3028777362536625</v>
      </c>
      <c r="O654" s="77">
        <v>6.5584388095362627</v>
      </c>
      <c r="P654" s="77">
        <v>6.1416340885335563</v>
      </c>
      <c r="Q654" s="78">
        <v>5.3715070185180904</v>
      </c>
      <c r="R654" s="50"/>
    </row>
    <row r="655" spans="8:18" ht="15.6">
      <c r="H655" s="79"/>
      <c r="I655" s="68">
        <v>2012</v>
      </c>
      <c r="J655" s="69" t="s">
        <v>152</v>
      </c>
      <c r="K655" s="70" t="s">
        <v>153</v>
      </c>
      <c r="L655" s="71">
        <v>5.050607357677122</v>
      </c>
      <c r="M655" s="72">
        <v>5.236589766409935</v>
      </c>
      <c r="N655" s="73">
        <v>3.9839249121859019</v>
      </c>
      <c r="O655" s="73">
        <v>6.5753530309742692</v>
      </c>
      <c r="P655" s="73">
        <v>3.7031413278050174</v>
      </c>
      <c r="Q655" s="74">
        <v>5.7540277510104874</v>
      </c>
      <c r="R655" s="50"/>
    </row>
    <row r="656" spans="8:18" ht="15.6">
      <c r="H656" s="79"/>
      <c r="I656" s="61">
        <v>2012</v>
      </c>
      <c r="J656" s="62" t="s">
        <v>154</v>
      </c>
      <c r="K656" s="63" t="s">
        <v>155</v>
      </c>
      <c r="L656" s="75">
        <v>7.7450224217776222</v>
      </c>
      <c r="M656" s="76">
        <v>8.622289329034821</v>
      </c>
      <c r="N656" s="77">
        <v>5.7794565220251224</v>
      </c>
      <c r="O656" s="77">
        <v>9.3412532949441083</v>
      </c>
      <c r="P656" s="77">
        <v>7.3365579014304769</v>
      </c>
      <c r="Q656" s="78">
        <v>7.6455550614535781</v>
      </c>
      <c r="R656" s="50"/>
    </row>
    <row r="657" spans="8:18" ht="15.6">
      <c r="H657" s="79"/>
      <c r="I657" s="68">
        <v>2012</v>
      </c>
      <c r="J657" s="69" t="s">
        <v>156</v>
      </c>
      <c r="K657" s="70" t="s">
        <v>157</v>
      </c>
      <c r="L657" s="71">
        <v>7.9460766495280168</v>
      </c>
      <c r="M657" s="72">
        <v>6.67436318232276</v>
      </c>
      <c r="N657" s="73">
        <v>7.7665119592204759</v>
      </c>
      <c r="O657" s="73">
        <v>9.5149835103466049</v>
      </c>
      <c r="P657" s="73">
        <v>7.7101835796571372</v>
      </c>
      <c r="Q657" s="74">
        <v>8.0643410160931044</v>
      </c>
      <c r="R657" s="50"/>
    </row>
    <row r="658" spans="8:18" ht="15.6">
      <c r="H658" s="79"/>
      <c r="I658" s="61">
        <v>2012</v>
      </c>
      <c r="J658" s="62" t="s">
        <v>158</v>
      </c>
      <c r="K658" s="63" t="s">
        <v>159</v>
      </c>
      <c r="L658" s="75">
        <v>7.6111280551005134</v>
      </c>
      <c r="M658" s="76">
        <v>5.2495658942336245</v>
      </c>
      <c r="N658" s="77">
        <v>7.9946402889687143</v>
      </c>
      <c r="O658" s="77">
        <v>9.5376779707608819</v>
      </c>
      <c r="P658" s="77">
        <v>7.7830214756770353</v>
      </c>
      <c r="Q658" s="78">
        <v>7.4907346458623181</v>
      </c>
      <c r="R658" s="50"/>
    </row>
    <row r="659" spans="8:18" ht="15.6">
      <c r="H659" s="79"/>
      <c r="I659" s="68">
        <v>2012</v>
      </c>
      <c r="J659" s="69" t="s">
        <v>160</v>
      </c>
      <c r="K659" s="70" t="s">
        <v>161</v>
      </c>
      <c r="L659" s="71">
        <v>6.3187678787148744</v>
      </c>
      <c r="M659" s="72">
        <v>4.9497754458811487</v>
      </c>
      <c r="N659" s="73">
        <v>5.9469323088800046</v>
      </c>
      <c r="O659" s="73">
        <v>6.8608903352984294</v>
      </c>
      <c r="P659" s="73">
        <v>6.788710529782926</v>
      </c>
      <c r="Q659" s="74">
        <v>7.0475307737318689</v>
      </c>
      <c r="R659" s="50"/>
    </row>
    <row r="660" spans="8:18" ht="15.6">
      <c r="H660" s="79"/>
      <c r="I660" s="61">
        <v>2012</v>
      </c>
      <c r="J660" s="62" t="s">
        <v>162</v>
      </c>
      <c r="K660" s="63" t="s">
        <v>163</v>
      </c>
      <c r="L660" s="75">
        <v>7.3193422221240096</v>
      </c>
      <c r="M660" s="76">
        <v>8.1412987901779914</v>
      </c>
      <c r="N660" s="77">
        <v>6.4808186245733532</v>
      </c>
      <c r="O660" s="77">
        <v>7.0803015368092161</v>
      </c>
      <c r="P660" s="77">
        <v>6.3414817004212587</v>
      </c>
      <c r="Q660" s="78">
        <v>8.5528104586382323</v>
      </c>
      <c r="R660" s="50"/>
    </row>
    <row r="661" spans="8:18" ht="15.6">
      <c r="H661" s="79"/>
      <c r="I661" s="68">
        <v>2012</v>
      </c>
      <c r="J661" s="69" t="s">
        <v>164</v>
      </c>
      <c r="K661" s="70" t="s">
        <v>165</v>
      </c>
      <c r="L661" s="71">
        <v>7.3305501851906243</v>
      </c>
      <c r="M661" s="72">
        <v>6.7372415451194101</v>
      </c>
      <c r="N661" s="73">
        <v>4.8384738892473491</v>
      </c>
      <c r="O661" s="73">
        <v>8.6055674566524338</v>
      </c>
      <c r="P661" s="73">
        <v>7.6999112928817608</v>
      </c>
      <c r="Q661" s="74">
        <v>8.7715567420521676</v>
      </c>
      <c r="R661" s="50"/>
    </row>
    <row r="662" spans="8:18" ht="15.6">
      <c r="H662" s="79"/>
      <c r="I662" s="61">
        <v>2012</v>
      </c>
      <c r="J662" s="62" t="s">
        <v>166</v>
      </c>
      <c r="K662" s="63" t="s">
        <v>167</v>
      </c>
      <c r="L662" s="75">
        <v>6.2501428774314434</v>
      </c>
      <c r="M662" s="76">
        <v>8.8432896636518485</v>
      </c>
      <c r="N662" s="77">
        <v>2.934993658606921</v>
      </c>
      <c r="O662" s="77">
        <v>6.715699579943947</v>
      </c>
      <c r="P662" s="77">
        <v>6.0441530087569584</v>
      </c>
      <c r="Q662" s="78">
        <v>6.7125784761975433</v>
      </c>
      <c r="R662" s="50"/>
    </row>
    <row r="663" spans="8:18" ht="15.6">
      <c r="H663" s="79"/>
      <c r="I663" s="68">
        <v>2012</v>
      </c>
      <c r="J663" s="69" t="s">
        <v>168</v>
      </c>
      <c r="K663" s="70" t="s">
        <v>169</v>
      </c>
      <c r="L663" s="71">
        <v>6.6818708827849012</v>
      </c>
      <c r="M663" s="72">
        <v>6.2311955283219058</v>
      </c>
      <c r="N663" s="73">
        <v>6.0754254383355777</v>
      </c>
      <c r="O663" s="73">
        <v>6.5268089053831204</v>
      </c>
      <c r="P663" s="73">
        <v>7.3384306433467899</v>
      </c>
      <c r="Q663" s="74">
        <v>7.2374938985371093</v>
      </c>
      <c r="R663" s="50"/>
    </row>
    <row r="664" spans="8:18" ht="15.6">
      <c r="H664" s="79"/>
      <c r="I664" s="61">
        <v>2012</v>
      </c>
      <c r="J664" s="62" t="s">
        <v>170</v>
      </c>
      <c r="K664" s="63" t="s">
        <v>171</v>
      </c>
      <c r="L664" s="75" t="s">
        <v>470</v>
      </c>
      <c r="M664" s="76" t="s">
        <v>470</v>
      </c>
      <c r="N664" s="77" t="s">
        <v>470</v>
      </c>
      <c r="O664" s="77" t="s">
        <v>470</v>
      </c>
      <c r="P664" s="77" t="s">
        <v>470</v>
      </c>
      <c r="Q664" s="78" t="s">
        <v>470</v>
      </c>
      <c r="R664" s="50"/>
    </row>
    <row r="665" spans="8:18" ht="15.6">
      <c r="H665" s="79"/>
      <c r="I665" s="68">
        <v>2012</v>
      </c>
      <c r="J665" s="69" t="s">
        <v>172</v>
      </c>
      <c r="K665" s="70" t="s">
        <v>173</v>
      </c>
      <c r="L665" s="71">
        <v>7.3554228572474569</v>
      </c>
      <c r="M665" s="72">
        <v>3.9238120224240371</v>
      </c>
      <c r="N665" s="73">
        <v>7.0859845828241248</v>
      </c>
      <c r="O665" s="73">
        <v>9.6496821854885546</v>
      </c>
      <c r="P665" s="73">
        <v>8.0230287880048117</v>
      </c>
      <c r="Q665" s="74">
        <v>8.0946067074957551</v>
      </c>
      <c r="R665" s="50"/>
    </row>
    <row r="666" spans="8:18" ht="15.6">
      <c r="H666" s="79"/>
      <c r="I666" s="61">
        <v>2012</v>
      </c>
      <c r="J666" s="62" t="s">
        <v>174</v>
      </c>
      <c r="K666" s="63" t="s">
        <v>175</v>
      </c>
      <c r="L666" s="75">
        <v>7.1395387165911064</v>
      </c>
      <c r="M666" s="76">
        <v>7.5616019859352317</v>
      </c>
      <c r="N666" s="77">
        <v>6.0015999789052641</v>
      </c>
      <c r="O666" s="77">
        <v>6.9996292839736469</v>
      </c>
      <c r="P666" s="77">
        <v>7.055417676802576</v>
      </c>
      <c r="Q666" s="78">
        <v>8.0794446573388097</v>
      </c>
      <c r="R666" s="50"/>
    </row>
    <row r="667" spans="8:18" ht="15.6">
      <c r="H667" s="79"/>
      <c r="I667" s="68">
        <v>2012</v>
      </c>
      <c r="J667" s="69" t="s">
        <v>176</v>
      </c>
      <c r="K667" s="70" t="s">
        <v>177</v>
      </c>
      <c r="L667" s="71">
        <v>5.7454377960702887</v>
      </c>
      <c r="M667" s="72">
        <v>5.2160809166894602</v>
      </c>
      <c r="N667" s="73">
        <v>3.9275699231407404</v>
      </c>
      <c r="O667" s="73">
        <v>6.8678516102891187</v>
      </c>
      <c r="P667" s="73">
        <v>5.8673864059571512</v>
      </c>
      <c r="Q667" s="74">
        <v>6.8483001242749708</v>
      </c>
      <c r="R667" s="50"/>
    </row>
    <row r="668" spans="8:18" ht="15.6">
      <c r="H668" s="79"/>
      <c r="I668" s="61">
        <v>2012</v>
      </c>
      <c r="J668" s="62" t="s">
        <v>178</v>
      </c>
      <c r="K668" s="63" t="s">
        <v>179</v>
      </c>
      <c r="L668" s="75" t="s">
        <v>470</v>
      </c>
      <c r="M668" s="76" t="s">
        <v>470</v>
      </c>
      <c r="N668" s="77" t="s">
        <v>470</v>
      </c>
      <c r="O668" s="77" t="s">
        <v>470</v>
      </c>
      <c r="P668" s="77" t="s">
        <v>470</v>
      </c>
      <c r="Q668" s="78" t="s">
        <v>470</v>
      </c>
      <c r="R668" s="50"/>
    </row>
    <row r="669" spans="8:18" ht="15.6">
      <c r="H669" s="79"/>
      <c r="I669" s="68">
        <v>2012</v>
      </c>
      <c r="J669" s="69" t="s">
        <v>180</v>
      </c>
      <c r="K669" s="70" t="s">
        <v>181</v>
      </c>
      <c r="L669" s="71">
        <v>6.3856433218613518</v>
      </c>
      <c r="M669" s="72">
        <v>6.2900104183362719</v>
      </c>
      <c r="N669" s="73">
        <v>4.1329254622974094</v>
      </c>
      <c r="O669" s="73">
        <v>8.7480410684859304</v>
      </c>
      <c r="P669" s="73">
        <v>6.991243342068965</v>
      </c>
      <c r="Q669" s="74">
        <v>5.765996318118181</v>
      </c>
      <c r="R669" s="50"/>
    </row>
    <row r="670" spans="8:18" ht="28.8">
      <c r="H670" s="79"/>
      <c r="I670" s="61">
        <v>2012</v>
      </c>
      <c r="J670" s="62" t="s">
        <v>182</v>
      </c>
      <c r="K670" s="63" t="s">
        <v>183</v>
      </c>
      <c r="L670" s="75">
        <v>6.7978996801918274</v>
      </c>
      <c r="M670" s="76">
        <v>5.2772315782633976</v>
      </c>
      <c r="N670" s="77">
        <v>5.6663929242552262</v>
      </c>
      <c r="O670" s="77">
        <v>8.2821230105108228</v>
      </c>
      <c r="P670" s="77">
        <v>7.3117006166111436</v>
      </c>
      <c r="Q670" s="78">
        <v>7.4520502713185452</v>
      </c>
      <c r="R670" s="50"/>
    </row>
    <row r="671" spans="8:18" ht="15.6">
      <c r="H671" s="79"/>
      <c r="I671" s="68">
        <v>2012</v>
      </c>
      <c r="J671" s="69" t="s">
        <v>184</v>
      </c>
      <c r="K671" s="70" t="s">
        <v>185</v>
      </c>
      <c r="L671" s="71">
        <v>7.2567270634034857</v>
      </c>
      <c r="M671" s="72">
        <v>6.7910081743869206</v>
      </c>
      <c r="N671" s="73">
        <v>6.228909535516852</v>
      </c>
      <c r="O671" s="73">
        <v>8.4507224448559786</v>
      </c>
      <c r="P671" s="73">
        <v>6.8164366950743744</v>
      </c>
      <c r="Q671" s="74">
        <v>7.9965584671833065</v>
      </c>
      <c r="R671" s="50"/>
    </row>
    <row r="672" spans="8:18" ht="15.6">
      <c r="H672" s="79"/>
      <c r="I672" s="61">
        <v>2012</v>
      </c>
      <c r="J672" s="62" t="s">
        <v>186</v>
      </c>
      <c r="K672" s="63" t="s">
        <v>187</v>
      </c>
      <c r="L672" s="75">
        <v>6.243862598125677</v>
      </c>
      <c r="M672" s="76">
        <v>5.8140502178914701</v>
      </c>
      <c r="N672" s="77">
        <v>5.1162495741190801</v>
      </c>
      <c r="O672" s="77">
        <v>8.1139040558589812</v>
      </c>
      <c r="P672" s="77">
        <v>7.0570133723201032</v>
      </c>
      <c r="Q672" s="78">
        <v>5.1180957704387486</v>
      </c>
      <c r="R672" s="50"/>
    </row>
    <row r="673" spans="8:18" ht="28.8">
      <c r="H673" s="79"/>
      <c r="I673" s="68">
        <v>2012</v>
      </c>
      <c r="J673" s="69" t="s">
        <v>188</v>
      </c>
      <c r="K673" s="70" t="s">
        <v>189</v>
      </c>
      <c r="L673" s="71">
        <v>7.0855117259422116</v>
      </c>
      <c r="M673" s="72">
        <v>5</v>
      </c>
      <c r="N673" s="73">
        <v>5.9210727916052601</v>
      </c>
      <c r="O673" s="73">
        <v>8.1714523532322261</v>
      </c>
      <c r="P673" s="73">
        <v>7.6434535796690959</v>
      </c>
      <c r="Q673" s="74">
        <v>8.6915799052044722</v>
      </c>
      <c r="R673" s="50"/>
    </row>
    <row r="674" spans="8:18" ht="15.6">
      <c r="H674" s="79"/>
      <c r="I674" s="61">
        <v>2012</v>
      </c>
      <c r="J674" s="62" t="s">
        <v>190</v>
      </c>
      <c r="K674" s="63" t="s">
        <v>191</v>
      </c>
      <c r="L674" s="75">
        <v>7.3800534717709425</v>
      </c>
      <c r="M674" s="76">
        <v>6.9850155669642451</v>
      </c>
      <c r="N674" s="77">
        <v>4.8837265315149549</v>
      </c>
      <c r="O674" s="77">
        <v>9.4683404803689584</v>
      </c>
      <c r="P674" s="77">
        <v>7.5654393046838875</v>
      </c>
      <c r="Q674" s="78">
        <v>7.997745475322664</v>
      </c>
      <c r="R674" s="50"/>
    </row>
    <row r="675" spans="8:18" ht="15.6">
      <c r="H675" s="79"/>
      <c r="I675" s="68">
        <v>2012</v>
      </c>
      <c r="J675" s="69" t="s">
        <v>192</v>
      </c>
      <c r="K675" s="70" t="s">
        <v>193</v>
      </c>
      <c r="L675" s="71">
        <v>5.8261480260693821</v>
      </c>
      <c r="M675" s="72">
        <v>5.0895632352941176</v>
      </c>
      <c r="N675" s="73">
        <v>3.9087202488472479</v>
      </c>
      <c r="O675" s="73">
        <v>6.7024252515122642</v>
      </c>
      <c r="P675" s="73">
        <v>6.0018685277497479</v>
      </c>
      <c r="Q675" s="74">
        <v>7.4281628669435351</v>
      </c>
      <c r="R675" s="50"/>
    </row>
    <row r="676" spans="8:18" ht="15.6">
      <c r="H676" s="79"/>
      <c r="I676" s="61">
        <v>2012</v>
      </c>
      <c r="J676" s="62" t="s">
        <v>194</v>
      </c>
      <c r="K676" s="63" t="s">
        <v>195</v>
      </c>
      <c r="L676" s="75">
        <v>5.3423718020714341</v>
      </c>
      <c r="M676" s="76">
        <v>4.7280055613922878</v>
      </c>
      <c r="N676" s="77">
        <v>2.9971141830347583</v>
      </c>
      <c r="O676" s="77">
        <v>7.0303795491610028</v>
      </c>
      <c r="P676" s="77">
        <v>5.5548182127213108</v>
      </c>
      <c r="Q676" s="78">
        <v>6.4015415040478105</v>
      </c>
      <c r="R676" s="50"/>
    </row>
    <row r="677" spans="8:18" ht="15.6">
      <c r="H677" s="79"/>
      <c r="I677" s="68">
        <v>2012</v>
      </c>
      <c r="J677" s="69" t="s">
        <v>196</v>
      </c>
      <c r="K677" s="70" t="s">
        <v>197</v>
      </c>
      <c r="L677" s="71">
        <v>6.9417610160937739</v>
      </c>
      <c r="M677" s="72">
        <v>7.8470958018950245</v>
      </c>
      <c r="N677" s="73">
        <v>4.5616022195552395</v>
      </c>
      <c r="O677" s="73">
        <v>9.2605203398038611</v>
      </c>
      <c r="P677" s="73">
        <v>7.0900813663219653</v>
      </c>
      <c r="Q677" s="74">
        <v>5.9495053528927819</v>
      </c>
      <c r="R677" s="50"/>
    </row>
    <row r="678" spans="8:18" ht="15.6">
      <c r="H678" s="79"/>
      <c r="I678" s="61">
        <v>2012</v>
      </c>
      <c r="J678" s="62" t="s">
        <v>198</v>
      </c>
      <c r="K678" s="63" t="s">
        <v>199</v>
      </c>
      <c r="L678" s="75">
        <v>6.0833291674797056</v>
      </c>
      <c r="M678" s="76">
        <v>7.1042750390144089</v>
      </c>
      <c r="N678" s="77">
        <v>3.4422042157225041</v>
      </c>
      <c r="O678" s="77">
        <v>6.9672945127546555</v>
      </c>
      <c r="P678" s="77">
        <v>6.0874125111767619</v>
      </c>
      <c r="Q678" s="78">
        <v>6.8154595587302005</v>
      </c>
      <c r="R678" s="50"/>
    </row>
    <row r="679" spans="8:18" ht="15.6">
      <c r="H679" s="79"/>
      <c r="I679" s="68">
        <v>2012</v>
      </c>
      <c r="J679" s="69" t="s">
        <v>200</v>
      </c>
      <c r="K679" s="70" t="s">
        <v>201</v>
      </c>
      <c r="L679" s="71">
        <v>7.9954938764098653</v>
      </c>
      <c r="M679" s="72">
        <v>6.1739819088835652</v>
      </c>
      <c r="N679" s="73">
        <v>7.9881952142465371</v>
      </c>
      <c r="O679" s="73">
        <v>9.3815390830714431</v>
      </c>
      <c r="P679" s="73">
        <v>7.6543326350009018</v>
      </c>
      <c r="Q679" s="74">
        <v>8.7794205408468802</v>
      </c>
      <c r="R679" s="50"/>
    </row>
    <row r="680" spans="8:18" ht="15.6">
      <c r="H680" s="79"/>
      <c r="I680" s="61">
        <v>2012</v>
      </c>
      <c r="J680" s="62" t="s">
        <v>202</v>
      </c>
      <c r="K680" s="63" t="s">
        <v>203</v>
      </c>
      <c r="L680" s="75">
        <v>6.5427092644179909</v>
      </c>
      <c r="M680" s="76">
        <v>5.4771330819125943</v>
      </c>
      <c r="N680" s="77">
        <v>5.944484506419804</v>
      </c>
      <c r="O680" s="77">
        <v>8.2966621824780447</v>
      </c>
      <c r="P680" s="77">
        <v>6.5838063217154215</v>
      </c>
      <c r="Q680" s="78">
        <v>6.4114602295640895</v>
      </c>
      <c r="R680" s="50"/>
    </row>
    <row r="681" spans="8:18" ht="15.6">
      <c r="H681" s="79"/>
      <c r="I681" s="68">
        <v>2012</v>
      </c>
      <c r="J681" s="69" t="s">
        <v>204</v>
      </c>
      <c r="K681" s="70" t="s">
        <v>205</v>
      </c>
      <c r="L681" s="71">
        <v>5.196134776904711</v>
      </c>
      <c r="M681" s="72">
        <v>5.9979651363853765</v>
      </c>
      <c r="N681" s="73">
        <v>3.0565686163266381</v>
      </c>
      <c r="O681" s="73">
        <v>6.6970548265522387</v>
      </c>
      <c r="P681" s="73">
        <v>4.9774571168381607</v>
      </c>
      <c r="Q681" s="74">
        <v>5.2516281884211411</v>
      </c>
      <c r="R681" s="50"/>
    </row>
    <row r="682" spans="8:18" ht="15.6">
      <c r="H682" s="79"/>
      <c r="I682" s="61">
        <v>2012</v>
      </c>
      <c r="J682" s="62" t="s">
        <v>206</v>
      </c>
      <c r="K682" s="63" t="s">
        <v>207</v>
      </c>
      <c r="L682" s="75">
        <v>4.7534950532446185</v>
      </c>
      <c r="M682" s="76">
        <v>5.5089757974034299</v>
      </c>
      <c r="N682" s="77">
        <v>2.4376978300179655</v>
      </c>
      <c r="O682" s="77">
        <v>5.6046614955002081</v>
      </c>
      <c r="P682" s="77">
        <v>4.9870836376656751</v>
      </c>
      <c r="Q682" s="78">
        <v>5.2290565056358185</v>
      </c>
      <c r="R682" s="50"/>
    </row>
    <row r="683" spans="8:18" ht="15.6">
      <c r="H683" s="79"/>
      <c r="I683" s="68">
        <v>2012</v>
      </c>
      <c r="J683" s="69" t="s">
        <v>208</v>
      </c>
      <c r="K683" s="70" t="s">
        <v>209</v>
      </c>
      <c r="L683" s="71">
        <v>7.7893565387995807</v>
      </c>
      <c r="M683" s="72">
        <v>8.0029386456274487</v>
      </c>
      <c r="N683" s="73">
        <v>6.727023334782662</v>
      </c>
      <c r="O683" s="73">
        <v>8.8708887822503204</v>
      </c>
      <c r="P683" s="73">
        <v>8.0269884411445975</v>
      </c>
      <c r="Q683" s="74">
        <v>7.3189434901928818</v>
      </c>
      <c r="R683" s="50"/>
    </row>
    <row r="684" spans="8:18" ht="15.6">
      <c r="H684" s="79"/>
      <c r="I684" s="61">
        <v>2012</v>
      </c>
      <c r="J684" s="62" t="s">
        <v>210</v>
      </c>
      <c r="K684" s="63" t="s">
        <v>211</v>
      </c>
      <c r="L684" s="75">
        <v>6.3667277297738014</v>
      </c>
      <c r="M684" s="76">
        <v>5.0463635999358871</v>
      </c>
      <c r="N684" s="77">
        <v>5.886126808230653</v>
      </c>
      <c r="O684" s="77">
        <v>8.0317135359245011</v>
      </c>
      <c r="P684" s="77">
        <v>6.6605203735254754</v>
      </c>
      <c r="Q684" s="78">
        <v>6.2089143312524939</v>
      </c>
      <c r="R684" s="50"/>
    </row>
    <row r="685" spans="8:18" ht="15.6">
      <c r="H685" s="79"/>
      <c r="I685" s="68">
        <v>2012</v>
      </c>
      <c r="J685" s="69" t="s">
        <v>212</v>
      </c>
      <c r="K685" s="70" t="s">
        <v>213</v>
      </c>
      <c r="L685" s="71">
        <v>6.7114250938544187</v>
      </c>
      <c r="M685" s="72">
        <v>6.5564869881818471</v>
      </c>
      <c r="N685" s="73">
        <v>4.1275067717653267</v>
      </c>
      <c r="O685" s="73">
        <v>8.1327134212968311</v>
      </c>
      <c r="P685" s="73">
        <v>7.3530064760289955</v>
      </c>
      <c r="Q685" s="74">
        <v>7.3874118119990939</v>
      </c>
      <c r="R685" s="50"/>
    </row>
    <row r="686" spans="8:18" ht="15.6">
      <c r="H686" s="79"/>
      <c r="I686" s="61">
        <v>2012</v>
      </c>
      <c r="J686" s="62" t="s">
        <v>214</v>
      </c>
      <c r="K686" s="63" t="s">
        <v>215</v>
      </c>
      <c r="L686" s="75">
        <v>5.3112067041410667</v>
      </c>
      <c r="M686" s="76">
        <v>5.6905433563071011</v>
      </c>
      <c r="N686" s="77">
        <v>2.0398821650332746</v>
      </c>
      <c r="O686" s="77">
        <v>7.8152699212976744</v>
      </c>
      <c r="P686" s="77">
        <v>5.6395594596903562</v>
      </c>
      <c r="Q686" s="78">
        <v>5.370778618376927</v>
      </c>
      <c r="R686" s="50"/>
    </row>
    <row r="687" spans="8:18" ht="15.6">
      <c r="H687" s="79"/>
      <c r="I687" s="68">
        <v>2012</v>
      </c>
      <c r="J687" s="69" t="s">
        <v>216</v>
      </c>
      <c r="K687" s="70" t="s">
        <v>217</v>
      </c>
      <c r="L687" s="71">
        <v>4.4257254225763258</v>
      </c>
      <c r="M687" s="72">
        <v>4.0333773407113744</v>
      </c>
      <c r="N687" s="73">
        <v>2.4905044669289138</v>
      </c>
      <c r="O687" s="73">
        <v>4.7400102509067068</v>
      </c>
      <c r="P687" s="73">
        <v>5.1768482042039183</v>
      </c>
      <c r="Q687" s="74">
        <v>5.6878868501307167</v>
      </c>
      <c r="R687" s="50"/>
    </row>
    <row r="688" spans="8:18" ht="15.6">
      <c r="H688" s="79"/>
      <c r="I688" s="61">
        <v>2012</v>
      </c>
      <c r="J688" s="62" t="s">
        <v>218</v>
      </c>
      <c r="K688" s="63" t="s">
        <v>219</v>
      </c>
      <c r="L688" s="75">
        <v>7.5260090775874557</v>
      </c>
      <c r="M688" s="76">
        <v>7.6155862870037279</v>
      </c>
      <c r="N688" s="77">
        <v>5.9375101408845392</v>
      </c>
      <c r="O688" s="77">
        <v>9.2899287648699005</v>
      </c>
      <c r="P688" s="77">
        <v>8.1286617305178002</v>
      </c>
      <c r="Q688" s="78">
        <v>6.6583584646613128</v>
      </c>
      <c r="R688" s="50"/>
    </row>
    <row r="689" spans="8:18" ht="15.6">
      <c r="H689" s="79"/>
      <c r="I689" s="68">
        <v>2012</v>
      </c>
      <c r="J689" s="69" t="s">
        <v>220</v>
      </c>
      <c r="K689" s="70" t="s">
        <v>221</v>
      </c>
      <c r="L689" s="71">
        <v>5.6531781829599019</v>
      </c>
      <c r="M689" s="72">
        <v>5.1386717766125525</v>
      </c>
      <c r="N689" s="73">
        <v>3.435958677682756</v>
      </c>
      <c r="O689" s="73">
        <v>6.6943537330837035</v>
      </c>
      <c r="P689" s="73">
        <v>6.3747884553133938</v>
      </c>
      <c r="Q689" s="74">
        <v>6.6221182721071061</v>
      </c>
      <c r="R689" s="50"/>
    </row>
    <row r="690" spans="8:18" ht="15.6">
      <c r="H690" s="79"/>
      <c r="I690" s="61">
        <v>2012</v>
      </c>
      <c r="J690" s="62" t="s">
        <v>222</v>
      </c>
      <c r="K690" s="63" t="s">
        <v>223</v>
      </c>
      <c r="L690" s="75">
        <v>6.9364121968446142</v>
      </c>
      <c r="M690" s="76">
        <v>4.8396961580695841</v>
      </c>
      <c r="N690" s="77">
        <v>5.5763621525978495</v>
      </c>
      <c r="O690" s="77">
        <v>9.558369712782774</v>
      </c>
      <c r="P690" s="77">
        <v>7.6512457968608478</v>
      </c>
      <c r="Q690" s="78">
        <v>7.0563871639120173</v>
      </c>
      <c r="R690" s="50"/>
    </row>
    <row r="691" spans="8:18" ht="15.6">
      <c r="H691" s="79"/>
      <c r="I691" s="68">
        <v>2012</v>
      </c>
      <c r="J691" s="69" t="s">
        <v>224</v>
      </c>
      <c r="K691" s="70" t="s">
        <v>225</v>
      </c>
      <c r="L691" s="71">
        <v>7.4652565456639124</v>
      </c>
      <c r="M691" s="72">
        <v>6.9228670012562166</v>
      </c>
      <c r="N691" s="73">
        <v>6.1181133569603041</v>
      </c>
      <c r="O691" s="73">
        <v>9.5185583887056016</v>
      </c>
      <c r="P691" s="73">
        <v>7.643945707708296</v>
      </c>
      <c r="Q691" s="74">
        <v>7.1227982736891429</v>
      </c>
      <c r="R691" s="50"/>
    </row>
    <row r="692" spans="8:18" ht="15.6">
      <c r="H692" s="79"/>
      <c r="I692" s="61">
        <v>2012</v>
      </c>
      <c r="J692" s="62" t="s">
        <v>226</v>
      </c>
      <c r="K692" s="63" t="s">
        <v>227</v>
      </c>
      <c r="L692" s="75">
        <v>7.4330264191151825</v>
      </c>
      <c r="M692" s="76">
        <v>5.753635849365117</v>
      </c>
      <c r="N692" s="77">
        <v>5.9441714542943886</v>
      </c>
      <c r="O692" s="77">
        <v>9.4401512656664224</v>
      </c>
      <c r="P692" s="77">
        <v>7.9232461520761772</v>
      </c>
      <c r="Q692" s="78">
        <v>8.1039273741738072</v>
      </c>
      <c r="R692" s="50"/>
    </row>
    <row r="693" spans="8:18" ht="15.6">
      <c r="H693" s="79"/>
      <c r="I693" s="68">
        <v>2012</v>
      </c>
      <c r="J693" s="69" t="s">
        <v>228</v>
      </c>
      <c r="K693" s="70" t="s">
        <v>229</v>
      </c>
      <c r="L693" s="71">
        <v>7.5571436256206255</v>
      </c>
      <c r="M693" s="72">
        <v>3.7863354628638213</v>
      </c>
      <c r="N693" s="73">
        <v>7.9803322508074741</v>
      </c>
      <c r="O693" s="73">
        <v>9.6085511342283052</v>
      </c>
      <c r="P693" s="73">
        <v>8.1978853167827985</v>
      </c>
      <c r="Q693" s="74">
        <v>8.212613963420722</v>
      </c>
      <c r="R693" s="50"/>
    </row>
    <row r="694" spans="8:18" ht="15.6">
      <c r="H694" s="79"/>
      <c r="I694" s="61">
        <v>2012</v>
      </c>
      <c r="J694" s="62" t="s">
        <v>230</v>
      </c>
      <c r="K694" s="63" t="s">
        <v>231</v>
      </c>
      <c r="L694" s="75">
        <v>7.0378721307150602</v>
      </c>
      <c r="M694" s="76">
        <v>7.9117525404963125</v>
      </c>
      <c r="N694" s="77">
        <v>4.2106871383163114</v>
      </c>
      <c r="O694" s="77">
        <v>9.4188621529055911</v>
      </c>
      <c r="P694" s="77">
        <v>7.6221571108290638</v>
      </c>
      <c r="Q694" s="78">
        <v>6.0259017110280224</v>
      </c>
      <c r="R694" s="50"/>
    </row>
    <row r="695" spans="8:18" ht="15.6">
      <c r="H695" s="79"/>
      <c r="I695" s="68">
        <v>2012</v>
      </c>
      <c r="J695" s="69" t="s">
        <v>232</v>
      </c>
      <c r="K695" s="70" t="s">
        <v>233</v>
      </c>
      <c r="L695" s="71">
        <v>6.0261991020445969</v>
      </c>
      <c r="M695" s="72">
        <v>5.8904672223112673</v>
      </c>
      <c r="N695" s="73">
        <v>4.2205138299858236</v>
      </c>
      <c r="O695" s="73">
        <v>6.5821585780299392</v>
      </c>
      <c r="P695" s="73">
        <v>7.139721426092577</v>
      </c>
      <c r="Q695" s="74">
        <v>6.2981344538033746</v>
      </c>
      <c r="R695" s="50"/>
    </row>
    <row r="696" spans="8:18" ht="15.6">
      <c r="H696" s="79"/>
      <c r="I696" s="61">
        <v>2012</v>
      </c>
      <c r="J696" s="62" t="s">
        <v>234</v>
      </c>
      <c r="K696" s="63" t="s">
        <v>235</v>
      </c>
      <c r="L696" s="75">
        <v>6.1361189564356309</v>
      </c>
      <c r="M696" s="76">
        <v>6.9612549281981062</v>
      </c>
      <c r="N696" s="77">
        <v>3.5199197941736968</v>
      </c>
      <c r="O696" s="77">
        <v>9.2192736813873459</v>
      </c>
      <c r="P696" s="77">
        <v>6.1527172266484751</v>
      </c>
      <c r="Q696" s="78">
        <v>4.8274291517705308</v>
      </c>
      <c r="R696" s="50"/>
    </row>
    <row r="697" spans="8:18" ht="15.6">
      <c r="H697" s="79"/>
      <c r="I697" s="68">
        <v>2012</v>
      </c>
      <c r="J697" s="69" t="s">
        <v>236</v>
      </c>
      <c r="K697" s="70" t="s">
        <v>237</v>
      </c>
      <c r="L697" s="71">
        <v>7.0834745737380143</v>
      </c>
      <c r="M697" s="72">
        <v>8.4233613496959858</v>
      </c>
      <c r="N697" s="73">
        <v>4.0157387348394549</v>
      </c>
      <c r="O697" s="73">
        <v>9.3123997480974037</v>
      </c>
      <c r="P697" s="73">
        <v>7.1725198646279855</v>
      </c>
      <c r="Q697" s="74">
        <v>6.4933531714292441</v>
      </c>
      <c r="R697" s="50"/>
    </row>
    <row r="698" spans="8:18" ht="15.6">
      <c r="H698" s="79"/>
      <c r="I698" s="61">
        <v>2012</v>
      </c>
      <c r="J698" s="62" t="s">
        <v>238</v>
      </c>
      <c r="K698" s="63" t="s">
        <v>239</v>
      </c>
      <c r="L698" s="75">
        <v>7.6594836482884103</v>
      </c>
      <c r="M698" s="76">
        <v>5.9092000637870674</v>
      </c>
      <c r="N698" s="77">
        <v>7.2394356926124992</v>
      </c>
      <c r="O698" s="77">
        <v>8.843038734460217</v>
      </c>
      <c r="P698" s="77">
        <v>8.2351245024171984</v>
      </c>
      <c r="Q698" s="78">
        <v>8.070619248165066</v>
      </c>
      <c r="R698" s="50"/>
    </row>
    <row r="699" spans="8:18" ht="15.6">
      <c r="H699" s="79"/>
      <c r="I699" s="68">
        <v>2012</v>
      </c>
      <c r="J699" s="69" t="s">
        <v>240</v>
      </c>
      <c r="K699" s="70" t="s">
        <v>241</v>
      </c>
      <c r="L699" s="71">
        <v>5.5956850432139955</v>
      </c>
      <c r="M699" s="72">
        <v>6.8352397781866685</v>
      </c>
      <c r="N699" s="73">
        <v>5.097982791650689</v>
      </c>
      <c r="O699" s="73">
        <v>4.6736095220126757</v>
      </c>
      <c r="P699" s="73">
        <v>5.2158335777023588</v>
      </c>
      <c r="Q699" s="74">
        <v>6.1557595465175874</v>
      </c>
      <c r="R699" s="50"/>
    </row>
    <row r="700" spans="8:18" ht="15.6">
      <c r="H700" s="79"/>
      <c r="I700" s="61">
        <v>2012</v>
      </c>
      <c r="J700" s="62" t="s">
        <v>242</v>
      </c>
      <c r="K700" s="63" t="s">
        <v>243</v>
      </c>
      <c r="L700" s="75">
        <v>6.7595120594973706</v>
      </c>
      <c r="M700" s="76">
        <v>6.6490824075091268</v>
      </c>
      <c r="N700" s="77">
        <v>5.1349593712879127</v>
      </c>
      <c r="O700" s="77">
        <v>6.4224088723953185</v>
      </c>
      <c r="P700" s="77">
        <v>6.6438413818501125</v>
      </c>
      <c r="Q700" s="78">
        <v>8.9472682644443804</v>
      </c>
      <c r="R700" s="50"/>
    </row>
    <row r="701" spans="8:18" ht="15.6">
      <c r="H701" s="79"/>
      <c r="I701" s="68">
        <v>2012</v>
      </c>
      <c r="J701" s="69" t="s">
        <v>244</v>
      </c>
      <c r="K701" s="70" t="s">
        <v>245</v>
      </c>
      <c r="L701" s="71">
        <v>7.7808445178235361</v>
      </c>
      <c r="M701" s="72">
        <v>4.4355050966432632</v>
      </c>
      <c r="N701" s="73">
        <v>8.9011636699730374</v>
      </c>
      <c r="O701" s="73">
        <v>9.4360729038413389</v>
      </c>
      <c r="P701" s="73">
        <v>8.351508608042483</v>
      </c>
      <c r="Q701" s="74">
        <v>7.7799723106175565</v>
      </c>
      <c r="R701" s="50"/>
    </row>
    <row r="702" spans="8:18" ht="15.6">
      <c r="H702" s="79"/>
      <c r="I702" s="61">
        <v>2012</v>
      </c>
      <c r="J702" s="62" t="s">
        <v>246</v>
      </c>
      <c r="K702" s="63" t="s">
        <v>247</v>
      </c>
      <c r="L702" s="75">
        <v>7.2551789863211464</v>
      </c>
      <c r="M702" s="76">
        <v>4.2203568022552425</v>
      </c>
      <c r="N702" s="77">
        <v>7.0314393662280192</v>
      </c>
      <c r="O702" s="77">
        <v>9.6575671950849351</v>
      </c>
      <c r="P702" s="77">
        <v>7.9432501836877751</v>
      </c>
      <c r="Q702" s="78">
        <v>7.4232813843497611</v>
      </c>
      <c r="R702" s="50"/>
    </row>
    <row r="703" spans="8:18" ht="15.6">
      <c r="H703" s="79"/>
      <c r="I703" s="68">
        <v>2012</v>
      </c>
      <c r="J703" s="69" t="s">
        <v>248</v>
      </c>
      <c r="K703" s="70" t="s">
        <v>249</v>
      </c>
      <c r="L703" s="71">
        <v>5.3919742655245653</v>
      </c>
      <c r="M703" s="72">
        <v>4.8956984292354537</v>
      </c>
      <c r="N703" s="73">
        <v>3.7039292962711734</v>
      </c>
      <c r="O703" s="73">
        <v>5.4786212847570352</v>
      </c>
      <c r="P703" s="73">
        <v>6.2283173950690038</v>
      </c>
      <c r="Q703" s="74">
        <v>6.653304922290161</v>
      </c>
      <c r="R703" s="50"/>
    </row>
    <row r="704" spans="8:18" ht="15.6">
      <c r="H704" s="79"/>
      <c r="I704" s="61">
        <v>2012</v>
      </c>
      <c r="J704" s="62" t="s">
        <v>250</v>
      </c>
      <c r="K704" s="63" t="s">
        <v>251</v>
      </c>
      <c r="L704" s="75">
        <v>6.8972751838168946</v>
      </c>
      <c r="M704" s="76">
        <v>6.3184069242165242</v>
      </c>
      <c r="N704" s="77">
        <v>5.3858880932267121</v>
      </c>
      <c r="O704" s="77">
        <v>8.2099417646761541</v>
      </c>
      <c r="P704" s="77">
        <v>7.5042428431450157</v>
      </c>
      <c r="Q704" s="78">
        <v>7.0678962938200698</v>
      </c>
      <c r="R704" s="50"/>
    </row>
    <row r="705" spans="8:18" ht="15.6">
      <c r="H705" s="79"/>
      <c r="I705" s="68">
        <v>2012</v>
      </c>
      <c r="J705" s="69" t="s">
        <v>252</v>
      </c>
      <c r="K705" s="70" t="s">
        <v>253</v>
      </c>
      <c r="L705" s="71">
        <v>7.7373647500286635</v>
      </c>
      <c r="M705" s="72">
        <v>7.1147752369311767</v>
      </c>
      <c r="N705" s="73">
        <v>5.7716445477652281</v>
      </c>
      <c r="O705" s="73">
        <v>9.1703273772795413</v>
      </c>
      <c r="P705" s="73">
        <v>8.4364458794051718</v>
      </c>
      <c r="Q705" s="74">
        <v>8.1936307087622033</v>
      </c>
      <c r="R705" s="50"/>
    </row>
    <row r="706" spans="8:18" ht="15.6">
      <c r="H706" s="79"/>
      <c r="I706" s="61">
        <v>2012</v>
      </c>
      <c r="J706" s="62" t="s">
        <v>254</v>
      </c>
      <c r="K706" s="63" t="s">
        <v>255</v>
      </c>
      <c r="L706" s="75">
        <v>7.6205958423724196</v>
      </c>
      <c r="M706" s="76">
        <v>5.3824172764603144</v>
      </c>
      <c r="N706" s="77">
        <v>7.9376198629433752</v>
      </c>
      <c r="O706" s="77">
        <v>9.4868030005944188</v>
      </c>
      <c r="P706" s="77">
        <v>7.7881735932168965</v>
      </c>
      <c r="Q706" s="78">
        <v>7.507965478647094</v>
      </c>
      <c r="R706" s="50"/>
    </row>
    <row r="707" spans="8:18" ht="15.6">
      <c r="H707" s="79"/>
      <c r="I707" s="68">
        <v>2012</v>
      </c>
      <c r="J707" s="69" t="s">
        <v>256</v>
      </c>
      <c r="K707" s="70" t="s">
        <v>257</v>
      </c>
      <c r="L707" s="71">
        <v>6.4447143474907707</v>
      </c>
      <c r="M707" s="72">
        <v>6.5564593684885395</v>
      </c>
      <c r="N707" s="73">
        <v>5.5110476973679914</v>
      </c>
      <c r="O707" s="73">
        <v>7.1885623679725015</v>
      </c>
      <c r="P707" s="73">
        <v>6.6970353055443397</v>
      </c>
      <c r="Q707" s="74">
        <v>6.2704669980804804</v>
      </c>
      <c r="R707" s="50"/>
    </row>
    <row r="708" spans="8:18" ht="15.6">
      <c r="H708" s="79"/>
      <c r="I708" s="61">
        <v>2012</v>
      </c>
      <c r="J708" s="62" t="s">
        <v>258</v>
      </c>
      <c r="K708" s="63" t="s">
        <v>259</v>
      </c>
      <c r="L708" s="75">
        <v>6.6505068249352792</v>
      </c>
      <c r="M708" s="76">
        <v>5.1019716127085966</v>
      </c>
      <c r="N708" s="77">
        <v>5.3722628719630929</v>
      </c>
      <c r="O708" s="77">
        <v>9.5738228868829083</v>
      </c>
      <c r="P708" s="77">
        <v>7.5781926432226197</v>
      </c>
      <c r="Q708" s="78">
        <v>5.6262841098991769</v>
      </c>
      <c r="R708" s="50"/>
    </row>
    <row r="709" spans="8:18" ht="15.6">
      <c r="H709" s="79"/>
      <c r="I709" s="68">
        <v>2012</v>
      </c>
      <c r="J709" s="69" t="s">
        <v>260</v>
      </c>
      <c r="K709" s="70" t="s">
        <v>261</v>
      </c>
      <c r="L709" s="71">
        <v>7.3989301816122435</v>
      </c>
      <c r="M709" s="72">
        <v>8.4632606241538824</v>
      </c>
      <c r="N709" s="73">
        <v>4.2913758706304366</v>
      </c>
      <c r="O709" s="73">
        <v>9.3868598392590457</v>
      </c>
      <c r="P709" s="73">
        <v>8.1870036846400325</v>
      </c>
      <c r="Q709" s="74">
        <v>6.6661508893778221</v>
      </c>
      <c r="R709" s="50"/>
    </row>
    <row r="710" spans="8:18" ht="15.6">
      <c r="H710" s="79"/>
      <c r="I710" s="61">
        <v>2012</v>
      </c>
      <c r="J710" s="62" t="s">
        <v>262</v>
      </c>
      <c r="K710" s="63" t="s">
        <v>263</v>
      </c>
      <c r="L710" s="75" t="s">
        <v>470</v>
      </c>
      <c r="M710" s="76" t="s">
        <v>470</v>
      </c>
      <c r="N710" s="77" t="s">
        <v>470</v>
      </c>
      <c r="O710" s="77" t="s">
        <v>470</v>
      </c>
      <c r="P710" s="77" t="s">
        <v>470</v>
      </c>
      <c r="Q710" s="78" t="s">
        <v>470</v>
      </c>
      <c r="R710" s="50"/>
    </row>
    <row r="711" spans="8:18" ht="15.6">
      <c r="H711" s="79"/>
      <c r="I711" s="68">
        <v>2012</v>
      </c>
      <c r="J711" s="69" t="s">
        <v>264</v>
      </c>
      <c r="K711" s="70" t="s">
        <v>265</v>
      </c>
      <c r="L711" s="71">
        <v>5.731876189881044</v>
      </c>
      <c r="M711" s="72">
        <v>6.8890225490196073</v>
      </c>
      <c r="N711" s="73">
        <v>2.5946113230734031</v>
      </c>
      <c r="O711" s="73">
        <v>6.5876960322766038</v>
      </c>
      <c r="P711" s="73">
        <v>6.1749596547017793</v>
      </c>
      <c r="Q711" s="74">
        <v>6.4130913903338298</v>
      </c>
      <c r="R711" s="50"/>
    </row>
    <row r="712" spans="8:18" ht="15.6">
      <c r="H712" s="79"/>
      <c r="I712" s="61">
        <v>2012</v>
      </c>
      <c r="J712" s="62" t="s">
        <v>266</v>
      </c>
      <c r="K712" s="63" t="s">
        <v>267</v>
      </c>
      <c r="L712" s="75">
        <v>6.3220590103921257</v>
      </c>
      <c r="M712" s="76">
        <v>4.7509803921568627</v>
      </c>
      <c r="N712" s="77">
        <v>4.501303928236398</v>
      </c>
      <c r="O712" s="77">
        <v>7.9495508009231237</v>
      </c>
      <c r="P712" s="77">
        <v>7.021192460985108</v>
      </c>
      <c r="Q712" s="78">
        <v>7.3872674696591334</v>
      </c>
      <c r="R712" s="50"/>
    </row>
    <row r="713" spans="8:18" ht="15.6">
      <c r="H713" s="79"/>
      <c r="I713" s="68">
        <v>2012</v>
      </c>
      <c r="J713" s="69" t="s">
        <v>268</v>
      </c>
      <c r="K713" s="70" t="s">
        <v>269</v>
      </c>
      <c r="L713" s="71">
        <v>6.0393279834853715</v>
      </c>
      <c r="M713" s="72">
        <v>6.8380469626542713</v>
      </c>
      <c r="N713" s="73">
        <v>2.2287659748452837</v>
      </c>
      <c r="O713" s="73">
        <v>7.1202095625033364</v>
      </c>
      <c r="P713" s="73">
        <v>7.0367761637205692</v>
      </c>
      <c r="Q713" s="74">
        <v>6.9728412537033941</v>
      </c>
      <c r="R713" s="50"/>
    </row>
    <row r="714" spans="8:18" ht="15.6">
      <c r="H714" s="79"/>
      <c r="I714" s="61">
        <v>2012</v>
      </c>
      <c r="J714" s="62" t="s">
        <v>270</v>
      </c>
      <c r="K714" s="63" t="s">
        <v>271</v>
      </c>
      <c r="L714" s="75">
        <v>7.1480524408803401</v>
      </c>
      <c r="M714" s="76">
        <v>8.8088235294117645</v>
      </c>
      <c r="N714" s="77">
        <v>3.4373405769537944</v>
      </c>
      <c r="O714" s="77">
        <v>9.3883404365465548</v>
      </c>
      <c r="P714" s="77">
        <v>7.4986058842757384</v>
      </c>
      <c r="Q714" s="78">
        <v>6.6071517772138479</v>
      </c>
      <c r="R714" s="50"/>
    </row>
    <row r="715" spans="8:18" ht="15.6">
      <c r="H715" s="79"/>
      <c r="I715" s="68">
        <v>2012</v>
      </c>
      <c r="J715" s="69" t="s">
        <v>272</v>
      </c>
      <c r="K715" s="70" t="s">
        <v>273</v>
      </c>
      <c r="L715" s="71">
        <v>8.9659826519821202</v>
      </c>
      <c r="M715" s="72">
        <v>8.8909991422583019</v>
      </c>
      <c r="N715" s="73">
        <v>7.9630193934151015</v>
      </c>
      <c r="O715" s="73">
        <v>9.187755857677935</v>
      </c>
      <c r="P715" s="73">
        <v>9.3624167584411051</v>
      </c>
      <c r="Q715" s="74">
        <v>9.4257221081181566</v>
      </c>
      <c r="R715" s="50"/>
    </row>
    <row r="716" spans="8:18" ht="15.6">
      <c r="H716" s="79"/>
      <c r="I716" s="61">
        <v>2012</v>
      </c>
      <c r="J716" s="62" t="s">
        <v>274</v>
      </c>
      <c r="K716" s="63" t="s">
        <v>275</v>
      </c>
      <c r="L716" s="75">
        <v>7.3271135049939105</v>
      </c>
      <c r="M716" s="76">
        <v>5.7204041471305729</v>
      </c>
      <c r="N716" s="77">
        <v>6.0238344964064252</v>
      </c>
      <c r="O716" s="77">
        <v>9.521716862200357</v>
      </c>
      <c r="P716" s="77">
        <v>7.6331329144564748</v>
      </c>
      <c r="Q716" s="78">
        <v>7.7364791047757224</v>
      </c>
      <c r="R716" s="50"/>
    </row>
    <row r="717" spans="8:18" ht="15.6">
      <c r="H717" s="79"/>
      <c r="I717" s="68">
        <v>2012</v>
      </c>
      <c r="J717" s="69" t="s">
        <v>276</v>
      </c>
      <c r="K717" s="70" t="s">
        <v>277</v>
      </c>
      <c r="L717" s="71">
        <v>6.9309069390479721</v>
      </c>
      <c r="M717" s="72">
        <v>5.3171600362285734</v>
      </c>
      <c r="N717" s="73">
        <v>8.1733640958116052</v>
      </c>
      <c r="O717" s="73">
        <v>6.6996085255697713</v>
      </c>
      <c r="P717" s="73">
        <v>6.7655758425249095</v>
      </c>
      <c r="Q717" s="74">
        <v>7.6988261951049966</v>
      </c>
      <c r="R717" s="50"/>
    </row>
    <row r="718" spans="8:18" ht="15.6">
      <c r="H718" s="79"/>
      <c r="I718" s="61">
        <v>2012</v>
      </c>
      <c r="J718" s="62" t="s">
        <v>278</v>
      </c>
      <c r="K718" s="63" t="s">
        <v>279</v>
      </c>
      <c r="L718" s="75">
        <v>6.5748574992228388</v>
      </c>
      <c r="M718" s="76">
        <v>7.6895519844657834</v>
      </c>
      <c r="N718" s="77">
        <v>5.4923043837856671</v>
      </c>
      <c r="O718" s="77">
        <v>6.7278168654492116</v>
      </c>
      <c r="P718" s="77">
        <v>6.1742137661155372</v>
      </c>
      <c r="Q718" s="78">
        <v>6.7904004962979911</v>
      </c>
      <c r="R718" s="50"/>
    </row>
    <row r="719" spans="8:18" ht="15.6">
      <c r="H719" s="79"/>
      <c r="I719" s="68">
        <v>2012</v>
      </c>
      <c r="J719" s="69" t="s">
        <v>280</v>
      </c>
      <c r="K719" s="70" t="s">
        <v>281</v>
      </c>
      <c r="L719" s="71">
        <v>6.8300954242450844</v>
      </c>
      <c r="M719" s="72">
        <v>7.7166565348546357</v>
      </c>
      <c r="N719" s="73">
        <v>4.4190853380273927</v>
      </c>
      <c r="O719" s="73">
        <v>8.9072230275485644</v>
      </c>
      <c r="P719" s="73">
        <v>6.8098683381266616</v>
      </c>
      <c r="Q719" s="74">
        <v>6.2976438826681642</v>
      </c>
      <c r="R719" s="50"/>
    </row>
    <row r="720" spans="8:18" ht="15.6">
      <c r="H720" s="79"/>
      <c r="I720" s="61">
        <v>2012</v>
      </c>
      <c r="J720" s="62" t="s">
        <v>282</v>
      </c>
      <c r="K720" s="63" t="s">
        <v>283</v>
      </c>
      <c r="L720" s="75">
        <v>4.9618022580117493</v>
      </c>
      <c r="M720" s="76">
        <v>7.2149222631832028</v>
      </c>
      <c r="N720" s="77">
        <v>4.2102252580490829</v>
      </c>
      <c r="O720" s="77">
        <v>6.3784561279221457</v>
      </c>
      <c r="P720" s="77">
        <v>2.5840361766404971</v>
      </c>
      <c r="Q720" s="78">
        <v>4.4213714642638218</v>
      </c>
      <c r="R720" s="50"/>
    </row>
    <row r="721" spans="8:18" ht="15.6">
      <c r="H721" s="79"/>
      <c r="I721" s="68">
        <v>2012</v>
      </c>
      <c r="J721" s="69" t="s">
        <v>284</v>
      </c>
      <c r="K721" s="70" t="s">
        <v>285</v>
      </c>
      <c r="L721" s="71" t="s">
        <v>470</v>
      </c>
      <c r="M721" s="72" t="s">
        <v>470</v>
      </c>
      <c r="N721" s="73" t="s">
        <v>470</v>
      </c>
      <c r="O721" s="73" t="s">
        <v>470</v>
      </c>
      <c r="P721" s="73" t="s">
        <v>470</v>
      </c>
      <c r="Q721" s="74" t="s">
        <v>470</v>
      </c>
      <c r="R721" s="50"/>
    </row>
    <row r="722" spans="8:18" ht="15.6">
      <c r="H722" s="79"/>
      <c r="I722" s="61">
        <v>2012</v>
      </c>
      <c r="J722" s="62" t="s">
        <v>286</v>
      </c>
      <c r="K722" s="63" t="s">
        <v>287</v>
      </c>
      <c r="L722" s="75">
        <v>7.9799693984958733</v>
      </c>
      <c r="M722" s="76">
        <v>5.6053645234576548</v>
      </c>
      <c r="N722" s="77">
        <v>7.9270569955478196</v>
      </c>
      <c r="O722" s="77">
        <v>9.672242368612487</v>
      </c>
      <c r="P722" s="77">
        <v>8.6495025693116467</v>
      </c>
      <c r="Q722" s="78">
        <v>8.0456805355497565</v>
      </c>
      <c r="R722" s="50"/>
    </row>
    <row r="723" spans="8:18" ht="15.6">
      <c r="H723" s="79"/>
      <c r="I723" s="68">
        <v>2012</v>
      </c>
      <c r="J723" s="69" t="s">
        <v>288</v>
      </c>
      <c r="K723" s="70" t="s">
        <v>289</v>
      </c>
      <c r="L723" s="71">
        <v>7.3416275947403404</v>
      </c>
      <c r="M723" s="72">
        <v>6.4354582825856035</v>
      </c>
      <c r="N723" s="73">
        <v>5.9446898751432249</v>
      </c>
      <c r="O723" s="73">
        <v>9.3918688501656824</v>
      </c>
      <c r="P723" s="73">
        <v>7.8554348795780644</v>
      </c>
      <c r="Q723" s="74">
        <v>7.0806860862291314</v>
      </c>
      <c r="R723" s="50"/>
    </row>
    <row r="724" spans="8:18" ht="15.6">
      <c r="H724" s="79"/>
      <c r="I724" s="61">
        <v>2012</v>
      </c>
      <c r="J724" s="62" t="s">
        <v>290</v>
      </c>
      <c r="K724" s="63" t="s">
        <v>291</v>
      </c>
      <c r="L724" s="75">
        <v>7.2224874321430619</v>
      </c>
      <c r="M724" s="76">
        <v>5.4036976425030065</v>
      </c>
      <c r="N724" s="77">
        <v>5.9267144186847727</v>
      </c>
      <c r="O724" s="77">
        <v>9.6621642402383969</v>
      </c>
      <c r="P724" s="77">
        <v>7.6147174947495655</v>
      </c>
      <c r="Q724" s="78">
        <v>7.5051433645395678</v>
      </c>
      <c r="R724" s="50"/>
    </row>
    <row r="725" spans="8:18" ht="15.6">
      <c r="H725" s="79"/>
      <c r="I725" s="68">
        <v>2012</v>
      </c>
      <c r="J725" s="69" t="s">
        <v>292</v>
      </c>
      <c r="K725" s="70" t="s">
        <v>293</v>
      </c>
      <c r="L725" s="71">
        <v>7.1635820859148138</v>
      </c>
      <c r="M725" s="72">
        <v>7.616874368644468</v>
      </c>
      <c r="N725" s="73">
        <v>4.7168525649473532</v>
      </c>
      <c r="O725" s="73">
        <v>8.6084049921334351</v>
      </c>
      <c r="P725" s="73">
        <v>7.2669740283363407</v>
      </c>
      <c r="Q725" s="74">
        <v>7.6088044755124704</v>
      </c>
      <c r="R725" s="50"/>
    </row>
    <row r="726" spans="8:18" ht="15.6">
      <c r="H726" s="79"/>
      <c r="I726" s="61">
        <v>2012</v>
      </c>
      <c r="J726" s="62" t="s">
        <v>294</v>
      </c>
      <c r="K726" s="63" t="s">
        <v>295</v>
      </c>
      <c r="L726" s="75">
        <v>7.6711576759369873</v>
      </c>
      <c r="M726" s="76">
        <v>5.7687645853574185</v>
      </c>
      <c r="N726" s="77">
        <v>7.3413987161280518</v>
      </c>
      <c r="O726" s="77">
        <v>9.8418967617161979</v>
      </c>
      <c r="P726" s="77">
        <v>7.3930997995120471</v>
      </c>
      <c r="Q726" s="78">
        <v>8.0106285169712184</v>
      </c>
      <c r="R726" s="50"/>
    </row>
    <row r="727" spans="8:18" ht="15.6">
      <c r="H727" s="79"/>
      <c r="I727" s="68">
        <v>2012</v>
      </c>
      <c r="J727" s="69" t="s">
        <v>296</v>
      </c>
      <c r="K727" s="70" t="s">
        <v>297</v>
      </c>
      <c r="L727" s="71">
        <v>7.5781167602978643</v>
      </c>
      <c r="M727" s="72">
        <v>8.1577674333084751</v>
      </c>
      <c r="N727" s="73">
        <v>4.8503468771546601</v>
      </c>
      <c r="O727" s="73">
        <v>9.2213990307175031</v>
      </c>
      <c r="P727" s="73">
        <v>7.902523986178803</v>
      </c>
      <c r="Q727" s="74">
        <v>7.7585464741298766</v>
      </c>
      <c r="R727" s="50"/>
    </row>
    <row r="728" spans="8:18" ht="15.6">
      <c r="H728" s="79"/>
      <c r="I728" s="61">
        <v>2012</v>
      </c>
      <c r="J728" s="62" t="s">
        <v>298</v>
      </c>
      <c r="K728" s="63" t="s">
        <v>299</v>
      </c>
      <c r="L728" s="75">
        <v>7.1464721323152087</v>
      </c>
      <c r="M728" s="76">
        <v>7.4698744804464994</v>
      </c>
      <c r="N728" s="77">
        <v>6.0962587954979917</v>
      </c>
      <c r="O728" s="77">
        <v>8.4614186766306201</v>
      </c>
      <c r="P728" s="77">
        <v>5.7298624137740459</v>
      </c>
      <c r="Q728" s="78">
        <v>7.9749462952268892</v>
      </c>
      <c r="R728" s="50"/>
    </row>
    <row r="729" spans="8:18" ht="15.6">
      <c r="H729" s="79"/>
      <c r="I729" s="68">
        <v>2012</v>
      </c>
      <c r="J729" s="69" t="s">
        <v>300</v>
      </c>
      <c r="K729" s="70" t="s">
        <v>301</v>
      </c>
      <c r="L729" s="71">
        <v>7.1080442738470264</v>
      </c>
      <c r="M729" s="72">
        <v>7.8015117309013053</v>
      </c>
      <c r="N729" s="73">
        <v>4.7240644917375514</v>
      </c>
      <c r="O729" s="73">
        <v>8.7792666827111177</v>
      </c>
      <c r="P729" s="73">
        <v>6.6550621486651957</v>
      </c>
      <c r="Q729" s="74">
        <v>7.5803163152199646</v>
      </c>
      <c r="R729" s="50"/>
    </row>
    <row r="730" spans="8:18" ht="15.6">
      <c r="H730" s="79"/>
      <c r="I730" s="61">
        <v>2012</v>
      </c>
      <c r="J730" s="62" t="s">
        <v>302</v>
      </c>
      <c r="K730" s="63" t="s">
        <v>303</v>
      </c>
      <c r="L730" s="75">
        <v>7.417500601453872</v>
      </c>
      <c r="M730" s="76">
        <v>6.556841640858714</v>
      </c>
      <c r="N730" s="77">
        <v>6.3193504695568921</v>
      </c>
      <c r="O730" s="77">
        <v>9.5468478165205006</v>
      </c>
      <c r="P730" s="77">
        <v>7.551983920756121</v>
      </c>
      <c r="Q730" s="78">
        <v>7.1124791595771315</v>
      </c>
      <c r="R730" s="50"/>
    </row>
    <row r="731" spans="8:18" ht="15.6">
      <c r="H731" s="79"/>
      <c r="I731" s="68">
        <v>2012</v>
      </c>
      <c r="J731" s="69" t="s">
        <v>304</v>
      </c>
      <c r="K731" s="70" t="s">
        <v>305</v>
      </c>
      <c r="L731" s="71">
        <v>6.9431423259376732</v>
      </c>
      <c r="M731" s="72">
        <v>6.253103605595161</v>
      </c>
      <c r="N731" s="73">
        <v>5.7064255082997315</v>
      </c>
      <c r="O731" s="73">
        <v>7.8873537528941755</v>
      </c>
      <c r="P731" s="73">
        <v>7.3147927998592221</v>
      </c>
      <c r="Q731" s="74">
        <v>7.554035963040076</v>
      </c>
      <c r="R731" s="50"/>
    </row>
    <row r="732" spans="8:18" ht="15.6">
      <c r="H732" s="79"/>
      <c r="I732" s="61">
        <v>2012</v>
      </c>
      <c r="J732" s="62" t="s">
        <v>306</v>
      </c>
      <c r="K732" s="63" t="s">
        <v>307</v>
      </c>
      <c r="L732" s="75">
        <v>6.6759955543938698</v>
      </c>
      <c r="M732" s="76">
        <v>7.7103767742162592</v>
      </c>
      <c r="N732" s="77">
        <v>4.4584778953312325</v>
      </c>
      <c r="O732" s="77">
        <v>8.3631520244714146</v>
      </c>
      <c r="P732" s="77">
        <v>6.5049444093892639</v>
      </c>
      <c r="Q732" s="78">
        <v>6.3430266685611798</v>
      </c>
      <c r="R732" s="50"/>
    </row>
    <row r="733" spans="8:18" ht="15.6">
      <c r="H733" s="79"/>
      <c r="I733" s="68">
        <v>2012</v>
      </c>
      <c r="J733" s="69" t="s">
        <v>308</v>
      </c>
      <c r="K733" s="70" t="s">
        <v>309</v>
      </c>
      <c r="L733" s="71" t="s">
        <v>470</v>
      </c>
      <c r="M733" s="72" t="s">
        <v>470</v>
      </c>
      <c r="N733" s="73" t="s">
        <v>470</v>
      </c>
      <c r="O733" s="73" t="s">
        <v>470</v>
      </c>
      <c r="P733" s="73" t="s">
        <v>470</v>
      </c>
      <c r="Q733" s="74" t="s">
        <v>470</v>
      </c>
      <c r="R733" s="50"/>
    </row>
    <row r="734" spans="8:18" ht="15.6">
      <c r="H734" s="79"/>
      <c r="I734" s="61">
        <v>2012</v>
      </c>
      <c r="J734" s="62" t="s">
        <v>310</v>
      </c>
      <c r="K734" s="63" t="s">
        <v>311</v>
      </c>
      <c r="L734" s="75">
        <v>7.5605549979877482</v>
      </c>
      <c r="M734" s="76">
        <v>6.5011140082736096</v>
      </c>
      <c r="N734" s="77">
        <v>6.4553399323566927</v>
      </c>
      <c r="O734" s="77">
        <v>8.9619178930616634</v>
      </c>
      <c r="P734" s="77">
        <v>8.0628409506769998</v>
      </c>
      <c r="Q734" s="78">
        <v>7.8215622055697755</v>
      </c>
      <c r="R734" s="50"/>
    </row>
    <row r="735" spans="8:18" ht="15.6">
      <c r="H735" s="79"/>
      <c r="I735" s="68">
        <v>2012</v>
      </c>
      <c r="J735" s="69" t="s">
        <v>312</v>
      </c>
      <c r="K735" s="70" t="s">
        <v>313</v>
      </c>
      <c r="L735" s="71">
        <v>6.9581360395344802</v>
      </c>
      <c r="M735" s="72">
        <v>8.3965651119389975</v>
      </c>
      <c r="N735" s="73">
        <v>3.8774958374326647</v>
      </c>
      <c r="O735" s="73">
        <v>9.3704545202170699</v>
      </c>
      <c r="P735" s="73">
        <v>7.0595763511329572</v>
      </c>
      <c r="Q735" s="74">
        <v>6.0865883769507079</v>
      </c>
      <c r="R735" s="50"/>
    </row>
    <row r="736" spans="8:18" ht="15.6">
      <c r="H736" s="79"/>
      <c r="I736" s="61">
        <v>2012</v>
      </c>
      <c r="J736" s="62" t="s">
        <v>314</v>
      </c>
      <c r="K736" s="63" t="s">
        <v>315</v>
      </c>
      <c r="L736" s="75">
        <v>6.2323755493699959</v>
      </c>
      <c r="M736" s="76">
        <v>4.8883355224363303</v>
      </c>
      <c r="N736" s="77">
        <v>4.6031647169079006</v>
      </c>
      <c r="O736" s="77">
        <v>7.9175101868115156</v>
      </c>
      <c r="P736" s="77">
        <v>6.1417013185088436</v>
      </c>
      <c r="Q736" s="78">
        <v>7.6111660021853913</v>
      </c>
      <c r="R736" s="50"/>
    </row>
    <row r="737" spans="8:18" ht="15.6">
      <c r="H737" s="79"/>
      <c r="I737" s="68">
        <v>2012</v>
      </c>
      <c r="J737" s="69" t="s">
        <v>316</v>
      </c>
      <c r="K737" s="70" t="s">
        <v>317</v>
      </c>
      <c r="L737" s="71" t="s">
        <v>470</v>
      </c>
      <c r="M737" s="72" t="s">
        <v>470</v>
      </c>
      <c r="N737" s="73" t="s">
        <v>470</v>
      </c>
      <c r="O737" s="73" t="s">
        <v>470</v>
      </c>
      <c r="P737" s="73" t="s">
        <v>470</v>
      </c>
      <c r="Q737" s="74" t="s">
        <v>470</v>
      </c>
      <c r="R737" s="50"/>
    </row>
    <row r="738" spans="8:18" ht="15.6">
      <c r="H738" s="79"/>
      <c r="I738" s="61">
        <v>2012</v>
      </c>
      <c r="J738" s="62" t="s">
        <v>318</v>
      </c>
      <c r="K738" s="63" t="s">
        <v>319</v>
      </c>
      <c r="L738" s="75" t="s">
        <v>470</v>
      </c>
      <c r="M738" s="76" t="s">
        <v>470</v>
      </c>
      <c r="N738" s="77" t="s">
        <v>470</v>
      </c>
      <c r="O738" s="77" t="s">
        <v>470</v>
      </c>
      <c r="P738" s="77" t="s">
        <v>470</v>
      </c>
      <c r="Q738" s="78" t="s">
        <v>470</v>
      </c>
      <c r="R738" s="50"/>
    </row>
    <row r="739" spans="8:18" ht="15.6">
      <c r="H739" s="79"/>
      <c r="I739" s="68">
        <v>2012</v>
      </c>
      <c r="J739" s="69" t="s">
        <v>320</v>
      </c>
      <c r="K739" s="70" t="s">
        <v>321</v>
      </c>
      <c r="L739" s="71">
        <v>7.5215276513763936</v>
      </c>
      <c r="M739" s="72">
        <v>7.107981953359845</v>
      </c>
      <c r="N739" s="73">
        <v>6.3870713276120874</v>
      </c>
      <c r="O739" s="73">
        <v>8.8783431695119397</v>
      </c>
      <c r="P739" s="73">
        <v>7.5951693632579929</v>
      </c>
      <c r="Q739" s="74">
        <v>7.6390724431401003</v>
      </c>
      <c r="R739" s="50"/>
    </row>
    <row r="740" spans="8:18" ht="15.6">
      <c r="H740" s="79"/>
      <c r="I740" s="61">
        <v>2012</v>
      </c>
      <c r="J740" s="62" t="s">
        <v>322</v>
      </c>
      <c r="K740" s="63" t="s">
        <v>323</v>
      </c>
      <c r="L740" s="75">
        <v>7.4365414204516114</v>
      </c>
      <c r="M740" s="76">
        <v>4.027945809521654</v>
      </c>
      <c r="N740" s="77">
        <v>8.2072246628489331</v>
      </c>
      <c r="O740" s="77">
        <v>9.2604682460922429</v>
      </c>
      <c r="P740" s="77">
        <v>8.1266123199782516</v>
      </c>
      <c r="Q740" s="78">
        <v>7.560456063816976</v>
      </c>
      <c r="R740" s="50"/>
    </row>
    <row r="741" spans="8:18" ht="15.6">
      <c r="H741" s="79"/>
      <c r="I741" s="68">
        <v>2012</v>
      </c>
      <c r="J741" s="69" t="s">
        <v>324</v>
      </c>
      <c r="K741" s="70" t="s">
        <v>325</v>
      </c>
      <c r="L741" s="71">
        <v>7.2302522981155786</v>
      </c>
      <c r="M741" s="72">
        <v>6.7231665637391256</v>
      </c>
      <c r="N741" s="73">
        <v>5.2539753646070055</v>
      </c>
      <c r="O741" s="73">
        <v>8.1839069245792455</v>
      </c>
      <c r="P741" s="73">
        <v>7.6798105110498192</v>
      </c>
      <c r="Q741" s="74">
        <v>8.3104021266027033</v>
      </c>
      <c r="R741" s="50"/>
    </row>
    <row r="742" spans="8:18" ht="15.6">
      <c r="H742" s="79"/>
      <c r="I742" s="61">
        <v>2012</v>
      </c>
      <c r="J742" s="62" t="s">
        <v>326</v>
      </c>
      <c r="K742" s="63" t="s">
        <v>327</v>
      </c>
      <c r="L742" s="75">
        <v>6.4762200108417733</v>
      </c>
      <c r="M742" s="76">
        <v>9.2128930402200311</v>
      </c>
      <c r="N742" s="77">
        <v>2.9894905526007283</v>
      </c>
      <c r="O742" s="77">
        <v>8.0400561593989064</v>
      </c>
      <c r="P742" s="77">
        <v>6.1088773326538321</v>
      </c>
      <c r="Q742" s="78">
        <v>6.0297829693353657</v>
      </c>
      <c r="R742" s="50"/>
    </row>
    <row r="743" spans="8:18" ht="15.6">
      <c r="H743" s="79"/>
      <c r="I743" s="68">
        <v>2012</v>
      </c>
      <c r="J743" s="69" t="s">
        <v>328</v>
      </c>
      <c r="K743" s="70" t="s">
        <v>329</v>
      </c>
      <c r="L743" s="71">
        <v>6.1927347387156901</v>
      </c>
      <c r="M743" s="72">
        <v>6.4952664200025225</v>
      </c>
      <c r="N743" s="73">
        <v>4.8429884134484551</v>
      </c>
      <c r="O743" s="73">
        <v>6.5966430382334238</v>
      </c>
      <c r="P743" s="73">
        <v>6.3596817489296562</v>
      </c>
      <c r="Q743" s="74">
        <v>6.6690940729643913</v>
      </c>
      <c r="R743" s="50"/>
    </row>
    <row r="744" spans="8:18" ht="15.6">
      <c r="H744" s="79"/>
      <c r="I744" s="61">
        <v>2012</v>
      </c>
      <c r="J744" s="62" t="s">
        <v>330</v>
      </c>
      <c r="K744" s="63" t="s">
        <v>331</v>
      </c>
      <c r="L744" s="75">
        <v>6.8496983435498064</v>
      </c>
      <c r="M744" s="76">
        <v>5.9587718083554115</v>
      </c>
      <c r="N744" s="77">
        <v>5.6624383081525478</v>
      </c>
      <c r="O744" s="77">
        <v>6.4991018358743666</v>
      </c>
      <c r="P744" s="77">
        <v>7.6010701159884766</v>
      </c>
      <c r="Q744" s="78">
        <v>8.527109649378227</v>
      </c>
      <c r="R744" s="50"/>
    </row>
    <row r="745" spans="8:18" ht="15.6">
      <c r="H745" s="79"/>
      <c r="I745" s="68">
        <v>2012</v>
      </c>
      <c r="J745" s="69" t="s">
        <v>332</v>
      </c>
      <c r="K745" s="70" t="s">
        <v>333</v>
      </c>
      <c r="L745" s="71">
        <v>5.9987959473379018</v>
      </c>
      <c r="M745" s="72">
        <v>6.9666442120522056</v>
      </c>
      <c r="N745" s="73">
        <v>3.5307260653555637</v>
      </c>
      <c r="O745" s="73">
        <v>6.3672943878364627</v>
      </c>
      <c r="P745" s="73">
        <v>6.3626200310912147</v>
      </c>
      <c r="Q745" s="74">
        <v>6.7666950403540573</v>
      </c>
      <c r="R745" s="50"/>
    </row>
    <row r="746" spans="8:18" ht="15.6">
      <c r="H746" s="79"/>
      <c r="I746" s="61">
        <v>2012</v>
      </c>
      <c r="J746" s="62" t="s">
        <v>334</v>
      </c>
      <c r="K746" s="63" t="s">
        <v>335</v>
      </c>
      <c r="L746" s="75">
        <v>7.6397663129208597</v>
      </c>
      <c r="M746" s="76">
        <v>5.7553046716573544</v>
      </c>
      <c r="N746" s="77">
        <v>7.187463135754486</v>
      </c>
      <c r="O746" s="77">
        <v>9.4702246852945695</v>
      </c>
      <c r="P746" s="77">
        <v>8.1038899760241225</v>
      </c>
      <c r="Q746" s="78">
        <v>7.6819490958737715</v>
      </c>
      <c r="R746" s="50"/>
    </row>
    <row r="747" spans="8:18" ht="15.6">
      <c r="H747" s="79"/>
      <c r="I747" s="68">
        <v>2012</v>
      </c>
      <c r="J747" s="69" t="s">
        <v>336</v>
      </c>
      <c r="K747" s="70" t="s">
        <v>337</v>
      </c>
      <c r="L747" s="71">
        <v>5.7059945752492807</v>
      </c>
      <c r="M747" s="72">
        <v>5.3833333333333329</v>
      </c>
      <c r="N747" s="73">
        <v>3.6880892546452899</v>
      </c>
      <c r="O747" s="73">
        <v>6.8502735357534581</v>
      </c>
      <c r="P747" s="73">
        <v>6.2045550757761783</v>
      </c>
      <c r="Q747" s="74">
        <v>6.4037216767381473</v>
      </c>
      <c r="R747" s="50"/>
    </row>
    <row r="748" spans="8:18" ht="15.6">
      <c r="H748" s="79"/>
      <c r="I748" s="61">
        <v>2012</v>
      </c>
      <c r="J748" s="62" t="s">
        <v>338</v>
      </c>
      <c r="K748" s="63" t="s">
        <v>339</v>
      </c>
      <c r="L748" s="75">
        <v>8.1475882273306652</v>
      </c>
      <c r="M748" s="76">
        <v>7.9452878748019389</v>
      </c>
      <c r="N748" s="77">
        <v>6.5577227794046653</v>
      </c>
      <c r="O748" s="77">
        <v>9.4342820233562321</v>
      </c>
      <c r="P748" s="77">
        <v>8.4024026354716295</v>
      </c>
      <c r="Q748" s="78">
        <v>8.398245823618856</v>
      </c>
      <c r="R748" s="50"/>
    </row>
    <row r="749" spans="8:18" ht="15.6">
      <c r="H749" s="79"/>
      <c r="I749" s="68">
        <v>2012</v>
      </c>
      <c r="J749" s="69" t="s">
        <v>340</v>
      </c>
      <c r="K749" s="70" t="s">
        <v>341</v>
      </c>
      <c r="L749" s="71">
        <v>6.7011481469042824</v>
      </c>
      <c r="M749" s="72">
        <v>6.7736416092322482</v>
      </c>
      <c r="N749" s="73">
        <v>4.4608071931379092</v>
      </c>
      <c r="O749" s="73">
        <v>8.1020749989301777</v>
      </c>
      <c r="P749" s="73">
        <v>7.0186502608248578</v>
      </c>
      <c r="Q749" s="74">
        <v>7.1505666723962173</v>
      </c>
      <c r="R749" s="50"/>
    </row>
    <row r="750" spans="8:18" ht="15.6">
      <c r="H750" s="79"/>
      <c r="I750" s="61">
        <v>2012</v>
      </c>
      <c r="J750" s="62" t="s">
        <v>342</v>
      </c>
      <c r="K750" s="63" t="s">
        <v>343</v>
      </c>
      <c r="L750" s="75">
        <v>6.633718003183029</v>
      </c>
      <c r="M750" s="76">
        <v>6.4844331936761206</v>
      </c>
      <c r="N750" s="77">
        <v>5.1125133067981654</v>
      </c>
      <c r="O750" s="77">
        <v>7.7405217794217416</v>
      </c>
      <c r="P750" s="77">
        <v>6.8135978545287053</v>
      </c>
      <c r="Q750" s="78">
        <v>7.0175238814904084</v>
      </c>
      <c r="R750" s="50"/>
    </row>
    <row r="751" spans="8:18" ht="15.6">
      <c r="H751" s="79"/>
      <c r="I751" s="68">
        <v>2012</v>
      </c>
      <c r="J751" s="69" t="s">
        <v>344</v>
      </c>
      <c r="K751" s="70" t="s">
        <v>345</v>
      </c>
      <c r="L751" s="71">
        <v>7.0319174136073528</v>
      </c>
      <c r="M751" s="72">
        <v>7.7944348832282939</v>
      </c>
      <c r="N751" s="73">
        <v>5.5250990293473441</v>
      </c>
      <c r="O751" s="73">
        <v>7.5958639244546706</v>
      </c>
      <c r="P751" s="73">
        <v>6.8990107504702642</v>
      </c>
      <c r="Q751" s="74">
        <v>7.3451784805361919</v>
      </c>
      <c r="R751" s="50"/>
    </row>
    <row r="752" spans="8:18" ht="15.6">
      <c r="H752" s="79"/>
      <c r="I752" s="61">
        <v>2012</v>
      </c>
      <c r="J752" s="62" t="s">
        <v>346</v>
      </c>
      <c r="K752" s="63" t="s">
        <v>347</v>
      </c>
      <c r="L752" s="75">
        <v>7.2522609394179032</v>
      </c>
      <c r="M752" s="76">
        <v>6.9019607843137258</v>
      </c>
      <c r="N752" s="77">
        <v>5.8343855237999485</v>
      </c>
      <c r="O752" s="77">
        <v>8.0255219147059194</v>
      </c>
      <c r="P752" s="77">
        <v>7.7304872631451653</v>
      </c>
      <c r="Q752" s="78">
        <v>7.7689492111247587</v>
      </c>
      <c r="R752" s="50"/>
    </row>
    <row r="753" spans="8:18" ht="15.6">
      <c r="H753" s="79"/>
      <c r="I753" s="68">
        <v>2012</v>
      </c>
      <c r="J753" s="69" t="s">
        <v>348</v>
      </c>
      <c r="K753" s="70" t="s">
        <v>349</v>
      </c>
      <c r="L753" s="71">
        <v>6.3216133755120012</v>
      </c>
      <c r="M753" s="72">
        <v>5.915131482225398</v>
      </c>
      <c r="N753" s="73">
        <v>5.4845273278272062</v>
      </c>
      <c r="O753" s="73">
        <v>7.136424721439016</v>
      </c>
      <c r="P753" s="73">
        <v>7.1305657647179208</v>
      </c>
      <c r="Q753" s="74">
        <v>5.9414175813504642</v>
      </c>
      <c r="R753" s="50"/>
    </row>
    <row r="754" spans="8:18" ht="15.6">
      <c r="H754" s="79"/>
      <c r="I754" s="61">
        <v>2012</v>
      </c>
      <c r="J754" s="62" t="s">
        <v>350</v>
      </c>
      <c r="K754" s="63" t="s">
        <v>351</v>
      </c>
      <c r="L754" s="75">
        <v>5.9064137000101882</v>
      </c>
      <c r="M754" s="76">
        <v>6.5754018813172461</v>
      </c>
      <c r="N754" s="77">
        <v>4.038766311232779</v>
      </c>
      <c r="O754" s="77">
        <v>6.3530457620593062</v>
      </c>
      <c r="P754" s="77">
        <v>6.6069089731801922</v>
      </c>
      <c r="Q754" s="78">
        <v>5.9579455722614156</v>
      </c>
      <c r="R754" s="50"/>
    </row>
    <row r="755" spans="8:18" ht="15.6">
      <c r="H755" s="79"/>
      <c r="I755" s="68">
        <v>2012</v>
      </c>
      <c r="J755" s="69" t="s">
        <v>352</v>
      </c>
      <c r="K755" s="70" t="s">
        <v>353</v>
      </c>
      <c r="L755" s="71">
        <v>5.0074600266364602</v>
      </c>
      <c r="M755" s="72">
        <v>5.0647058823529418</v>
      </c>
      <c r="N755" s="73">
        <v>3.1484383028935006</v>
      </c>
      <c r="O755" s="73">
        <v>6.4599731942864667</v>
      </c>
      <c r="P755" s="73">
        <v>5.5806780995679617</v>
      </c>
      <c r="Q755" s="74">
        <v>4.7835046540814288</v>
      </c>
      <c r="R755" s="50"/>
    </row>
    <row r="756" spans="8:18" ht="15.6">
      <c r="H756" s="79"/>
      <c r="I756" s="61">
        <v>2012</v>
      </c>
      <c r="J756" s="62" t="s">
        <v>354</v>
      </c>
      <c r="K756" s="63" t="s">
        <v>355</v>
      </c>
      <c r="L756" s="75">
        <v>6.8040874568228205</v>
      </c>
      <c r="M756" s="76">
        <v>7.114692669633369</v>
      </c>
      <c r="N756" s="77">
        <v>6.2008104922438978</v>
      </c>
      <c r="O756" s="77">
        <v>6.6651316458022514</v>
      </c>
      <c r="P756" s="77">
        <v>6.3341749808821275</v>
      </c>
      <c r="Q756" s="78">
        <v>7.7056274955524584</v>
      </c>
      <c r="R756" s="50"/>
    </row>
    <row r="757" spans="8:18" ht="15.6">
      <c r="H757" s="79"/>
      <c r="I757" s="68">
        <v>2012</v>
      </c>
      <c r="J757" s="69" t="s">
        <v>356</v>
      </c>
      <c r="K757" s="70" t="s">
        <v>357</v>
      </c>
      <c r="L757" s="71">
        <v>6.1621860286949701</v>
      </c>
      <c r="M757" s="72">
        <v>7.6236565896811719</v>
      </c>
      <c r="N757" s="73">
        <v>3.7495279975364775</v>
      </c>
      <c r="O757" s="73">
        <v>6.4003299010497861</v>
      </c>
      <c r="P757" s="73">
        <v>6.3963966899222484</v>
      </c>
      <c r="Q757" s="74">
        <v>6.6410189652851663</v>
      </c>
      <c r="R757" s="50"/>
    </row>
    <row r="758" spans="8:18" ht="15.6">
      <c r="H758" s="79"/>
      <c r="I758" s="61">
        <v>2012</v>
      </c>
      <c r="J758" s="62" t="s">
        <v>358</v>
      </c>
      <c r="K758" s="63" t="s">
        <v>359</v>
      </c>
      <c r="L758" s="75">
        <v>7.5271339349041426</v>
      </c>
      <c r="M758" s="76">
        <v>3.586045686526504</v>
      </c>
      <c r="N758" s="77">
        <v>8.150307367089372</v>
      </c>
      <c r="O758" s="77">
        <v>9.5249241711183892</v>
      </c>
      <c r="P758" s="77">
        <v>8.4651737429314071</v>
      </c>
      <c r="Q758" s="78">
        <v>7.909218706855043</v>
      </c>
      <c r="R758" s="50"/>
    </row>
    <row r="759" spans="8:18" ht="15.6">
      <c r="H759" s="79"/>
      <c r="I759" s="68">
        <v>2012</v>
      </c>
      <c r="J759" s="69" t="s">
        <v>360</v>
      </c>
      <c r="K759" s="70" t="s">
        <v>361</v>
      </c>
      <c r="L759" s="71">
        <v>8.4695435318933878</v>
      </c>
      <c r="M759" s="72">
        <v>6.3473947014960501</v>
      </c>
      <c r="N759" s="73">
        <v>8.7648814620422044</v>
      </c>
      <c r="O759" s="73">
        <v>9.6232841558391709</v>
      </c>
      <c r="P759" s="73">
        <v>8.506678117871104</v>
      </c>
      <c r="Q759" s="74">
        <v>9.1054792222184062</v>
      </c>
      <c r="R759" s="50"/>
    </row>
    <row r="760" spans="8:18" ht="15.6">
      <c r="H760" s="79"/>
      <c r="I760" s="61">
        <v>2012</v>
      </c>
      <c r="J760" s="62" t="s">
        <v>362</v>
      </c>
      <c r="K760" s="63" t="s">
        <v>363</v>
      </c>
      <c r="L760" s="75">
        <v>7.361165773940078</v>
      </c>
      <c r="M760" s="76">
        <v>8.5830635897670522</v>
      </c>
      <c r="N760" s="77">
        <v>4.6862128127142766</v>
      </c>
      <c r="O760" s="77">
        <v>8.4899909585505355</v>
      </c>
      <c r="P760" s="77">
        <v>7.7767088326609679</v>
      </c>
      <c r="Q760" s="78">
        <v>7.2698526760075568</v>
      </c>
      <c r="R760" s="50"/>
    </row>
    <row r="761" spans="8:18" ht="15.6">
      <c r="H761" s="79"/>
      <c r="I761" s="68">
        <v>2012</v>
      </c>
      <c r="J761" s="69" t="s">
        <v>364</v>
      </c>
      <c r="K761" s="70" t="s">
        <v>365</v>
      </c>
      <c r="L761" s="71">
        <v>5.6218738644721631</v>
      </c>
      <c r="M761" s="72">
        <v>6.9598092643051768</v>
      </c>
      <c r="N761" s="73">
        <v>3.52627223302723</v>
      </c>
      <c r="O761" s="73">
        <v>6.5823804792203493</v>
      </c>
      <c r="P761" s="73">
        <v>4.809014082835489</v>
      </c>
      <c r="Q761" s="74">
        <v>6.2318932629725721</v>
      </c>
      <c r="R761" s="50"/>
    </row>
    <row r="762" spans="8:18" ht="15.6">
      <c r="H762" s="79"/>
      <c r="I762" s="61">
        <v>2012</v>
      </c>
      <c r="J762" s="62" t="s">
        <v>366</v>
      </c>
      <c r="K762" s="63" t="s">
        <v>367</v>
      </c>
      <c r="L762" s="75">
        <v>6.2602055500040361</v>
      </c>
      <c r="M762" s="76">
        <v>6.7150826817346907</v>
      </c>
      <c r="N762" s="77">
        <v>3.2660627845510035</v>
      </c>
      <c r="O762" s="77">
        <v>7.4614074247293214</v>
      </c>
      <c r="P762" s="77">
        <v>6.6773362028010981</v>
      </c>
      <c r="Q762" s="78">
        <v>7.1811386562040651</v>
      </c>
      <c r="R762" s="50"/>
    </row>
    <row r="763" spans="8:18" ht="15.6">
      <c r="H763" s="79"/>
      <c r="I763" s="68">
        <v>2012</v>
      </c>
      <c r="J763" s="69" t="s">
        <v>368</v>
      </c>
      <c r="K763" s="70" t="s">
        <v>369</v>
      </c>
      <c r="L763" s="71">
        <v>7.5487672407518547</v>
      </c>
      <c r="M763" s="72">
        <v>5.062903960928951</v>
      </c>
      <c r="N763" s="73">
        <v>8.5925989320295777</v>
      </c>
      <c r="O763" s="73">
        <v>9.4400840011631395</v>
      </c>
      <c r="P763" s="73">
        <v>7.3709054334887725</v>
      </c>
      <c r="Q763" s="74">
        <v>7.2773438761488372</v>
      </c>
      <c r="R763" s="50"/>
    </row>
    <row r="764" spans="8:18" ht="15.6">
      <c r="H764" s="79"/>
      <c r="I764" s="61">
        <v>2012</v>
      </c>
      <c r="J764" s="62" t="s">
        <v>370</v>
      </c>
      <c r="K764" s="63" t="s">
        <v>371</v>
      </c>
      <c r="L764" s="75">
        <v>7.03710302928675</v>
      </c>
      <c r="M764" s="76">
        <v>4.6126654223563888</v>
      </c>
      <c r="N764" s="77">
        <v>6.047328904211513</v>
      </c>
      <c r="O764" s="77">
        <v>7.5554764922651891</v>
      </c>
      <c r="P764" s="77">
        <v>8.2668348262542306</v>
      </c>
      <c r="Q764" s="78">
        <v>8.7032095013464303</v>
      </c>
      <c r="R764" s="50"/>
    </row>
    <row r="765" spans="8:18" ht="15.6">
      <c r="H765" s="79"/>
      <c r="I765" s="68">
        <v>2012</v>
      </c>
      <c r="J765" s="69" t="s">
        <v>372</v>
      </c>
      <c r="K765" s="70" t="s">
        <v>373</v>
      </c>
      <c r="L765" s="71">
        <v>6.1531007125974657</v>
      </c>
      <c r="M765" s="72">
        <v>8.4188662154118283</v>
      </c>
      <c r="N765" s="73">
        <v>3.56905294047945</v>
      </c>
      <c r="O765" s="73">
        <v>6.0209270621010234</v>
      </c>
      <c r="P765" s="73">
        <v>6.3656163429555228</v>
      </c>
      <c r="Q765" s="74">
        <v>6.3910410020395041</v>
      </c>
      <c r="R765" s="50"/>
    </row>
    <row r="766" spans="8:18" ht="15.6">
      <c r="H766" s="79"/>
      <c r="I766" s="61">
        <v>2012</v>
      </c>
      <c r="J766" s="62" t="s">
        <v>374</v>
      </c>
      <c r="K766" s="63" t="s">
        <v>375</v>
      </c>
      <c r="L766" s="75">
        <v>7.3248186055489386</v>
      </c>
      <c r="M766" s="76">
        <v>7.3742586953037348</v>
      </c>
      <c r="N766" s="77">
        <v>5.2199041560033042</v>
      </c>
      <c r="O766" s="77">
        <v>8.8807469930683176</v>
      </c>
      <c r="P766" s="77">
        <v>8.2196732261250869</v>
      </c>
      <c r="Q766" s="78">
        <v>6.9295099572442487</v>
      </c>
      <c r="R766" s="50"/>
    </row>
    <row r="767" spans="8:18" ht="15.6">
      <c r="H767" s="79"/>
      <c r="I767" s="68">
        <v>2012</v>
      </c>
      <c r="J767" s="69" t="s">
        <v>376</v>
      </c>
      <c r="K767" s="70" t="s">
        <v>377</v>
      </c>
      <c r="L767" s="71">
        <v>6.9510273556441859</v>
      </c>
      <c r="M767" s="72">
        <v>7.3343128972275142</v>
      </c>
      <c r="N767" s="73">
        <v>5.5385226236626597</v>
      </c>
      <c r="O767" s="73">
        <v>7.5561307551705612</v>
      </c>
      <c r="P767" s="73">
        <v>7.0575418627426858</v>
      </c>
      <c r="Q767" s="74">
        <v>7.2686286394175115</v>
      </c>
      <c r="R767" s="50"/>
    </row>
    <row r="768" spans="8:18" ht="15.6">
      <c r="H768" s="79"/>
      <c r="I768" s="61">
        <v>2012</v>
      </c>
      <c r="J768" s="62" t="s">
        <v>378</v>
      </c>
      <c r="K768" s="63" t="s">
        <v>379</v>
      </c>
      <c r="L768" s="75">
        <v>6.8816379375520764</v>
      </c>
      <c r="M768" s="76">
        <v>8.3140951785561903</v>
      </c>
      <c r="N768" s="77">
        <v>3.5753731794503545</v>
      </c>
      <c r="O768" s="77">
        <v>9.1096561565853396</v>
      </c>
      <c r="P768" s="77">
        <v>7.0610813586102719</v>
      </c>
      <c r="Q768" s="78">
        <v>6.3479838145582228</v>
      </c>
      <c r="R768" s="50"/>
    </row>
    <row r="769" spans="8:18" ht="15.6">
      <c r="H769" s="79"/>
      <c r="I769" s="68">
        <v>2012</v>
      </c>
      <c r="J769" s="69" t="s">
        <v>380</v>
      </c>
      <c r="K769" s="70" t="s">
        <v>381</v>
      </c>
      <c r="L769" s="71">
        <v>7.5712107680669636</v>
      </c>
      <c r="M769" s="72">
        <v>7.5936863449769323</v>
      </c>
      <c r="N769" s="73">
        <v>4.836096794169773</v>
      </c>
      <c r="O769" s="73">
        <v>9.3178975592196576</v>
      </c>
      <c r="P769" s="73">
        <v>8.4661814610400441</v>
      </c>
      <c r="Q769" s="74">
        <v>7.6421916809284101</v>
      </c>
      <c r="R769" s="50"/>
    </row>
    <row r="770" spans="8:18" ht="15.6">
      <c r="H770" s="79"/>
      <c r="I770" s="61">
        <v>2012</v>
      </c>
      <c r="J770" s="62" t="s">
        <v>382</v>
      </c>
      <c r="K770" s="63" t="s">
        <v>383</v>
      </c>
      <c r="L770" s="75">
        <v>7.2684733939218393</v>
      </c>
      <c r="M770" s="76">
        <v>8.5934444622535668</v>
      </c>
      <c r="N770" s="77">
        <v>4.4184287081987801</v>
      </c>
      <c r="O770" s="77">
        <v>9.4198059401145109</v>
      </c>
      <c r="P770" s="77">
        <v>6.6947345268708744</v>
      </c>
      <c r="Q770" s="78">
        <v>7.2159533321714635</v>
      </c>
      <c r="R770" s="50"/>
    </row>
    <row r="771" spans="8:18" ht="15.6">
      <c r="H771" s="79"/>
      <c r="I771" s="68">
        <v>2012</v>
      </c>
      <c r="J771" s="69" t="s">
        <v>384</v>
      </c>
      <c r="K771" s="70" t="s">
        <v>385</v>
      </c>
      <c r="L771" s="71">
        <v>7.332586499080838</v>
      </c>
      <c r="M771" s="72">
        <v>5.7930377646031497</v>
      </c>
      <c r="N771" s="73">
        <v>6.2374940239473329</v>
      </c>
      <c r="O771" s="73">
        <v>9.5527928235688346</v>
      </c>
      <c r="P771" s="73">
        <v>7.3513303041100055</v>
      </c>
      <c r="Q771" s="74">
        <v>7.7282775791748639</v>
      </c>
      <c r="R771" s="50"/>
    </row>
    <row r="772" spans="8:18" ht="15.6">
      <c r="H772" s="79"/>
      <c r="I772" s="61">
        <v>2012</v>
      </c>
      <c r="J772" s="62" t="s">
        <v>386</v>
      </c>
      <c r="K772" s="63" t="s">
        <v>387</v>
      </c>
      <c r="L772" s="75">
        <v>7.2969635546389382</v>
      </c>
      <c r="M772" s="76">
        <v>5.1693881203602672</v>
      </c>
      <c r="N772" s="77">
        <v>6.8861181381000023</v>
      </c>
      <c r="O772" s="77">
        <v>9.7180535648522799</v>
      </c>
      <c r="P772" s="77">
        <v>7.8896551914889619</v>
      </c>
      <c r="Q772" s="78">
        <v>6.8216027583931833</v>
      </c>
      <c r="R772" s="50"/>
    </row>
    <row r="773" spans="8:18" ht="15.6">
      <c r="H773" s="79"/>
      <c r="I773" s="68">
        <v>2012</v>
      </c>
      <c r="J773" s="69" t="s">
        <v>388</v>
      </c>
      <c r="K773" s="70" t="s">
        <v>389</v>
      </c>
      <c r="L773" s="71">
        <v>7.4840402081870652</v>
      </c>
      <c r="M773" s="72">
        <v>6.4945493291294625</v>
      </c>
      <c r="N773" s="73">
        <v>6.4663453496370433</v>
      </c>
      <c r="O773" s="73">
        <v>7.9354317455861594</v>
      </c>
      <c r="P773" s="73">
        <v>7.7894604635226123</v>
      </c>
      <c r="Q773" s="74">
        <v>8.7344141530600492</v>
      </c>
      <c r="R773" s="50"/>
    </row>
    <row r="774" spans="8:18" ht="15.6">
      <c r="H774" s="79"/>
      <c r="I774" s="61">
        <v>2012</v>
      </c>
      <c r="J774" s="62" t="s">
        <v>390</v>
      </c>
      <c r="K774" s="63" t="s">
        <v>391</v>
      </c>
      <c r="L774" s="75">
        <v>7.4794056473314896</v>
      </c>
      <c r="M774" s="76">
        <v>6.8987712385407516</v>
      </c>
      <c r="N774" s="77">
        <v>5.5594933586318227</v>
      </c>
      <c r="O774" s="77">
        <v>9.3794236267010156</v>
      </c>
      <c r="P774" s="77">
        <v>7.7399739687614835</v>
      </c>
      <c r="Q774" s="78">
        <v>7.8193660440223764</v>
      </c>
      <c r="R774" s="50"/>
    </row>
    <row r="775" spans="8:18" ht="15.6">
      <c r="H775" s="79"/>
      <c r="I775" s="68">
        <v>2012</v>
      </c>
      <c r="J775" s="69" t="s">
        <v>392</v>
      </c>
      <c r="K775" s="70" t="s">
        <v>393</v>
      </c>
      <c r="L775" s="71">
        <v>6.6537660156656599</v>
      </c>
      <c r="M775" s="72">
        <v>6.6244070856627761</v>
      </c>
      <c r="N775" s="73">
        <v>5.1766251485475108</v>
      </c>
      <c r="O775" s="73">
        <v>8.6298071663334781</v>
      </c>
      <c r="P775" s="73">
        <v>6.0457543052464926</v>
      </c>
      <c r="Q775" s="74">
        <v>6.7922363725380421</v>
      </c>
      <c r="R775" s="50"/>
    </row>
    <row r="776" spans="8:18" ht="15.6">
      <c r="H776" s="79"/>
      <c r="I776" s="61">
        <v>2012</v>
      </c>
      <c r="J776" s="62" t="s">
        <v>394</v>
      </c>
      <c r="K776" s="63" t="s">
        <v>395</v>
      </c>
      <c r="L776" s="75">
        <v>7.3265641379327873</v>
      </c>
      <c r="M776" s="76">
        <v>5.5160915251428762</v>
      </c>
      <c r="N776" s="77">
        <v>6.7365562488911168</v>
      </c>
      <c r="O776" s="77">
        <v>8.9012019524223582</v>
      </c>
      <c r="P776" s="77">
        <v>7.1198955017474699</v>
      </c>
      <c r="Q776" s="78">
        <v>8.3590754614601153</v>
      </c>
      <c r="R776" s="50"/>
    </row>
    <row r="777" spans="8:18" ht="15.6">
      <c r="H777" s="79"/>
      <c r="I777" s="68">
        <v>2012</v>
      </c>
      <c r="J777" s="69" t="s">
        <v>396</v>
      </c>
      <c r="K777" s="70" t="s">
        <v>397</v>
      </c>
      <c r="L777" s="71">
        <v>6.4261414218310247</v>
      </c>
      <c r="M777" s="72">
        <v>5</v>
      </c>
      <c r="N777" s="73">
        <v>5.1943286769586683</v>
      </c>
      <c r="O777" s="73">
        <v>7.703445489687649</v>
      </c>
      <c r="P777" s="73">
        <v>6.1077376022320982</v>
      </c>
      <c r="Q777" s="74">
        <v>8.1251953402767061</v>
      </c>
      <c r="R777" s="50"/>
    </row>
    <row r="778" spans="8:18" ht="15.6">
      <c r="H778" s="79"/>
      <c r="I778" s="61">
        <v>2012</v>
      </c>
      <c r="J778" s="62" t="s">
        <v>398</v>
      </c>
      <c r="K778" s="63" t="s">
        <v>399</v>
      </c>
      <c r="L778" s="75">
        <v>5.8963867063182329</v>
      </c>
      <c r="M778" s="76">
        <v>5.5808823529411766</v>
      </c>
      <c r="N778" s="77">
        <v>3.9049315393074204</v>
      </c>
      <c r="O778" s="77">
        <v>7.0272973278157167</v>
      </c>
      <c r="P778" s="77">
        <v>7.0469204548805422</v>
      </c>
      <c r="Q778" s="78">
        <v>5.9219018566463086</v>
      </c>
      <c r="R778" s="50"/>
    </row>
    <row r="779" spans="8:18" ht="15.6">
      <c r="H779" s="79"/>
      <c r="I779" s="68">
        <v>2012</v>
      </c>
      <c r="J779" s="69" t="s">
        <v>400</v>
      </c>
      <c r="K779" s="70" t="s">
        <v>401</v>
      </c>
      <c r="L779" s="71">
        <v>6.5633607906938902</v>
      </c>
      <c r="M779" s="72">
        <v>6.2385010885012235</v>
      </c>
      <c r="N779" s="73">
        <v>4.9106694538848803</v>
      </c>
      <c r="O779" s="73">
        <v>7.8687810513630527</v>
      </c>
      <c r="P779" s="73">
        <v>7.1676661147218512</v>
      </c>
      <c r="Q779" s="74">
        <v>6.6311862449984487</v>
      </c>
      <c r="R779" s="50"/>
    </row>
    <row r="780" spans="8:18" ht="15.6">
      <c r="H780" s="79"/>
      <c r="I780" s="61">
        <v>2012</v>
      </c>
      <c r="J780" s="62" t="s">
        <v>402</v>
      </c>
      <c r="K780" s="63" t="s">
        <v>403</v>
      </c>
      <c r="L780" s="75" t="s">
        <v>470</v>
      </c>
      <c r="M780" s="76" t="s">
        <v>470</v>
      </c>
      <c r="N780" s="77" t="s">
        <v>470</v>
      </c>
      <c r="O780" s="77" t="s">
        <v>470</v>
      </c>
      <c r="P780" s="77" t="s">
        <v>470</v>
      </c>
      <c r="Q780" s="78" t="s">
        <v>470</v>
      </c>
      <c r="R780" s="50"/>
    </row>
    <row r="781" spans="8:18" ht="15.6">
      <c r="H781" s="79"/>
      <c r="I781" s="68">
        <v>2012</v>
      </c>
      <c r="J781" s="69" t="s">
        <v>404</v>
      </c>
      <c r="K781" s="70" t="s">
        <v>405</v>
      </c>
      <c r="L781" s="71">
        <v>6.2726343472674451</v>
      </c>
      <c r="M781" s="72">
        <v>7.3253801520608244</v>
      </c>
      <c r="N781" s="73">
        <v>3.9360082296156675</v>
      </c>
      <c r="O781" s="73">
        <v>7.1369066482117312</v>
      </c>
      <c r="P781" s="73">
        <v>6.8736736610669302</v>
      </c>
      <c r="Q781" s="74">
        <v>6.0912030453820689</v>
      </c>
      <c r="R781" s="50"/>
    </row>
    <row r="782" spans="8:18" ht="15.6">
      <c r="H782" s="79"/>
      <c r="I782" s="61">
        <v>2012</v>
      </c>
      <c r="J782" s="62" t="s">
        <v>406</v>
      </c>
      <c r="K782" s="63" t="s">
        <v>407</v>
      </c>
      <c r="L782" s="75">
        <v>8.6286026488576901</v>
      </c>
      <c r="M782" s="76">
        <v>8.1735903290775536</v>
      </c>
      <c r="N782" s="77">
        <v>8.1911383626923815</v>
      </c>
      <c r="O782" s="77">
        <v>9.032916545601033</v>
      </c>
      <c r="P782" s="77">
        <v>8.8627957190647813</v>
      </c>
      <c r="Q782" s="78">
        <v>8.8825722878527067</v>
      </c>
      <c r="R782" s="50"/>
    </row>
    <row r="783" spans="8:18" ht="15.6">
      <c r="H783" s="79"/>
      <c r="I783" s="68">
        <v>2012</v>
      </c>
      <c r="J783" s="69" t="s">
        <v>408</v>
      </c>
      <c r="K783" s="70" t="s">
        <v>409</v>
      </c>
      <c r="L783" s="71">
        <v>7.3917400786677874</v>
      </c>
      <c r="M783" s="72">
        <v>6.4239135888022867</v>
      </c>
      <c r="N783" s="73">
        <v>5.6308454708066993</v>
      </c>
      <c r="O783" s="73">
        <v>9.574941143278215</v>
      </c>
      <c r="P783" s="73">
        <v>7.8680879448059065</v>
      </c>
      <c r="Q783" s="74">
        <v>7.4609122456458303</v>
      </c>
      <c r="R783" s="50"/>
    </row>
    <row r="784" spans="8:18" ht="15.6">
      <c r="H784" s="79"/>
      <c r="I784" s="61">
        <v>2012</v>
      </c>
      <c r="J784" s="62" t="s">
        <v>410</v>
      </c>
      <c r="K784" s="63" t="s">
        <v>411</v>
      </c>
      <c r="L784" s="75">
        <v>6.826592740032102</v>
      </c>
      <c r="M784" s="76">
        <v>4.6394510294854889</v>
      </c>
      <c r="N784" s="77">
        <v>5.8915857141649006</v>
      </c>
      <c r="O784" s="77">
        <v>9.4977902227161373</v>
      </c>
      <c r="P784" s="77">
        <v>7.3638974178075305</v>
      </c>
      <c r="Q784" s="78">
        <v>6.7402393159864475</v>
      </c>
      <c r="R784" s="50"/>
    </row>
    <row r="785" spans="8:18" ht="15.6">
      <c r="H785" s="79"/>
      <c r="I785" s="68">
        <v>2012</v>
      </c>
      <c r="J785" s="69" t="s">
        <v>412</v>
      </c>
      <c r="K785" s="70" t="s">
        <v>413</v>
      </c>
      <c r="L785" s="71">
        <v>6.9773503619391466</v>
      </c>
      <c r="M785" s="72">
        <v>6.5440097107551241</v>
      </c>
      <c r="N785" s="73">
        <v>5.9248415110094248</v>
      </c>
      <c r="O785" s="73">
        <v>8.1011140234053727</v>
      </c>
      <c r="P785" s="73">
        <v>7.2040688295505211</v>
      </c>
      <c r="Q785" s="74">
        <v>7.1127177349752868</v>
      </c>
      <c r="R785" s="50"/>
    </row>
    <row r="786" spans="8:18" ht="15.6">
      <c r="H786" s="79"/>
      <c r="I786" s="61">
        <v>2012</v>
      </c>
      <c r="J786" s="62" t="s">
        <v>414</v>
      </c>
      <c r="K786" s="63" t="s">
        <v>415</v>
      </c>
      <c r="L786" s="75">
        <v>7.3318708493653491</v>
      </c>
      <c r="M786" s="76">
        <v>5.6796959449025231</v>
      </c>
      <c r="N786" s="77">
        <v>6.6997019933072508</v>
      </c>
      <c r="O786" s="77">
        <v>9.7448027614771302</v>
      </c>
      <c r="P786" s="77">
        <v>7.718431812308447</v>
      </c>
      <c r="Q786" s="78">
        <v>6.8167217348313969</v>
      </c>
      <c r="R786" s="50"/>
    </row>
    <row r="787" spans="8:18" ht="15.6">
      <c r="H787" s="79"/>
      <c r="I787" s="68">
        <v>2012</v>
      </c>
      <c r="J787" s="69" t="s">
        <v>416</v>
      </c>
      <c r="K787" s="70" t="s">
        <v>417</v>
      </c>
      <c r="L787" s="71">
        <v>6.7267130904635124</v>
      </c>
      <c r="M787" s="72">
        <v>8.3682717797555224</v>
      </c>
      <c r="N787" s="73">
        <v>5.1469860443245459</v>
      </c>
      <c r="O787" s="73">
        <v>6.4921895756657078</v>
      </c>
      <c r="P787" s="73">
        <v>6.8940968103735498</v>
      </c>
      <c r="Q787" s="74">
        <v>6.7320212421982371</v>
      </c>
      <c r="R787" s="50"/>
    </row>
    <row r="788" spans="8:18" ht="15.6">
      <c r="H788" s="79"/>
      <c r="I788" s="61">
        <v>2012</v>
      </c>
      <c r="J788" s="62" t="s">
        <v>418</v>
      </c>
      <c r="K788" s="63" t="s">
        <v>419</v>
      </c>
      <c r="L788" s="75" t="s">
        <v>470</v>
      </c>
      <c r="M788" s="76" t="s">
        <v>470</v>
      </c>
      <c r="N788" s="77" t="s">
        <v>470</v>
      </c>
      <c r="O788" s="77" t="s">
        <v>470</v>
      </c>
      <c r="P788" s="77" t="s">
        <v>470</v>
      </c>
      <c r="Q788" s="78" t="s">
        <v>470</v>
      </c>
      <c r="R788" s="50"/>
    </row>
    <row r="789" spans="8:18" ht="15.6">
      <c r="H789" s="79"/>
      <c r="I789" s="68">
        <v>2012</v>
      </c>
      <c r="J789" s="69" t="s">
        <v>420</v>
      </c>
      <c r="K789" s="70" t="s">
        <v>421</v>
      </c>
      <c r="L789" s="71">
        <v>6.6736187307929473</v>
      </c>
      <c r="M789" s="72">
        <v>5.8857582295159361</v>
      </c>
      <c r="N789" s="73">
        <v>4.6341139834248937</v>
      </c>
      <c r="O789" s="73">
        <v>9.1716341887884951</v>
      </c>
      <c r="P789" s="73">
        <v>6.6708250247701439</v>
      </c>
      <c r="Q789" s="74">
        <v>7.0057622274652696</v>
      </c>
      <c r="R789" s="50"/>
    </row>
    <row r="790" spans="8:18" ht="15.6">
      <c r="H790" s="79"/>
      <c r="I790" s="61">
        <v>2012</v>
      </c>
      <c r="J790" s="62" t="s">
        <v>422</v>
      </c>
      <c r="K790" s="63" t="s">
        <v>423</v>
      </c>
      <c r="L790" s="75">
        <v>6.4591728073815489</v>
      </c>
      <c r="M790" s="76">
        <v>6.7857590242308348</v>
      </c>
      <c r="N790" s="77">
        <v>4.1527087075843658</v>
      </c>
      <c r="O790" s="77">
        <v>7.648990026948125</v>
      </c>
      <c r="P790" s="77">
        <v>6.2144550859345671</v>
      </c>
      <c r="Q790" s="78">
        <v>7.4939511922098463</v>
      </c>
      <c r="R790" s="50"/>
    </row>
    <row r="791" spans="8:18" ht="15.6">
      <c r="H791" s="79"/>
      <c r="I791" s="68">
        <v>2012</v>
      </c>
      <c r="J791" s="69" t="s">
        <v>424</v>
      </c>
      <c r="K791" s="70" t="s">
        <v>425</v>
      </c>
      <c r="L791" s="71">
        <v>7.471979769044732</v>
      </c>
      <c r="M791" s="72">
        <v>3.4015589018778578</v>
      </c>
      <c r="N791" s="73">
        <v>8.1614795504204061</v>
      </c>
      <c r="O791" s="73">
        <v>9.719757191282465</v>
      </c>
      <c r="P791" s="73">
        <v>7.8727595415049487</v>
      </c>
      <c r="Q791" s="74">
        <v>8.2043436601379884</v>
      </c>
      <c r="R791" s="50"/>
    </row>
    <row r="792" spans="8:18" ht="15.6">
      <c r="H792" s="79"/>
      <c r="I792" s="61">
        <v>2012</v>
      </c>
      <c r="J792" s="62" t="s">
        <v>426</v>
      </c>
      <c r="K792" s="63" t="s">
        <v>427</v>
      </c>
      <c r="L792" s="75">
        <v>8.2025714072539717</v>
      </c>
      <c r="M792" s="76">
        <v>7.360948939480279</v>
      </c>
      <c r="N792" s="77">
        <v>8.3566564505277867</v>
      </c>
      <c r="O792" s="77">
        <v>9.4009625893797342</v>
      </c>
      <c r="P792" s="77">
        <v>7.202837086705375</v>
      </c>
      <c r="Q792" s="78">
        <v>8.6914519701766881</v>
      </c>
      <c r="R792" s="50"/>
    </row>
    <row r="793" spans="8:18" ht="15.6">
      <c r="H793" s="79"/>
      <c r="I793" s="68">
        <v>2012</v>
      </c>
      <c r="J793" s="69" t="s">
        <v>428</v>
      </c>
      <c r="K793" s="70" t="s">
        <v>429</v>
      </c>
      <c r="L793" s="71">
        <v>5.2160060690874746</v>
      </c>
      <c r="M793" s="72">
        <v>6.0183766999662236</v>
      </c>
      <c r="N793" s="73">
        <v>4.1441567920036801</v>
      </c>
      <c r="O793" s="73">
        <v>6.4709704126697014</v>
      </c>
      <c r="P793" s="73">
        <v>4.3966059936769275</v>
      </c>
      <c r="Q793" s="74">
        <v>5.0499204471208392</v>
      </c>
      <c r="R793" s="50"/>
    </row>
    <row r="794" spans="8:18" ht="15.6">
      <c r="H794" s="79"/>
      <c r="I794" s="61">
        <v>2012</v>
      </c>
      <c r="J794" s="62" t="s">
        <v>430</v>
      </c>
      <c r="K794" s="63" t="s">
        <v>431</v>
      </c>
      <c r="L794" s="75">
        <v>7.6830026264755729</v>
      </c>
      <c r="M794" s="76">
        <v>7.1122510848178839</v>
      </c>
      <c r="N794" s="77">
        <v>6.8071904719393199</v>
      </c>
      <c r="O794" s="77">
        <v>9.4220716020467492</v>
      </c>
      <c r="P794" s="77">
        <v>7.7196211504160743</v>
      </c>
      <c r="Q794" s="78">
        <v>7.353878823157836</v>
      </c>
      <c r="R794" s="50"/>
    </row>
    <row r="795" spans="8:18" ht="15.6">
      <c r="H795" s="79"/>
      <c r="I795" s="68">
        <v>2012</v>
      </c>
      <c r="J795" s="69" t="s">
        <v>432</v>
      </c>
      <c r="K795" s="70" t="s">
        <v>433</v>
      </c>
      <c r="L795" s="71">
        <v>6.7465244650638638</v>
      </c>
      <c r="M795" s="72">
        <v>6.7879307581343165</v>
      </c>
      <c r="N795" s="73">
        <v>5.7371114998613821</v>
      </c>
      <c r="O795" s="73">
        <v>8.7377634065604202</v>
      </c>
      <c r="P795" s="73">
        <v>6.3036486712687543</v>
      </c>
      <c r="Q795" s="74">
        <v>6.1661679894944443</v>
      </c>
      <c r="R795" s="50"/>
    </row>
    <row r="796" spans="8:18" ht="15.6">
      <c r="H796" s="79"/>
      <c r="I796" s="61">
        <v>2012</v>
      </c>
      <c r="J796" s="62" t="s">
        <v>434</v>
      </c>
      <c r="K796" s="63" t="s">
        <v>435</v>
      </c>
      <c r="L796" s="75">
        <v>6.6326596981637067</v>
      </c>
      <c r="M796" s="76">
        <v>6.9852941176470589</v>
      </c>
      <c r="N796" s="77">
        <v>5.3052006947747872</v>
      </c>
      <c r="O796" s="77">
        <v>7.2936873477456459</v>
      </c>
      <c r="P796" s="77">
        <v>6.5194228514292671</v>
      </c>
      <c r="Q796" s="78">
        <v>7.05969347922177</v>
      </c>
      <c r="R796" s="50"/>
    </row>
    <row r="797" spans="8:18" ht="15.6">
      <c r="H797" s="79"/>
      <c r="I797" s="68">
        <v>2012</v>
      </c>
      <c r="J797" s="69" t="s">
        <v>436</v>
      </c>
      <c r="K797" s="70" t="s">
        <v>437</v>
      </c>
      <c r="L797" s="71">
        <v>6.5568100552981363</v>
      </c>
      <c r="M797" s="72">
        <v>7.0572329573021424</v>
      </c>
      <c r="N797" s="73">
        <v>4.9458365401266331</v>
      </c>
      <c r="O797" s="73">
        <v>6.9431633507926112</v>
      </c>
      <c r="P797" s="73">
        <v>6.9025855616672445</v>
      </c>
      <c r="Q797" s="74">
        <v>6.9352318666020496</v>
      </c>
      <c r="R797" s="50"/>
    </row>
    <row r="798" spans="8:18" ht="15.6">
      <c r="H798" s="79"/>
      <c r="I798" s="61">
        <v>2012</v>
      </c>
      <c r="J798" s="62" t="s">
        <v>438</v>
      </c>
      <c r="K798" s="63" t="s">
        <v>439</v>
      </c>
      <c r="L798" s="75">
        <v>6.7072224315620144</v>
      </c>
      <c r="M798" s="76">
        <v>6.2016591118388469</v>
      </c>
      <c r="N798" s="77">
        <v>3.7756836611456186</v>
      </c>
      <c r="O798" s="77">
        <v>8.9763413507027057</v>
      </c>
      <c r="P798" s="77">
        <v>7.0796758547883769</v>
      </c>
      <c r="Q798" s="78">
        <v>7.5027521793345251</v>
      </c>
      <c r="R798" s="50"/>
    </row>
    <row r="799" spans="8:18" ht="15.6">
      <c r="H799" s="79"/>
      <c r="I799" s="68">
        <v>2012</v>
      </c>
      <c r="J799" s="69" t="s">
        <v>440</v>
      </c>
      <c r="K799" s="70" t="s">
        <v>441</v>
      </c>
      <c r="L799" s="71">
        <v>5.4194528048066832</v>
      </c>
      <c r="M799" s="72">
        <v>6.382352941176471</v>
      </c>
      <c r="N799" s="73">
        <v>2.4371067324973263</v>
      </c>
      <c r="O799" s="73">
        <v>6.7724205288992803</v>
      </c>
      <c r="P799" s="73">
        <v>6.6424717424906152</v>
      </c>
      <c r="Q799" s="74">
        <v>4.8629120789697255</v>
      </c>
      <c r="R799" s="50"/>
    </row>
    <row r="800" spans="8:18" ht="15.6">
      <c r="H800" s="79"/>
      <c r="I800" s="61">
        <v>2012</v>
      </c>
      <c r="J800" s="62" t="s">
        <v>442</v>
      </c>
      <c r="K800" s="63" t="s">
        <v>443</v>
      </c>
      <c r="L800" s="75">
        <v>6.6103284317444757</v>
      </c>
      <c r="M800" s="76">
        <v>5.5084260473861075</v>
      </c>
      <c r="N800" s="77">
        <v>4.6853964737138822</v>
      </c>
      <c r="O800" s="77">
        <v>7.6677179335306445</v>
      </c>
      <c r="P800" s="77">
        <v>7.6726947817423596</v>
      </c>
      <c r="Q800" s="78">
        <v>7.5174069223493847</v>
      </c>
      <c r="R800" s="50"/>
    </row>
    <row r="801" spans="8:18" ht="15.6">
      <c r="H801" s="79"/>
      <c r="I801" s="68">
        <v>2012</v>
      </c>
      <c r="J801" s="69" t="s">
        <v>444</v>
      </c>
      <c r="K801" s="70" t="s">
        <v>445</v>
      </c>
      <c r="L801" s="71">
        <v>6.3913230039151898</v>
      </c>
      <c r="M801" s="72">
        <v>6.2723774127047696</v>
      </c>
      <c r="N801" s="73">
        <v>5.041336929140023</v>
      </c>
      <c r="O801" s="73">
        <v>6.7871106516023882</v>
      </c>
      <c r="P801" s="73">
        <v>7.0632024628489773</v>
      </c>
      <c r="Q801" s="74">
        <v>6.7925875632797874</v>
      </c>
      <c r="R801" s="50"/>
    </row>
    <row r="802" spans="8:18" ht="15.6">
      <c r="H802" s="79"/>
      <c r="I802" s="61">
        <v>2012</v>
      </c>
      <c r="J802" s="62" t="s">
        <v>446</v>
      </c>
      <c r="K802" s="63" t="s">
        <v>447</v>
      </c>
      <c r="L802" s="75">
        <v>6.9708546565164493</v>
      </c>
      <c r="M802" s="76">
        <v>6.8763767811395953</v>
      </c>
      <c r="N802" s="77">
        <v>5.2989838205529631</v>
      </c>
      <c r="O802" s="77">
        <v>8.8387188306706204</v>
      </c>
      <c r="P802" s="77">
        <v>7.2452081348775925</v>
      </c>
      <c r="Q802" s="78">
        <v>6.594985715341477</v>
      </c>
      <c r="R802" s="50"/>
    </row>
    <row r="803" spans="8:18" ht="15.6">
      <c r="H803" s="79"/>
      <c r="I803" s="68">
        <v>2012</v>
      </c>
      <c r="J803" s="69" t="s">
        <v>448</v>
      </c>
      <c r="K803" s="70" t="s">
        <v>449</v>
      </c>
      <c r="L803" s="71">
        <v>7.3138614380226512</v>
      </c>
      <c r="M803" s="72">
        <v>8.7706642667416101</v>
      </c>
      <c r="N803" s="73">
        <v>4.451428169256018</v>
      </c>
      <c r="O803" s="73">
        <v>8.0545673809058904</v>
      </c>
      <c r="P803" s="73">
        <v>7.1714781573368782</v>
      </c>
      <c r="Q803" s="74">
        <v>8.1211692158728592</v>
      </c>
      <c r="R803" s="50"/>
    </row>
    <row r="804" spans="8:18" ht="15.6">
      <c r="H804" s="79"/>
      <c r="I804" s="61">
        <v>2012</v>
      </c>
      <c r="J804" s="62" t="s">
        <v>450</v>
      </c>
      <c r="K804" s="63" t="s">
        <v>451</v>
      </c>
      <c r="L804" s="75">
        <v>6.2373428424013406</v>
      </c>
      <c r="M804" s="76">
        <v>6.6641777657166514</v>
      </c>
      <c r="N804" s="77">
        <v>4.8032799463666125</v>
      </c>
      <c r="O804" s="77">
        <v>6.4188588227395753</v>
      </c>
      <c r="P804" s="77">
        <v>6.7020699543133997</v>
      </c>
      <c r="Q804" s="78">
        <v>6.5983277228704615</v>
      </c>
      <c r="R804" s="50"/>
    </row>
    <row r="805" spans="8:18" ht="15.6">
      <c r="H805" s="79"/>
      <c r="I805" s="68">
        <v>2012</v>
      </c>
      <c r="J805" s="69" t="s">
        <v>452</v>
      </c>
      <c r="K805" s="70" t="s">
        <v>453</v>
      </c>
      <c r="L805" s="71">
        <v>7.7023198858315256</v>
      </c>
      <c r="M805" s="72">
        <v>7.0511086733745358</v>
      </c>
      <c r="N805" s="73">
        <v>6.0696954188717651</v>
      </c>
      <c r="O805" s="73">
        <v>8.6364573929523409</v>
      </c>
      <c r="P805" s="73">
        <v>8.1976904227397061</v>
      </c>
      <c r="Q805" s="74">
        <v>8.5566475212192845</v>
      </c>
      <c r="R805" s="50"/>
    </row>
    <row r="806" spans="8:18" ht="15.6">
      <c r="H806" s="79"/>
      <c r="I806" s="61">
        <v>2012</v>
      </c>
      <c r="J806" s="62" t="s">
        <v>454</v>
      </c>
      <c r="K806" s="63" t="s">
        <v>455</v>
      </c>
      <c r="L806" s="75">
        <v>7.9139956389459174</v>
      </c>
      <c r="M806" s="76">
        <v>5.3513634570681319</v>
      </c>
      <c r="N806" s="77">
        <v>7.825436374869124</v>
      </c>
      <c r="O806" s="77">
        <v>9.7561841659702839</v>
      </c>
      <c r="P806" s="77">
        <v>8.5544768776072591</v>
      </c>
      <c r="Q806" s="78">
        <v>8.082517319214789</v>
      </c>
      <c r="R806" s="50"/>
    </row>
    <row r="807" spans="8:18" ht="15.6">
      <c r="H807" s="79"/>
      <c r="I807" s="68">
        <v>2012</v>
      </c>
      <c r="J807" s="69" t="s">
        <v>456</v>
      </c>
      <c r="K807" s="70" t="s">
        <v>457</v>
      </c>
      <c r="L807" s="71">
        <v>7.8905620418281597</v>
      </c>
      <c r="M807" s="72">
        <v>6.9568401509890023</v>
      </c>
      <c r="N807" s="73">
        <v>7.0165403563852786</v>
      </c>
      <c r="O807" s="73">
        <v>9.3235422396217729</v>
      </c>
      <c r="P807" s="73">
        <v>7.6995272367007965</v>
      </c>
      <c r="Q807" s="74">
        <v>8.4563602254439498</v>
      </c>
      <c r="R807" s="50"/>
    </row>
    <row r="808" spans="8:18" ht="15.6">
      <c r="H808" s="79"/>
      <c r="I808" s="61">
        <v>2012</v>
      </c>
      <c r="J808" s="62" t="s">
        <v>458</v>
      </c>
      <c r="K808" s="63" t="s">
        <v>459</v>
      </c>
      <c r="L808" s="75">
        <v>7.3325738400723761</v>
      </c>
      <c r="M808" s="76">
        <v>7.3720147459528773</v>
      </c>
      <c r="N808" s="77">
        <v>5.4170910490894775</v>
      </c>
      <c r="O808" s="77">
        <v>9.1825376448369411</v>
      </c>
      <c r="P808" s="77">
        <v>7.9932576586249935</v>
      </c>
      <c r="Q808" s="78">
        <v>6.6979681018575938</v>
      </c>
      <c r="R808" s="50"/>
    </row>
    <row r="809" spans="8:18" ht="15.6">
      <c r="H809" s="79"/>
      <c r="I809" s="68">
        <v>2012</v>
      </c>
      <c r="J809" s="69" t="s">
        <v>460</v>
      </c>
      <c r="K809" s="70" t="s">
        <v>461</v>
      </c>
      <c r="L809" s="71">
        <v>3.8277886138320705</v>
      </c>
      <c r="M809" s="72">
        <v>4.8772840198749794</v>
      </c>
      <c r="N809" s="73">
        <v>2.2043553460043355</v>
      </c>
      <c r="O809" s="73">
        <v>4.7252261484853024</v>
      </c>
      <c r="P809" s="73">
        <v>3.2507229540215437</v>
      </c>
      <c r="Q809" s="74">
        <v>4.0813546007741897</v>
      </c>
      <c r="R809" s="50"/>
    </row>
    <row r="810" spans="8:18" ht="15.6">
      <c r="H810" s="79"/>
      <c r="I810" s="61">
        <v>2012</v>
      </c>
      <c r="J810" s="62" t="s">
        <v>462</v>
      </c>
      <c r="K810" s="63" t="s">
        <v>463</v>
      </c>
      <c r="L810" s="75">
        <v>6.4083287918830205</v>
      </c>
      <c r="M810" s="76">
        <v>7.6470588235294121</v>
      </c>
      <c r="N810" s="77">
        <v>5.3503983912037008</v>
      </c>
      <c r="O810" s="77">
        <v>5.9704705176661061</v>
      </c>
      <c r="P810" s="77">
        <v>6.4883638283339611</v>
      </c>
      <c r="Q810" s="78">
        <v>6.5853523986819296</v>
      </c>
      <c r="R810" s="50"/>
    </row>
    <row r="811" spans="8:18" ht="15.6">
      <c r="H811" s="79"/>
      <c r="I811" s="68">
        <v>2012</v>
      </c>
      <c r="J811" s="69" t="s">
        <v>464</v>
      </c>
      <c r="K811" s="70" t="s">
        <v>465</v>
      </c>
      <c r="L811" s="71">
        <v>6.1926530037579566</v>
      </c>
      <c r="M811" s="72">
        <v>6.9131872252979178</v>
      </c>
      <c r="N811" s="73">
        <v>3.1014596430975532</v>
      </c>
      <c r="O811" s="73">
        <v>7.7371419590530213</v>
      </c>
      <c r="P811" s="73">
        <v>6.816534716153102</v>
      </c>
      <c r="Q811" s="74">
        <v>6.3949414751881903</v>
      </c>
      <c r="R811" s="50"/>
    </row>
    <row r="812" spans="8:18" ht="15.6">
      <c r="H812" s="79"/>
      <c r="I812" s="61">
        <v>2012</v>
      </c>
      <c r="J812" s="62" t="s">
        <v>466</v>
      </c>
      <c r="K812" s="63" t="s">
        <v>467</v>
      </c>
      <c r="L812" s="75">
        <v>7.0643872166081936</v>
      </c>
      <c r="M812" s="76">
        <v>6.7064750000000002</v>
      </c>
      <c r="N812" s="77">
        <v>5.786198139391046</v>
      </c>
      <c r="O812" s="77">
        <v>8.9705610648889333</v>
      </c>
      <c r="P812" s="77">
        <v>6.9903532165404085</v>
      </c>
      <c r="Q812" s="78">
        <v>6.8683486622205763</v>
      </c>
      <c r="R812" s="50"/>
    </row>
    <row r="813" spans="8:18" ht="15.6">
      <c r="H813" s="79"/>
      <c r="I813" s="68">
        <v>2012</v>
      </c>
      <c r="J813" s="69" t="s">
        <v>468</v>
      </c>
      <c r="K813" s="70" t="s">
        <v>469</v>
      </c>
      <c r="L813" s="71">
        <v>5.0726861131603105</v>
      </c>
      <c r="M813" s="72">
        <v>7.177941176470588</v>
      </c>
      <c r="N813" s="73">
        <v>4.0130042873886715</v>
      </c>
      <c r="O813" s="73">
        <v>5.3787420148280241</v>
      </c>
      <c r="P813" s="73">
        <v>5.1323050715206007</v>
      </c>
      <c r="Q813" s="74">
        <v>3.6614380155936685</v>
      </c>
      <c r="R813" s="50"/>
    </row>
    <row r="814" spans="8:18" ht="15.6">
      <c r="H814" s="79"/>
      <c r="I814" s="61">
        <v>2011</v>
      </c>
      <c r="J814" s="62" t="s">
        <v>146</v>
      </c>
      <c r="K814" s="63" t="s">
        <v>147</v>
      </c>
      <c r="L814" s="75">
        <v>7.2498425687411894</v>
      </c>
      <c r="M814" s="76">
        <v>7.7204159320403907</v>
      </c>
      <c r="N814" s="77">
        <v>4.8748824360380594</v>
      </c>
      <c r="O814" s="77">
        <v>9.7752597960201655</v>
      </c>
      <c r="P814" s="77">
        <v>7.1189425267246396</v>
      </c>
      <c r="Q814" s="78">
        <v>6.7597121528826909</v>
      </c>
      <c r="R814" s="50"/>
    </row>
    <row r="815" spans="8:18" ht="15.6">
      <c r="H815" s="79"/>
      <c r="I815" s="68">
        <v>2011</v>
      </c>
      <c r="J815" s="69" t="s">
        <v>148</v>
      </c>
      <c r="K815" s="70" t="s">
        <v>149</v>
      </c>
      <c r="L815" s="71">
        <v>4.9378086833470229</v>
      </c>
      <c r="M815" s="72">
        <v>3.0894351947846515</v>
      </c>
      <c r="N815" s="73">
        <v>3.4818569479090606</v>
      </c>
      <c r="O815" s="73">
        <v>7.1232538312527716</v>
      </c>
      <c r="P815" s="73">
        <v>5.6896948999223342</v>
      </c>
      <c r="Q815" s="74">
        <v>5.3048025428662955</v>
      </c>
      <c r="R815" s="50"/>
    </row>
    <row r="816" spans="8:18" ht="15.6">
      <c r="H816" s="79"/>
      <c r="I816" s="61">
        <v>2011</v>
      </c>
      <c r="J816" s="62" t="s">
        <v>150</v>
      </c>
      <c r="K816" s="63" t="s">
        <v>151</v>
      </c>
      <c r="L816" s="75">
        <v>5.1513213800467827</v>
      </c>
      <c r="M816" s="76">
        <v>4.9644802340386072</v>
      </c>
      <c r="N816" s="77">
        <v>3.5855908424915905</v>
      </c>
      <c r="O816" s="77">
        <v>5.6717523241746663</v>
      </c>
      <c r="P816" s="77">
        <v>6.2105973016048077</v>
      </c>
      <c r="Q816" s="78">
        <v>5.3241861979242451</v>
      </c>
      <c r="R816" s="50"/>
    </row>
    <row r="817" spans="8:18" ht="15.6">
      <c r="H817" s="79"/>
      <c r="I817" s="68">
        <v>2011</v>
      </c>
      <c r="J817" s="69" t="s">
        <v>152</v>
      </c>
      <c r="K817" s="70" t="s">
        <v>153</v>
      </c>
      <c r="L817" s="71">
        <v>5.5794417440153632</v>
      </c>
      <c r="M817" s="72">
        <v>5.4291271969610362</v>
      </c>
      <c r="N817" s="73">
        <v>4.1712517166637655</v>
      </c>
      <c r="O817" s="73">
        <v>7.0737346797337946</v>
      </c>
      <c r="P817" s="73">
        <v>5.7058166455021162</v>
      </c>
      <c r="Q817" s="74">
        <v>5.5172784812161</v>
      </c>
      <c r="R817" s="50"/>
    </row>
    <row r="818" spans="8:18" ht="15.6">
      <c r="H818" s="79"/>
      <c r="I818" s="61">
        <v>2011</v>
      </c>
      <c r="J818" s="62" t="s">
        <v>154</v>
      </c>
      <c r="K818" s="63" t="s">
        <v>155</v>
      </c>
      <c r="L818" s="75">
        <v>7.7108445552363971</v>
      </c>
      <c r="M818" s="76">
        <v>8.728674467062028</v>
      </c>
      <c r="N818" s="77">
        <v>5.8162394443716714</v>
      </c>
      <c r="O818" s="77">
        <v>9.1488822234643905</v>
      </c>
      <c r="P818" s="77">
        <v>7.3858418356823128</v>
      </c>
      <c r="Q818" s="78">
        <v>7.4745848056015829</v>
      </c>
      <c r="R818" s="50"/>
    </row>
    <row r="819" spans="8:18" ht="15.6">
      <c r="H819" s="79"/>
      <c r="I819" s="68">
        <v>2011</v>
      </c>
      <c r="J819" s="69" t="s">
        <v>156</v>
      </c>
      <c r="K819" s="70" t="s">
        <v>157</v>
      </c>
      <c r="L819" s="71">
        <v>8.0008968103388813</v>
      </c>
      <c r="M819" s="72">
        <v>6.6998717743228084</v>
      </c>
      <c r="N819" s="73">
        <v>8.0055705055195752</v>
      </c>
      <c r="O819" s="73">
        <v>9.406873126044367</v>
      </c>
      <c r="P819" s="73">
        <v>7.6612954917297866</v>
      </c>
      <c r="Q819" s="74">
        <v>8.2308731540778677</v>
      </c>
      <c r="R819" s="50"/>
    </row>
    <row r="820" spans="8:18" ht="15.6">
      <c r="H820" s="79"/>
      <c r="I820" s="61">
        <v>2011</v>
      </c>
      <c r="J820" s="62" t="s">
        <v>158</v>
      </c>
      <c r="K820" s="63" t="s">
        <v>159</v>
      </c>
      <c r="L820" s="75">
        <v>7.6415022605906815</v>
      </c>
      <c r="M820" s="76">
        <v>5.2636015999756598</v>
      </c>
      <c r="N820" s="77">
        <v>8.0049590150666106</v>
      </c>
      <c r="O820" s="77">
        <v>9.5857672715794422</v>
      </c>
      <c r="P820" s="77">
        <v>7.8404644273434609</v>
      </c>
      <c r="Q820" s="78">
        <v>7.5127189889882304</v>
      </c>
      <c r="R820" s="50"/>
    </row>
    <row r="821" spans="8:18" ht="15.6">
      <c r="H821" s="79"/>
      <c r="I821" s="68">
        <v>2011</v>
      </c>
      <c r="J821" s="69" t="s">
        <v>160</v>
      </c>
      <c r="K821" s="70" t="s">
        <v>161</v>
      </c>
      <c r="L821" s="71">
        <v>6.1509849869661846</v>
      </c>
      <c r="M821" s="72">
        <v>4.9625546176123478</v>
      </c>
      <c r="N821" s="73">
        <v>5.8211343900765833</v>
      </c>
      <c r="O821" s="73">
        <v>6.454887705960803</v>
      </c>
      <c r="P821" s="73">
        <v>6.5409508362224926</v>
      </c>
      <c r="Q821" s="74">
        <v>6.9753973849586943</v>
      </c>
      <c r="R821" s="50"/>
    </row>
    <row r="822" spans="8:18" ht="15.6">
      <c r="H822" s="79"/>
      <c r="I822" s="61">
        <v>2011</v>
      </c>
      <c r="J822" s="62" t="s">
        <v>162</v>
      </c>
      <c r="K822" s="63" t="s">
        <v>163</v>
      </c>
      <c r="L822" s="75">
        <v>7.3324508454957664</v>
      </c>
      <c r="M822" s="76">
        <v>8.1537305657958008</v>
      </c>
      <c r="N822" s="77">
        <v>6.4308206345889687</v>
      </c>
      <c r="O822" s="77">
        <v>7.1103237553525105</v>
      </c>
      <c r="P822" s="77">
        <v>6.3192594781990366</v>
      </c>
      <c r="Q822" s="78">
        <v>8.6481197935425183</v>
      </c>
      <c r="R822" s="50"/>
    </row>
    <row r="823" spans="8:18" ht="15.6">
      <c r="H823" s="79"/>
      <c r="I823" s="68">
        <v>2011</v>
      </c>
      <c r="J823" s="69" t="s">
        <v>164</v>
      </c>
      <c r="K823" s="70" t="s">
        <v>165</v>
      </c>
      <c r="L823" s="71">
        <v>7.4978324255281139</v>
      </c>
      <c r="M823" s="72">
        <v>6.8401827215899988</v>
      </c>
      <c r="N823" s="73">
        <v>5.2327894972752285</v>
      </c>
      <c r="O823" s="73">
        <v>8.5457728552947092</v>
      </c>
      <c r="P823" s="73">
        <v>7.8887391971480074</v>
      </c>
      <c r="Q823" s="74">
        <v>8.9816778563326221</v>
      </c>
      <c r="R823" s="50"/>
    </row>
    <row r="824" spans="8:18" ht="15.6">
      <c r="H824" s="79"/>
      <c r="I824" s="61">
        <v>2011</v>
      </c>
      <c r="J824" s="62" t="s">
        <v>166</v>
      </c>
      <c r="K824" s="63" t="s">
        <v>167</v>
      </c>
      <c r="L824" s="75">
        <v>6.344218386736495</v>
      </c>
      <c r="M824" s="76">
        <v>9.0663968584709096</v>
      </c>
      <c r="N824" s="77">
        <v>3.2347011362276192</v>
      </c>
      <c r="O824" s="77">
        <v>6.4883408219124137</v>
      </c>
      <c r="P824" s="77">
        <v>6.0539179012190036</v>
      </c>
      <c r="Q824" s="78">
        <v>6.8777352158525247</v>
      </c>
      <c r="R824" s="50"/>
    </row>
    <row r="825" spans="8:18" ht="15.6">
      <c r="H825" s="79"/>
      <c r="I825" s="68">
        <v>2011</v>
      </c>
      <c r="J825" s="69" t="s">
        <v>168</v>
      </c>
      <c r="K825" s="70" t="s">
        <v>169</v>
      </c>
      <c r="L825" s="71">
        <v>6.6422048449128113</v>
      </c>
      <c r="M825" s="72">
        <v>6.0992796599372081</v>
      </c>
      <c r="N825" s="73">
        <v>6.2344761273423686</v>
      </c>
      <c r="O825" s="73">
        <v>6.405610503255355</v>
      </c>
      <c r="P825" s="73">
        <v>7.5774200117377104</v>
      </c>
      <c r="Q825" s="74">
        <v>6.8942379222914161</v>
      </c>
      <c r="R825" s="50"/>
    </row>
    <row r="826" spans="8:18" ht="15.6">
      <c r="H826" s="79"/>
      <c r="I826" s="61">
        <v>2011</v>
      </c>
      <c r="J826" s="62" t="s">
        <v>170</v>
      </c>
      <c r="K826" s="63" t="s">
        <v>171</v>
      </c>
      <c r="L826" s="75" t="s">
        <v>470</v>
      </c>
      <c r="M826" s="76" t="s">
        <v>470</v>
      </c>
      <c r="N826" s="77" t="s">
        <v>470</v>
      </c>
      <c r="O826" s="77" t="s">
        <v>470</v>
      </c>
      <c r="P826" s="77" t="s">
        <v>470</v>
      </c>
      <c r="Q826" s="78" t="s">
        <v>470</v>
      </c>
      <c r="R826" s="50"/>
    </row>
    <row r="827" spans="8:18" ht="15.6">
      <c r="H827" s="79"/>
      <c r="I827" s="68">
        <v>2011</v>
      </c>
      <c r="J827" s="69" t="s">
        <v>172</v>
      </c>
      <c r="K827" s="70" t="s">
        <v>173</v>
      </c>
      <c r="L827" s="71">
        <v>7.3789974273312566</v>
      </c>
      <c r="M827" s="72">
        <v>3.9262301650905593</v>
      </c>
      <c r="N827" s="73">
        <v>7.0965184445746186</v>
      </c>
      <c r="O827" s="73">
        <v>9.6671133032591392</v>
      </c>
      <c r="P827" s="73">
        <v>8.1296340548801638</v>
      </c>
      <c r="Q827" s="74">
        <v>8.0754911688518014</v>
      </c>
      <c r="R827" s="50"/>
    </row>
    <row r="828" spans="8:18" ht="15.6">
      <c r="H828" s="79"/>
      <c r="I828" s="61">
        <v>2011</v>
      </c>
      <c r="J828" s="62" t="s">
        <v>174</v>
      </c>
      <c r="K828" s="63" t="s">
        <v>175</v>
      </c>
      <c r="L828" s="75">
        <v>7.123809947212342</v>
      </c>
      <c r="M828" s="76">
        <v>7.5379849742431686</v>
      </c>
      <c r="N828" s="77">
        <v>5.984330597802912</v>
      </c>
      <c r="O828" s="77">
        <v>7.1266030825558575</v>
      </c>
      <c r="P828" s="77">
        <v>7.0366815265206482</v>
      </c>
      <c r="Q828" s="78">
        <v>7.9334495549391244</v>
      </c>
      <c r="R828" s="50"/>
    </row>
    <row r="829" spans="8:18" ht="15.6">
      <c r="H829" s="79"/>
      <c r="I829" s="68">
        <v>2011</v>
      </c>
      <c r="J829" s="69" t="s">
        <v>176</v>
      </c>
      <c r="K829" s="70" t="s">
        <v>177</v>
      </c>
      <c r="L829" s="71">
        <v>5.9085922155779063</v>
      </c>
      <c r="M829" s="72">
        <v>5.7047186428113479</v>
      </c>
      <c r="N829" s="73">
        <v>4.160914556246337</v>
      </c>
      <c r="O829" s="73">
        <v>6.8912309382268404</v>
      </c>
      <c r="P829" s="73">
        <v>5.8461970681319944</v>
      </c>
      <c r="Q829" s="74">
        <v>6.9398998724730161</v>
      </c>
      <c r="R829" s="50"/>
    </row>
    <row r="830" spans="8:18" ht="15.6">
      <c r="H830" s="79"/>
      <c r="I830" s="61">
        <v>2011</v>
      </c>
      <c r="J830" s="62" t="s">
        <v>178</v>
      </c>
      <c r="K830" s="63" t="s">
        <v>179</v>
      </c>
      <c r="L830" s="75" t="s">
        <v>470</v>
      </c>
      <c r="M830" s="76" t="s">
        <v>470</v>
      </c>
      <c r="N830" s="77" t="s">
        <v>470</v>
      </c>
      <c r="O830" s="77" t="s">
        <v>470</v>
      </c>
      <c r="P830" s="77" t="s">
        <v>470</v>
      </c>
      <c r="Q830" s="78" t="s">
        <v>470</v>
      </c>
      <c r="R830" s="50"/>
    </row>
    <row r="831" spans="8:18" ht="15.6">
      <c r="H831" s="79"/>
      <c r="I831" s="68">
        <v>2011</v>
      </c>
      <c r="J831" s="69" t="s">
        <v>180</v>
      </c>
      <c r="K831" s="70" t="s">
        <v>181</v>
      </c>
      <c r="L831" s="71">
        <v>6.3119055692590518</v>
      </c>
      <c r="M831" s="72">
        <v>6.2973633595127421</v>
      </c>
      <c r="N831" s="73">
        <v>4.0793130306439052</v>
      </c>
      <c r="O831" s="73">
        <v>8.4898698562154529</v>
      </c>
      <c r="P831" s="73">
        <v>6.9618849375853342</v>
      </c>
      <c r="Q831" s="74">
        <v>5.7310966623378237</v>
      </c>
      <c r="R831" s="50"/>
    </row>
    <row r="832" spans="8:18" ht="28.8">
      <c r="H832" s="79"/>
      <c r="I832" s="61">
        <v>2011</v>
      </c>
      <c r="J832" s="62" t="s">
        <v>182</v>
      </c>
      <c r="K832" s="63" t="s">
        <v>183</v>
      </c>
      <c r="L832" s="75">
        <v>6.7138559716458586</v>
      </c>
      <c r="M832" s="76">
        <v>5.2858165086018749</v>
      </c>
      <c r="N832" s="77">
        <v>5.1387709925422635</v>
      </c>
      <c r="O832" s="77">
        <v>8.0928295605280205</v>
      </c>
      <c r="P832" s="77">
        <v>7.5300451835578608</v>
      </c>
      <c r="Q832" s="78">
        <v>7.5218176129992775</v>
      </c>
      <c r="R832" s="50"/>
    </row>
    <row r="833" spans="8:18" ht="15.6">
      <c r="H833" s="79"/>
      <c r="I833" s="68">
        <v>2011</v>
      </c>
      <c r="J833" s="69" t="s">
        <v>184</v>
      </c>
      <c r="K833" s="70" t="s">
        <v>185</v>
      </c>
      <c r="L833" s="71">
        <v>7.2233661470512676</v>
      </c>
      <c r="M833" s="72">
        <v>6.2321846449751561</v>
      </c>
      <c r="N833" s="73">
        <v>6.5713928863362359</v>
      </c>
      <c r="O833" s="73">
        <v>8.4333696031208714</v>
      </c>
      <c r="P833" s="73">
        <v>6.9967414560963679</v>
      </c>
      <c r="Q833" s="74">
        <v>7.8831421447277092</v>
      </c>
      <c r="R833" s="50"/>
    </row>
    <row r="834" spans="8:18" ht="15.6">
      <c r="H834" s="79"/>
      <c r="I834" s="61">
        <v>2011</v>
      </c>
      <c r="J834" s="62" t="s">
        <v>186</v>
      </c>
      <c r="K834" s="63" t="s">
        <v>187</v>
      </c>
      <c r="L834" s="75">
        <v>6.4611772842891</v>
      </c>
      <c r="M834" s="76">
        <v>6.7530886468032731</v>
      </c>
      <c r="N834" s="77">
        <v>5.1796444208960297</v>
      </c>
      <c r="O834" s="77">
        <v>8.2028733991176424</v>
      </c>
      <c r="P834" s="77">
        <v>7.1087019716726845</v>
      </c>
      <c r="Q834" s="78">
        <v>5.061577982955872</v>
      </c>
      <c r="R834" s="50"/>
    </row>
    <row r="835" spans="8:18" ht="28.8">
      <c r="H835" s="79"/>
      <c r="I835" s="68">
        <v>2011</v>
      </c>
      <c r="J835" s="69" t="s">
        <v>188</v>
      </c>
      <c r="K835" s="70" t="s">
        <v>189</v>
      </c>
      <c r="L835" s="71">
        <v>6.936450994800424</v>
      </c>
      <c r="M835" s="72">
        <v>5</v>
      </c>
      <c r="N835" s="73">
        <v>5.8775086329441084</v>
      </c>
      <c r="O835" s="73">
        <v>8.1769633975449185</v>
      </c>
      <c r="P835" s="73">
        <v>7.7186678258638954</v>
      </c>
      <c r="Q835" s="74">
        <v>7.9091151176491978</v>
      </c>
      <c r="R835" s="50"/>
    </row>
    <row r="836" spans="8:18" ht="15.6">
      <c r="H836" s="79"/>
      <c r="I836" s="61">
        <v>2011</v>
      </c>
      <c r="J836" s="62" t="s">
        <v>190</v>
      </c>
      <c r="K836" s="63" t="s">
        <v>191</v>
      </c>
      <c r="L836" s="75">
        <v>7.3840049782323671</v>
      </c>
      <c r="M836" s="76">
        <v>7.1417895496073092</v>
      </c>
      <c r="N836" s="77">
        <v>4.9297591447607392</v>
      </c>
      <c r="O836" s="77">
        <v>9.3150437454433579</v>
      </c>
      <c r="P836" s="77">
        <v>7.5873662972907656</v>
      </c>
      <c r="Q836" s="78">
        <v>7.9460661540596673</v>
      </c>
      <c r="R836" s="50"/>
    </row>
    <row r="837" spans="8:18" ht="15.6">
      <c r="H837" s="79"/>
      <c r="I837" s="68">
        <v>2011</v>
      </c>
      <c r="J837" s="69" t="s">
        <v>192</v>
      </c>
      <c r="K837" s="70" t="s">
        <v>193</v>
      </c>
      <c r="L837" s="71">
        <v>5.969699749129445</v>
      </c>
      <c r="M837" s="72">
        <v>5.0341482676202114</v>
      </c>
      <c r="N837" s="73">
        <v>4.1824517585250565</v>
      </c>
      <c r="O837" s="73">
        <v>6.8562360379535399</v>
      </c>
      <c r="P837" s="73">
        <v>5.9820813228378302</v>
      </c>
      <c r="Q837" s="74">
        <v>7.7935813587105853</v>
      </c>
      <c r="R837" s="50"/>
    </row>
    <row r="838" spans="8:18" ht="15.6">
      <c r="H838" s="79"/>
      <c r="I838" s="61">
        <v>2011</v>
      </c>
      <c r="J838" s="62" t="s">
        <v>194</v>
      </c>
      <c r="K838" s="63" t="s">
        <v>195</v>
      </c>
      <c r="L838" s="75">
        <v>5.3441810871323696</v>
      </c>
      <c r="M838" s="76">
        <v>4.2862689556910576</v>
      </c>
      <c r="N838" s="77">
        <v>2.8535560993360236</v>
      </c>
      <c r="O838" s="77">
        <v>7.1586625252343659</v>
      </c>
      <c r="P838" s="77">
        <v>5.4693940090586315</v>
      </c>
      <c r="Q838" s="78">
        <v>6.9530238463417682</v>
      </c>
      <c r="R838" s="50"/>
    </row>
    <row r="839" spans="8:18" ht="15.6">
      <c r="H839" s="79"/>
      <c r="I839" s="68">
        <v>2011</v>
      </c>
      <c r="J839" s="69" t="s">
        <v>196</v>
      </c>
      <c r="K839" s="70" t="s">
        <v>197</v>
      </c>
      <c r="L839" s="71">
        <v>6.9894985989889475</v>
      </c>
      <c r="M839" s="72">
        <v>7.8786684564834104</v>
      </c>
      <c r="N839" s="73">
        <v>4.7649538698652387</v>
      </c>
      <c r="O839" s="73">
        <v>9.2488901323008896</v>
      </c>
      <c r="P839" s="73">
        <v>7.0253048396455817</v>
      </c>
      <c r="Q839" s="74">
        <v>6.0296756966496181</v>
      </c>
      <c r="R839" s="50"/>
    </row>
    <row r="840" spans="8:18" ht="15.6">
      <c r="H840" s="79"/>
      <c r="I840" s="61">
        <v>2011</v>
      </c>
      <c r="J840" s="62" t="s">
        <v>198</v>
      </c>
      <c r="K840" s="63" t="s">
        <v>199</v>
      </c>
      <c r="L840" s="75">
        <v>6.0632590782426981</v>
      </c>
      <c r="M840" s="76">
        <v>7.1072162154849963</v>
      </c>
      <c r="N840" s="77">
        <v>3.4149861577390239</v>
      </c>
      <c r="O840" s="77">
        <v>6.7790005270624683</v>
      </c>
      <c r="P840" s="77">
        <v>6.1436562564016057</v>
      </c>
      <c r="Q840" s="78">
        <v>6.8714362345253948</v>
      </c>
      <c r="R840" s="50"/>
    </row>
    <row r="841" spans="8:18" ht="15.6">
      <c r="H841" s="79"/>
      <c r="I841" s="68">
        <v>2011</v>
      </c>
      <c r="J841" s="69" t="s">
        <v>200</v>
      </c>
      <c r="K841" s="70" t="s">
        <v>201</v>
      </c>
      <c r="L841" s="71">
        <v>7.9509783606017326</v>
      </c>
      <c r="M841" s="72">
        <v>6.2034380509697069</v>
      </c>
      <c r="N841" s="73">
        <v>8.123578452458645</v>
      </c>
      <c r="O841" s="73">
        <v>9.1229513961368287</v>
      </c>
      <c r="P841" s="73">
        <v>7.6178424079091123</v>
      </c>
      <c r="Q841" s="74">
        <v>8.68708149553437</v>
      </c>
      <c r="R841" s="50"/>
    </row>
    <row r="842" spans="8:18" ht="15.6">
      <c r="H842" s="79"/>
      <c r="I842" s="61">
        <v>2011</v>
      </c>
      <c r="J842" s="62" t="s">
        <v>202</v>
      </c>
      <c r="K842" s="63" t="s">
        <v>203</v>
      </c>
      <c r="L842" s="75">
        <v>6.5053992354644832</v>
      </c>
      <c r="M842" s="76">
        <v>6.3463891771439807</v>
      </c>
      <c r="N842" s="77">
        <v>6.048950016640724</v>
      </c>
      <c r="O842" s="77">
        <v>6.8520051181978943</v>
      </c>
      <c r="P842" s="77">
        <v>6.5754364952098063</v>
      </c>
      <c r="Q842" s="78">
        <v>6.7042153701300125</v>
      </c>
      <c r="R842" s="50"/>
    </row>
    <row r="843" spans="8:18" ht="15.6">
      <c r="H843" s="79"/>
      <c r="I843" s="68">
        <v>2011</v>
      </c>
      <c r="J843" s="69" t="s">
        <v>204</v>
      </c>
      <c r="K843" s="70" t="s">
        <v>205</v>
      </c>
      <c r="L843" s="71">
        <v>5.2690280738597384</v>
      </c>
      <c r="M843" s="72">
        <v>5.9865242827376175</v>
      </c>
      <c r="N843" s="73">
        <v>3.4560668117381543</v>
      </c>
      <c r="O843" s="73">
        <v>6.7576540499401112</v>
      </c>
      <c r="P843" s="73">
        <v>5.1420482636629812</v>
      </c>
      <c r="Q843" s="74">
        <v>5.0028469612198254</v>
      </c>
      <c r="R843" s="50"/>
    </row>
    <row r="844" spans="8:18" ht="15.6">
      <c r="H844" s="79"/>
      <c r="I844" s="61">
        <v>2011</v>
      </c>
      <c r="J844" s="62" t="s">
        <v>206</v>
      </c>
      <c r="K844" s="63" t="s">
        <v>207</v>
      </c>
      <c r="L844" s="75">
        <v>4.9961493515822415</v>
      </c>
      <c r="M844" s="76">
        <v>5.8994169738740183</v>
      </c>
      <c r="N844" s="77">
        <v>2.5518524393946294</v>
      </c>
      <c r="O844" s="77">
        <v>6.1078253480103823</v>
      </c>
      <c r="P844" s="77">
        <v>5.0446319546634619</v>
      </c>
      <c r="Q844" s="78">
        <v>5.3770200419687164</v>
      </c>
      <c r="R844" s="50"/>
    </row>
    <row r="845" spans="8:18" ht="15.6">
      <c r="H845" s="79"/>
      <c r="I845" s="68">
        <v>2011</v>
      </c>
      <c r="J845" s="69" t="s">
        <v>208</v>
      </c>
      <c r="K845" s="70" t="s">
        <v>209</v>
      </c>
      <c r="L845" s="71">
        <v>7.9001801799240727</v>
      </c>
      <c r="M845" s="72">
        <v>7.9961933002083674</v>
      </c>
      <c r="N845" s="73">
        <v>6.7940136886781302</v>
      </c>
      <c r="O845" s="73">
        <v>8.8813281952934791</v>
      </c>
      <c r="P845" s="73">
        <v>8.1636423587487634</v>
      </c>
      <c r="Q845" s="74">
        <v>7.6657233566916227</v>
      </c>
      <c r="R845" s="50"/>
    </row>
    <row r="846" spans="8:18" ht="15.6">
      <c r="H846" s="79"/>
      <c r="I846" s="61">
        <v>2011</v>
      </c>
      <c r="J846" s="62" t="s">
        <v>210</v>
      </c>
      <c r="K846" s="63" t="s">
        <v>211</v>
      </c>
      <c r="L846" s="75">
        <v>6.3118240744525913</v>
      </c>
      <c r="M846" s="76">
        <v>5.0470988940535344</v>
      </c>
      <c r="N846" s="77">
        <v>5.9298764357734397</v>
      </c>
      <c r="O846" s="77">
        <v>7.898296615060806</v>
      </c>
      <c r="P846" s="77">
        <v>6.587098022964577</v>
      </c>
      <c r="Q846" s="78">
        <v>6.096750404410602</v>
      </c>
      <c r="R846" s="50"/>
    </row>
    <row r="847" spans="8:18" ht="15.6">
      <c r="H847" s="79"/>
      <c r="I847" s="68">
        <v>2011</v>
      </c>
      <c r="J847" s="69" t="s">
        <v>212</v>
      </c>
      <c r="K847" s="70" t="s">
        <v>213</v>
      </c>
      <c r="L847" s="71">
        <v>6.8057151534527467</v>
      </c>
      <c r="M847" s="72">
        <v>7.2003125500881549</v>
      </c>
      <c r="N847" s="73">
        <v>4.1658931469356455</v>
      </c>
      <c r="O847" s="73">
        <v>8.1514352004612576</v>
      </c>
      <c r="P847" s="73">
        <v>7.2687616819825136</v>
      </c>
      <c r="Q847" s="74">
        <v>7.2421731877961575</v>
      </c>
      <c r="R847" s="50"/>
    </row>
    <row r="848" spans="8:18" ht="15.6">
      <c r="H848" s="79"/>
      <c r="I848" s="61">
        <v>2011</v>
      </c>
      <c r="J848" s="62" t="s">
        <v>214</v>
      </c>
      <c r="K848" s="63" t="s">
        <v>215</v>
      </c>
      <c r="L848" s="75">
        <v>5.3953501532237089</v>
      </c>
      <c r="M848" s="76">
        <v>5.6618668857188652</v>
      </c>
      <c r="N848" s="77">
        <v>2.4760526413830797</v>
      </c>
      <c r="O848" s="77">
        <v>7.7958895480357162</v>
      </c>
      <c r="P848" s="77">
        <v>5.657913665485653</v>
      </c>
      <c r="Q848" s="78">
        <v>5.3850280254952354</v>
      </c>
      <c r="R848" s="50"/>
    </row>
    <row r="849" spans="8:18" ht="15.6">
      <c r="H849" s="79"/>
      <c r="I849" s="68">
        <v>2011</v>
      </c>
      <c r="J849" s="69" t="s">
        <v>216</v>
      </c>
      <c r="K849" s="70" t="s">
        <v>217</v>
      </c>
      <c r="L849" s="71">
        <v>4.5130992753974395</v>
      </c>
      <c r="M849" s="72">
        <v>4.6391733835272717</v>
      </c>
      <c r="N849" s="73">
        <v>2.5519520623169485</v>
      </c>
      <c r="O849" s="73">
        <v>4.5947984193077254</v>
      </c>
      <c r="P849" s="73">
        <v>5.0541824222634419</v>
      </c>
      <c r="Q849" s="74">
        <v>5.7253900895718104</v>
      </c>
      <c r="R849" s="50"/>
    </row>
    <row r="850" spans="8:18" ht="15.6">
      <c r="H850" s="79"/>
      <c r="I850" s="61">
        <v>2011</v>
      </c>
      <c r="J850" s="62" t="s">
        <v>218</v>
      </c>
      <c r="K850" s="63" t="s">
        <v>219</v>
      </c>
      <c r="L850" s="75">
        <v>7.572412872384243</v>
      </c>
      <c r="M850" s="76">
        <v>7.8278770636319921</v>
      </c>
      <c r="N850" s="77">
        <v>5.8516615175303297</v>
      </c>
      <c r="O850" s="77">
        <v>9.3520230301886258</v>
      </c>
      <c r="P850" s="77">
        <v>8.1964620440826117</v>
      </c>
      <c r="Q850" s="78">
        <v>6.6340407064876565</v>
      </c>
      <c r="R850" s="50"/>
    </row>
    <row r="851" spans="8:18" ht="15.6">
      <c r="H851" s="79"/>
      <c r="I851" s="68">
        <v>2011</v>
      </c>
      <c r="J851" s="69" t="s">
        <v>220</v>
      </c>
      <c r="K851" s="70" t="s">
        <v>221</v>
      </c>
      <c r="L851" s="71">
        <v>5.7080918028300642</v>
      </c>
      <c r="M851" s="72">
        <v>6.4366665330982533</v>
      </c>
      <c r="N851" s="73">
        <v>2.7909682208520605</v>
      </c>
      <c r="O851" s="73">
        <v>6.5073882134867542</v>
      </c>
      <c r="P851" s="73">
        <v>6.3571608085953466</v>
      </c>
      <c r="Q851" s="74">
        <v>6.4482752381179091</v>
      </c>
      <c r="R851" s="50"/>
    </row>
    <row r="852" spans="8:18" ht="15.6">
      <c r="H852" s="79"/>
      <c r="I852" s="61">
        <v>2011</v>
      </c>
      <c r="J852" s="62" t="s">
        <v>222</v>
      </c>
      <c r="K852" s="63" t="s">
        <v>223</v>
      </c>
      <c r="L852" s="75">
        <v>6.9100185660940081</v>
      </c>
      <c r="M852" s="76">
        <v>4.7813551851258218</v>
      </c>
      <c r="N852" s="77">
        <v>5.5494221907857719</v>
      </c>
      <c r="O852" s="77">
        <v>9.5110100105181719</v>
      </c>
      <c r="P852" s="77">
        <v>7.56190457642625</v>
      </c>
      <c r="Q852" s="78">
        <v>7.146400867614024</v>
      </c>
      <c r="R852" s="50"/>
    </row>
    <row r="853" spans="8:18" ht="15.6">
      <c r="H853" s="79"/>
      <c r="I853" s="68">
        <v>2011</v>
      </c>
      <c r="J853" s="69" t="s">
        <v>224</v>
      </c>
      <c r="K853" s="70" t="s">
        <v>225</v>
      </c>
      <c r="L853" s="71">
        <v>7.6596109471468932</v>
      </c>
      <c r="M853" s="72">
        <v>6.9994929128522188</v>
      </c>
      <c r="N853" s="73">
        <v>6.4252784756524832</v>
      </c>
      <c r="O853" s="73">
        <v>9.4953315939108567</v>
      </c>
      <c r="P853" s="73">
        <v>8.1147143326508129</v>
      </c>
      <c r="Q853" s="74">
        <v>7.2632374206681005</v>
      </c>
      <c r="R853" s="50"/>
    </row>
    <row r="854" spans="8:18" ht="15.6">
      <c r="H854" s="79"/>
      <c r="I854" s="61">
        <v>2011</v>
      </c>
      <c r="J854" s="62" t="s">
        <v>226</v>
      </c>
      <c r="K854" s="63" t="s">
        <v>227</v>
      </c>
      <c r="L854" s="75">
        <v>7.2691339635497485</v>
      </c>
      <c r="M854" s="76">
        <v>5.2531054656194902</v>
      </c>
      <c r="N854" s="77">
        <v>6.0669588024564742</v>
      </c>
      <c r="O854" s="77">
        <v>9.4766408299955724</v>
      </c>
      <c r="P854" s="77">
        <v>7.7203394161108925</v>
      </c>
      <c r="Q854" s="78">
        <v>7.8286253035663149</v>
      </c>
      <c r="R854" s="50"/>
    </row>
    <row r="855" spans="8:18" ht="15.6">
      <c r="H855" s="79"/>
      <c r="I855" s="68">
        <v>2011</v>
      </c>
      <c r="J855" s="69" t="s">
        <v>228</v>
      </c>
      <c r="K855" s="70" t="s">
        <v>229</v>
      </c>
      <c r="L855" s="71">
        <v>7.7012246597356269</v>
      </c>
      <c r="M855" s="72">
        <v>4.0348413207244747</v>
      </c>
      <c r="N855" s="73">
        <v>8.1636278621888927</v>
      </c>
      <c r="O855" s="73">
        <v>9.6744218430280942</v>
      </c>
      <c r="P855" s="73">
        <v>8.2920325797192014</v>
      </c>
      <c r="Q855" s="74">
        <v>8.3411996930174706</v>
      </c>
      <c r="R855" s="50"/>
    </row>
    <row r="856" spans="8:18" ht="15.6">
      <c r="H856" s="79"/>
      <c r="I856" s="61">
        <v>2011</v>
      </c>
      <c r="J856" s="62" t="s">
        <v>230</v>
      </c>
      <c r="K856" s="63" t="s">
        <v>231</v>
      </c>
      <c r="L856" s="75">
        <v>7.1888342399787657</v>
      </c>
      <c r="M856" s="76">
        <v>7.9975373008924286</v>
      </c>
      <c r="N856" s="77">
        <v>4.2164631205253045</v>
      </c>
      <c r="O856" s="77">
        <v>9.3126456337906429</v>
      </c>
      <c r="P856" s="77">
        <v>7.6743682863128848</v>
      </c>
      <c r="Q856" s="78">
        <v>6.7431568583725747</v>
      </c>
      <c r="R856" s="50"/>
    </row>
    <row r="857" spans="8:18" ht="15.6">
      <c r="H857" s="79"/>
      <c r="I857" s="68">
        <v>2011</v>
      </c>
      <c r="J857" s="69" t="s">
        <v>232</v>
      </c>
      <c r="K857" s="70" t="s">
        <v>233</v>
      </c>
      <c r="L857" s="71">
        <v>5.8728626534747255</v>
      </c>
      <c r="M857" s="72">
        <v>5.9345848693700916</v>
      </c>
      <c r="N857" s="73">
        <v>3.7546959357842322</v>
      </c>
      <c r="O857" s="73">
        <v>6.498798625599072</v>
      </c>
      <c r="P857" s="73">
        <v>6.9871656768090675</v>
      </c>
      <c r="Q857" s="74">
        <v>6.1890681598111632</v>
      </c>
      <c r="R857" s="50"/>
    </row>
    <row r="858" spans="8:18" ht="15.6">
      <c r="H858" s="79"/>
      <c r="I858" s="61">
        <v>2011</v>
      </c>
      <c r="J858" s="62" t="s">
        <v>234</v>
      </c>
      <c r="K858" s="63" t="s">
        <v>235</v>
      </c>
      <c r="L858" s="75">
        <v>6.1770964255428336</v>
      </c>
      <c r="M858" s="76">
        <v>6.5226028427785065</v>
      </c>
      <c r="N858" s="77">
        <v>3.9561085239819174</v>
      </c>
      <c r="O858" s="77">
        <v>9.0655235686114306</v>
      </c>
      <c r="P858" s="77">
        <v>6.2367094851502243</v>
      </c>
      <c r="Q858" s="78">
        <v>5.1045377071920894</v>
      </c>
      <c r="R858" s="50"/>
    </row>
    <row r="859" spans="8:18" ht="15.6">
      <c r="H859" s="79"/>
      <c r="I859" s="68">
        <v>2011</v>
      </c>
      <c r="J859" s="69" t="s">
        <v>236</v>
      </c>
      <c r="K859" s="70" t="s">
        <v>237</v>
      </c>
      <c r="L859" s="71">
        <v>7.1455269701147817</v>
      </c>
      <c r="M859" s="72">
        <v>8.4083587113319442</v>
      </c>
      <c r="N859" s="73">
        <v>3.8839465367221706</v>
      </c>
      <c r="O859" s="73">
        <v>9.1330870696375364</v>
      </c>
      <c r="P859" s="73">
        <v>7.3325449415238602</v>
      </c>
      <c r="Q859" s="74">
        <v>6.9696975913583898</v>
      </c>
      <c r="R859" s="50"/>
    </row>
    <row r="860" spans="8:18" ht="15.6">
      <c r="H860" s="79"/>
      <c r="I860" s="61">
        <v>2011</v>
      </c>
      <c r="J860" s="62" t="s">
        <v>238</v>
      </c>
      <c r="K860" s="63" t="s">
        <v>239</v>
      </c>
      <c r="L860" s="75">
        <v>7.7242447041278179</v>
      </c>
      <c r="M860" s="76">
        <v>6.0932703314087888</v>
      </c>
      <c r="N860" s="77">
        <v>7.2623515894718462</v>
      </c>
      <c r="O860" s="77">
        <v>8.9446418392939933</v>
      </c>
      <c r="P860" s="77">
        <v>8.3138310691617701</v>
      </c>
      <c r="Q860" s="78">
        <v>8.0071286913026913</v>
      </c>
      <c r="R860" s="50"/>
    </row>
    <row r="861" spans="8:18" ht="15.6">
      <c r="H861" s="79"/>
      <c r="I861" s="68">
        <v>2011</v>
      </c>
      <c r="J861" s="69" t="s">
        <v>240</v>
      </c>
      <c r="K861" s="70" t="s">
        <v>241</v>
      </c>
      <c r="L861" s="71">
        <v>5.1027688725327822</v>
      </c>
      <c r="M861" s="72">
        <v>5.551801602820964</v>
      </c>
      <c r="N861" s="73">
        <v>5.3211432123160511</v>
      </c>
      <c r="O861" s="73">
        <v>3.2881895285998395</v>
      </c>
      <c r="P861" s="73">
        <v>5.0809317531461566</v>
      </c>
      <c r="Q861" s="74">
        <v>6.271778265780898</v>
      </c>
      <c r="R861" s="50"/>
    </row>
    <row r="862" spans="8:18" ht="15.6">
      <c r="H862" s="79"/>
      <c r="I862" s="61">
        <v>2011</v>
      </c>
      <c r="J862" s="62" t="s">
        <v>242</v>
      </c>
      <c r="K862" s="63" t="s">
        <v>243</v>
      </c>
      <c r="L862" s="75">
        <v>6.9555274386336974</v>
      </c>
      <c r="M862" s="76">
        <v>7.4233311523539225</v>
      </c>
      <c r="N862" s="77">
        <v>5.3536044475126214</v>
      </c>
      <c r="O862" s="77">
        <v>6.4656075423159898</v>
      </c>
      <c r="P862" s="77">
        <v>6.5737701507754975</v>
      </c>
      <c r="Q862" s="78">
        <v>8.9613239002104592</v>
      </c>
      <c r="R862" s="50"/>
    </row>
    <row r="863" spans="8:18" ht="15.6">
      <c r="H863" s="79"/>
      <c r="I863" s="68">
        <v>2011</v>
      </c>
      <c r="J863" s="69" t="s">
        <v>244</v>
      </c>
      <c r="K863" s="70" t="s">
        <v>245</v>
      </c>
      <c r="L863" s="71">
        <v>7.8440304969352281</v>
      </c>
      <c r="M863" s="72">
        <v>4.5216180477640648</v>
      </c>
      <c r="N863" s="73">
        <v>8.9071118225802497</v>
      </c>
      <c r="O863" s="73">
        <v>9.4759635738650942</v>
      </c>
      <c r="P863" s="73">
        <v>8.4503257677051256</v>
      </c>
      <c r="Q863" s="74">
        <v>7.8651332727616117</v>
      </c>
      <c r="R863" s="50"/>
    </row>
    <row r="864" spans="8:18" ht="15.6">
      <c r="H864" s="79"/>
      <c r="I864" s="61">
        <v>2011</v>
      </c>
      <c r="J864" s="62" t="s">
        <v>246</v>
      </c>
      <c r="K864" s="63" t="s">
        <v>247</v>
      </c>
      <c r="L864" s="75">
        <v>7.3180159634214972</v>
      </c>
      <c r="M864" s="76">
        <v>4.4380108991825615</v>
      </c>
      <c r="N864" s="77">
        <v>7.1253886516023526</v>
      </c>
      <c r="O864" s="77">
        <v>9.625064052502692</v>
      </c>
      <c r="P864" s="77">
        <v>7.99044251860128</v>
      </c>
      <c r="Q864" s="78">
        <v>7.4111736952185963</v>
      </c>
      <c r="R864" s="50"/>
    </row>
    <row r="865" spans="8:18" ht="15.6">
      <c r="H865" s="79"/>
      <c r="I865" s="68">
        <v>2011</v>
      </c>
      <c r="J865" s="69" t="s">
        <v>248</v>
      </c>
      <c r="K865" s="70" t="s">
        <v>249</v>
      </c>
      <c r="L865" s="71">
        <v>5.4570025122821297</v>
      </c>
      <c r="M865" s="72">
        <v>4.9383454880589834</v>
      </c>
      <c r="N865" s="73">
        <v>4.045291538456194</v>
      </c>
      <c r="O865" s="73">
        <v>5.4200983724364846</v>
      </c>
      <c r="P865" s="73">
        <v>6.1441677491707694</v>
      </c>
      <c r="Q865" s="74">
        <v>6.7371094132882208</v>
      </c>
      <c r="R865" s="50"/>
    </row>
    <row r="866" spans="8:18" ht="15.6">
      <c r="H866" s="79"/>
      <c r="I866" s="61">
        <v>2011</v>
      </c>
      <c r="J866" s="62" t="s">
        <v>250</v>
      </c>
      <c r="K866" s="63" t="s">
        <v>251</v>
      </c>
      <c r="L866" s="75">
        <v>7.0533314457159833</v>
      </c>
      <c r="M866" s="76">
        <v>6.2233782477459361</v>
      </c>
      <c r="N866" s="77">
        <v>5.6770119692131189</v>
      </c>
      <c r="O866" s="77">
        <v>8.1146154901750958</v>
      </c>
      <c r="P866" s="77">
        <v>7.5274798522954924</v>
      </c>
      <c r="Q866" s="78">
        <v>7.7241716691502758</v>
      </c>
      <c r="R866" s="50"/>
    </row>
    <row r="867" spans="8:18" ht="15.6">
      <c r="H867" s="79"/>
      <c r="I867" s="68">
        <v>2011</v>
      </c>
      <c r="J867" s="69" t="s">
        <v>252</v>
      </c>
      <c r="K867" s="70" t="s">
        <v>253</v>
      </c>
      <c r="L867" s="71">
        <v>7.6285931731047159</v>
      </c>
      <c r="M867" s="72">
        <v>6.7639822915425629</v>
      </c>
      <c r="N867" s="73">
        <v>5.6791274733124908</v>
      </c>
      <c r="O867" s="73">
        <v>9.0313993562046466</v>
      </c>
      <c r="P867" s="73">
        <v>8.4996319258795285</v>
      </c>
      <c r="Q867" s="74">
        <v>8.1688248185843477</v>
      </c>
      <c r="R867" s="50"/>
    </row>
    <row r="868" spans="8:18" ht="15.6">
      <c r="H868" s="79"/>
      <c r="I868" s="61">
        <v>2011</v>
      </c>
      <c r="J868" s="62" t="s">
        <v>254</v>
      </c>
      <c r="K868" s="63" t="s">
        <v>255</v>
      </c>
      <c r="L868" s="75">
        <v>7.6649215526750565</v>
      </c>
      <c r="M868" s="76">
        <v>5.4867864668755324</v>
      </c>
      <c r="N868" s="77">
        <v>7.9892535834964367</v>
      </c>
      <c r="O868" s="77">
        <v>9.5617340609300285</v>
      </c>
      <c r="P868" s="77">
        <v>7.8702620328783386</v>
      </c>
      <c r="Q868" s="78">
        <v>7.4165716191949471</v>
      </c>
      <c r="R868" s="50"/>
    </row>
    <row r="869" spans="8:18" ht="15.6">
      <c r="H869" s="79"/>
      <c r="I869" s="68">
        <v>2011</v>
      </c>
      <c r="J869" s="69" t="s">
        <v>256</v>
      </c>
      <c r="K869" s="70" t="s">
        <v>257</v>
      </c>
      <c r="L869" s="71">
        <v>6.7623541625635992</v>
      </c>
      <c r="M869" s="72">
        <v>7.2844005449591283</v>
      </c>
      <c r="N869" s="73">
        <v>5.4168454656358218</v>
      </c>
      <c r="O869" s="73">
        <v>7.1482729611447748</v>
      </c>
      <c r="P869" s="73">
        <v>6.7868781205074011</v>
      </c>
      <c r="Q869" s="74">
        <v>7.1753737205708701</v>
      </c>
      <c r="R869" s="50"/>
    </row>
    <row r="870" spans="8:18" ht="15.6">
      <c r="H870" s="79"/>
      <c r="I870" s="61">
        <v>2011</v>
      </c>
      <c r="J870" s="62" t="s">
        <v>258</v>
      </c>
      <c r="K870" s="63" t="s">
        <v>259</v>
      </c>
      <c r="L870" s="75">
        <v>6.6739938769431317</v>
      </c>
      <c r="M870" s="76">
        <v>5.4023280974515142</v>
      </c>
      <c r="N870" s="77">
        <v>5.3370019797198403</v>
      </c>
      <c r="O870" s="77">
        <v>9.5992851271804867</v>
      </c>
      <c r="P870" s="77">
        <v>7.5492096905506925</v>
      </c>
      <c r="Q870" s="78">
        <v>5.4821444898131233</v>
      </c>
      <c r="R870" s="50"/>
    </row>
    <row r="871" spans="8:18" ht="15.6">
      <c r="H871" s="79"/>
      <c r="I871" s="68">
        <v>2011</v>
      </c>
      <c r="J871" s="69" t="s">
        <v>260</v>
      </c>
      <c r="K871" s="70" t="s">
        <v>261</v>
      </c>
      <c r="L871" s="71">
        <v>7.2086714477047193</v>
      </c>
      <c r="M871" s="72">
        <v>7.9961732649463055</v>
      </c>
      <c r="N871" s="73">
        <v>4.0566303667483679</v>
      </c>
      <c r="O871" s="73">
        <v>9.2964495836460905</v>
      </c>
      <c r="P871" s="73">
        <v>8.1572573218577347</v>
      </c>
      <c r="Q871" s="74">
        <v>6.5368467013250973</v>
      </c>
      <c r="R871" s="50"/>
    </row>
    <row r="872" spans="8:18" ht="15.6">
      <c r="H872" s="79"/>
      <c r="I872" s="61">
        <v>2011</v>
      </c>
      <c r="J872" s="62" t="s">
        <v>262</v>
      </c>
      <c r="K872" s="63" t="s">
        <v>263</v>
      </c>
      <c r="L872" s="75" t="s">
        <v>470</v>
      </c>
      <c r="M872" s="76" t="s">
        <v>470</v>
      </c>
      <c r="N872" s="77" t="s">
        <v>470</v>
      </c>
      <c r="O872" s="77" t="s">
        <v>470</v>
      </c>
      <c r="P872" s="77" t="s">
        <v>470</v>
      </c>
      <c r="Q872" s="78" t="s">
        <v>470</v>
      </c>
      <c r="R872" s="50"/>
    </row>
    <row r="873" spans="8:18" ht="15.6">
      <c r="H873" s="79"/>
      <c r="I873" s="68">
        <v>2011</v>
      </c>
      <c r="J873" s="69" t="s">
        <v>264</v>
      </c>
      <c r="K873" s="70" t="s">
        <v>265</v>
      </c>
      <c r="L873" s="71">
        <v>5.4128146978024585</v>
      </c>
      <c r="M873" s="72">
        <v>6.0686142959803924</v>
      </c>
      <c r="N873" s="73">
        <v>2.1781921009268328</v>
      </c>
      <c r="O873" s="73">
        <v>6.0926836771074964</v>
      </c>
      <c r="P873" s="73">
        <v>6.2766178139101427</v>
      </c>
      <c r="Q873" s="74">
        <v>6.4479656010874287</v>
      </c>
      <c r="R873" s="50"/>
    </row>
    <row r="874" spans="8:18" ht="15.6">
      <c r="H874" s="79"/>
      <c r="I874" s="61">
        <v>2011</v>
      </c>
      <c r="J874" s="62" t="s">
        <v>266</v>
      </c>
      <c r="K874" s="63" t="s">
        <v>267</v>
      </c>
      <c r="L874" s="75">
        <v>6.3337306926445773</v>
      </c>
      <c r="M874" s="76">
        <v>4.8588235294117652</v>
      </c>
      <c r="N874" s="77">
        <v>4.2594604926237647</v>
      </c>
      <c r="O874" s="77">
        <v>7.8029556909056783</v>
      </c>
      <c r="P874" s="77">
        <v>7.0130163982545204</v>
      </c>
      <c r="Q874" s="78">
        <v>7.7343973520271581</v>
      </c>
      <c r="R874" s="50"/>
    </row>
    <row r="875" spans="8:18" ht="15.6">
      <c r="H875" s="79"/>
      <c r="I875" s="68">
        <v>2011</v>
      </c>
      <c r="J875" s="69" t="s">
        <v>268</v>
      </c>
      <c r="K875" s="70" t="s">
        <v>269</v>
      </c>
      <c r="L875" s="71">
        <v>6.3274287249009635</v>
      </c>
      <c r="M875" s="72">
        <v>7.4468704920660365</v>
      </c>
      <c r="N875" s="73">
        <v>2.0373042441498903</v>
      </c>
      <c r="O875" s="73">
        <v>8.010119575514981</v>
      </c>
      <c r="P875" s="73">
        <v>6.8808783494920061</v>
      </c>
      <c r="Q875" s="74">
        <v>7.2619709632819047</v>
      </c>
      <c r="R875" s="50"/>
    </row>
    <row r="876" spans="8:18" ht="15.6">
      <c r="H876" s="79"/>
      <c r="I876" s="61">
        <v>2011</v>
      </c>
      <c r="J876" s="62" t="s">
        <v>270</v>
      </c>
      <c r="K876" s="63" t="s">
        <v>271</v>
      </c>
      <c r="L876" s="75">
        <v>7.266015589881647</v>
      </c>
      <c r="M876" s="76">
        <v>8.7794117647058822</v>
      </c>
      <c r="N876" s="77">
        <v>3.8693577990174477</v>
      </c>
      <c r="O876" s="77">
        <v>9.2950682248698051</v>
      </c>
      <c r="P876" s="77">
        <v>7.6058346908015446</v>
      </c>
      <c r="Q876" s="78">
        <v>6.7804054700135579</v>
      </c>
      <c r="R876" s="50"/>
    </row>
    <row r="877" spans="8:18" ht="15.6">
      <c r="H877" s="79"/>
      <c r="I877" s="68">
        <v>2011</v>
      </c>
      <c r="J877" s="69" t="s">
        <v>272</v>
      </c>
      <c r="K877" s="70" t="s">
        <v>273</v>
      </c>
      <c r="L877" s="71">
        <v>8.9901370623662249</v>
      </c>
      <c r="M877" s="72">
        <v>8.9308177529644119</v>
      </c>
      <c r="N877" s="73">
        <v>8.0547198510312494</v>
      </c>
      <c r="O877" s="73">
        <v>9.2143366053757845</v>
      </c>
      <c r="P877" s="73">
        <v>9.3558609439268814</v>
      </c>
      <c r="Q877" s="74">
        <v>9.3949501585327955</v>
      </c>
      <c r="R877" s="50"/>
    </row>
    <row r="878" spans="8:18" ht="15.6">
      <c r="H878" s="79"/>
      <c r="I878" s="61">
        <v>2011</v>
      </c>
      <c r="J878" s="62" t="s">
        <v>274</v>
      </c>
      <c r="K878" s="63" t="s">
        <v>275</v>
      </c>
      <c r="L878" s="75">
        <v>7.3832178480258932</v>
      </c>
      <c r="M878" s="76">
        <v>5.6408139697758424</v>
      </c>
      <c r="N878" s="77">
        <v>6.0606749605130634</v>
      </c>
      <c r="O878" s="77">
        <v>9.6142815905500214</v>
      </c>
      <c r="P878" s="77">
        <v>7.7237470344237531</v>
      </c>
      <c r="Q878" s="78">
        <v>7.8765716848667893</v>
      </c>
      <c r="R878" s="50"/>
    </row>
    <row r="879" spans="8:18" ht="15.6">
      <c r="H879" s="79"/>
      <c r="I879" s="68">
        <v>2011</v>
      </c>
      <c r="J879" s="69" t="s">
        <v>276</v>
      </c>
      <c r="K879" s="70" t="s">
        <v>277</v>
      </c>
      <c r="L879" s="71">
        <v>6.8555769583729766</v>
      </c>
      <c r="M879" s="72">
        <v>5.2277047603782654</v>
      </c>
      <c r="N879" s="73">
        <v>8.2431125127943758</v>
      </c>
      <c r="O879" s="73">
        <v>6.7666469271056933</v>
      </c>
      <c r="P879" s="73">
        <v>6.5657184621783831</v>
      </c>
      <c r="Q879" s="74">
        <v>7.4747021294081621</v>
      </c>
      <c r="R879" s="50"/>
    </row>
    <row r="880" spans="8:18" ht="15.6">
      <c r="H880" s="79"/>
      <c r="I880" s="61">
        <v>2011</v>
      </c>
      <c r="J880" s="62" t="s">
        <v>278</v>
      </c>
      <c r="K880" s="63" t="s">
        <v>279</v>
      </c>
      <c r="L880" s="75">
        <v>6.5950125186386988</v>
      </c>
      <c r="M880" s="76">
        <v>7.532001011118485</v>
      </c>
      <c r="N880" s="77">
        <v>5.5762895844459646</v>
      </c>
      <c r="O880" s="77">
        <v>6.6680979043826891</v>
      </c>
      <c r="P880" s="77">
        <v>6.2620606517811312</v>
      </c>
      <c r="Q880" s="78">
        <v>6.936613441465223</v>
      </c>
      <c r="R880" s="50"/>
    </row>
    <row r="881" spans="8:18" ht="15.6">
      <c r="H881" s="79"/>
      <c r="I881" s="68">
        <v>2011</v>
      </c>
      <c r="J881" s="69" t="s">
        <v>280</v>
      </c>
      <c r="K881" s="70" t="s">
        <v>281</v>
      </c>
      <c r="L881" s="71">
        <v>6.8550239147498377</v>
      </c>
      <c r="M881" s="72">
        <v>7.7867005930437569</v>
      </c>
      <c r="N881" s="73">
        <v>4.3487754666222029</v>
      </c>
      <c r="O881" s="73">
        <v>9.0845925903162996</v>
      </c>
      <c r="P881" s="73">
        <v>6.7770925120353915</v>
      </c>
      <c r="Q881" s="74">
        <v>6.2779584117315359</v>
      </c>
      <c r="R881" s="50"/>
    </row>
    <row r="882" spans="8:18" ht="15.6">
      <c r="H882" s="79"/>
      <c r="I882" s="61">
        <v>2011</v>
      </c>
      <c r="J882" s="62" t="s">
        <v>282</v>
      </c>
      <c r="K882" s="63" t="s">
        <v>283</v>
      </c>
      <c r="L882" s="75">
        <v>5.6207379015948433</v>
      </c>
      <c r="M882" s="76">
        <v>6.8274222631832018</v>
      </c>
      <c r="N882" s="77">
        <v>4.4342377925289256</v>
      </c>
      <c r="O882" s="77">
        <v>7.4840107988630526</v>
      </c>
      <c r="P882" s="77">
        <v>5.0908532925032297</v>
      </c>
      <c r="Q882" s="78">
        <v>4.2671653608958051</v>
      </c>
      <c r="R882" s="50"/>
    </row>
    <row r="883" spans="8:18" ht="15.6">
      <c r="H883" s="79"/>
      <c r="I883" s="68">
        <v>2011</v>
      </c>
      <c r="J883" s="69" t="s">
        <v>284</v>
      </c>
      <c r="K883" s="70" t="s">
        <v>285</v>
      </c>
      <c r="L883" s="71" t="s">
        <v>470</v>
      </c>
      <c r="M883" s="72" t="s">
        <v>470</v>
      </c>
      <c r="N883" s="73" t="s">
        <v>470</v>
      </c>
      <c r="O883" s="73" t="s">
        <v>470</v>
      </c>
      <c r="P883" s="73" t="s">
        <v>470</v>
      </c>
      <c r="Q883" s="74" t="s">
        <v>470</v>
      </c>
      <c r="R883" s="50"/>
    </row>
    <row r="884" spans="8:18" ht="15.6">
      <c r="H884" s="79"/>
      <c r="I884" s="61">
        <v>2011</v>
      </c>
      <c r="J884" s="62" t="s">
        <v>286</v>
      </c>
      <c r="K884" s="63" t="s">
        <v>287</v>
      </c>
      <c r="L884" s="75">
        <v>7.8308397575242781</v>
      </c>
      <c r="M884" s="76">
        <v>5.2086472191056261</v>
      </c>
      <c r="N884" s="77">
        <v>7.9170268091031248</v>
      </c>
      <c r="O884" s="77">
        <v>9.5899172903883727</v>
      </c>
      <c r="P884" s="77">
        <v>8.7357150518277713</v>
      </c>
      <c r="Q884" s="78">
        <v>7.7028924171964919</v>
      </c>
      <c r="R884" s="50"/>
    </row>
    <row r="885" spans="8:18" ht="15.6">
      <c r="H885" s="79"/>
      <c r="I885" s="68">
        <v>2011</v>
      </c>
      <c r="J885" s="69" t="s">
        <v>288</v>
      </c>
      <c r="K885" s="70" t="s">
        <v>289</v>
      </c>
      <c r="L885" s="71">
        <v>7.3276651439132321</v>
      </c>
      <c r="M885" s="72">
        <v>6.3682208870288255</v>
      </c>
      <c r="N885" s="73">
        <v>6.1194040052553751</v>
      </c>
      <c r="O885" s="73">
        <v>9.0792163167966695</v>
      </c>
      <c r="P885" s="73">
        <v>7.9470174950807797</v>
      </c>
      <c r="Q885" s="74">
        <v>7.1244670154045098</v>
      </c>
      <c r="R885" s="50"/>
    </row>
    <row r="886" spans="8:18" ht="15.6">
      <c r="H886" s="79"/>
      <c r="I886" s="61">
        <v>2011</v>
      </c>
      <c r="J886" s="62" t="s">
        <v>290</v>
      </c>
      <c r="K886" s="63" t="s">
        <v>291</v>
      </c>
      <c r="L886" s="75">
        <v>7.229536307002645</v>
      </c>
      <c r="M886" s="76">
        <v>5.3018151947427477</v>
      </c>
      <c r="N886" s="77">
        <v>5.9112657044739194</v>
      </c>
      <c r="O886" s="77">
        <v>9.656541464060183</v>
      </c>
      <c r="P886" s="77">
        <v>7.7441465030554424</v>
      </c>
      <c r="Q886" s="78">
        <v>7.533912668680931</v>
      </c>
      <c r="R886" s="50"/>
    </row>
    <row r="887" spans="8:18" ht="15.6">
      <c r="H887" s="79"/>
      <c r="I887" s="68">
        <v>2011</v>
      </c>
      <c r="J887" s="69" t="s">
        <v>292</v>
      </c>
      <c r="K887" s="70" t="s">
        <v>293</v>
      </c>
      <c r="L887" s="71">
        <v>7.0210128138922814</v>
      </c>
      <c r="M887" s="72">
        <v>7.7025004007052411</v>
      </c>
      <c r="N887" s="73">
        <v>4.7708055486473571</v>
      </c>
      <c r="O887" s="73">
        <v>8.1797508660373772</v>
      </c>
      <c r="P887" s="73">
        <v>7.2499093972007191</v>
      </c>
      <c r="Q887" s="74">
        <v>7.202097856870715</v>
      </c>
      <c r="R887" s="50"/>
    </row>
    <row r="888" spans="8:18" ht="15.6">
      <c r="H888" s="79"/>
      <c r="I888" s="61">
        <v>2011</v>
      </c>
      <c r="J888" s="62" t="s">
        <v>294</v>
      </c>
      <c r="K888" s="63" t="s">
        <v>295</v>
      </c>
      <c r="L888" s="75">
        <v>7.5015841971422024</v>
      </c>
      <c r="M888" s="76">
        <v>5.2622255169097611</v>
      </c>
      <c r="N888" s="77">
        <v>7.3003819782508721</v>
      </c>
      <c r="O888" s="77">
        <v>9.8761286661256804</v>
      </c>
      <c r="P888" s="77">
        <v>7.1090932626778001</v>
      </c>
      <c r="Q888" s="78">
        <v>7.9600915617468955</v>
      </c>
      <c r="R888" s="50"/>
    </row>
    <row r="889" spans="8:18" ht="15.6">
      <c r="H889" s="79"/>
      <c r="I889" s="68">
        <v>2011</v>
      </c>
      <c r="J889" s="69" t="s">
        <v>296</v>
      </c>
      <c r="K889" s="70" t="s">
        <v>297</v>
      </c>
      <c r="L889" s="71">
        <v>7.4933810822760707</v>
      </c>
      <c r="M889" s="72">
        <v>7.5970608270556177</v>
      </c>
      <c r="N889" s="73">
        <v>4.7979510488883754</v>
      </c>
      <c r="O889" s="73">
        <v>9.0995250785585196</v>
      </c>
      <c r="P889" s="73">
        <v>7.9019397559704707</v>
      </c>
      <c r="Q889" s="74">
        <v>8.0704287009073656</v>
      </c>
      <c r="R889" s="50"/>
    </row>
    <row r="890" spans="8:18" ht="15.6">
      <c r="H890" s="79"/>
      <c r="I890" s="61">
        <v>2011</v>
      </c>
      <c r="J890" s="62" t="s">
        <v>298</v>
      </c>
      <c r="K890" s="63" t="s">
        <v>299</v>
      </c>
      <c r="L890" s="75">
        <v>6.9743175615292561</v>
      </c>
      <c r="M890" s="76">
        <v>7.8144614521557951</v>
      </c>
      <c r="N890" s="77">
        <v>5.9042668307390738</v>
      </c>
      <c r="O890" s="77">
        <v>8.1725261326749372</v>
      </c>
      <c r="P890" s="77">
        <v>5.3599723214393915</v>
      </c>
      <c r="Q890" s="78">
        <v>7.6203610706370846</v>
      </c>
      <c r="R890" s="50"/>
    </row>
    <row r="891" spans="8:18" ht="15.6">
      <c r="H891" s="79"/>
      <c r="I891" s="68">
        <v>2011</v>
      </c>
      <c r="J891" s="69" t="s">
        <v>300</v>
      </c>
      <c r="K891" s="70" t="s">
        <v>301</v>
      </c>
      <c r="L891" s="71">
        <v>6.9556810266167322</v>
      </c>
      <c r="M891" s="72">
        <v>7.7623537425869529</v>
      </c>
      <c r="N891" s="73">
        <v>4.520859823633014</v>
      </c>
      <c r="O891" s="73">
        <v>8.3757264487167511</v>
      </c>
      <c r="P891" s="73">
        <v>6.7212957732314962</v>
      </c>
      <c r="Q891" s="74">
        <v>7.3981693449154458</v>
      </c>
      <c r="R891" s="50"/>
    </row>
    <row r="892" spans="8:18" ht="15.6">
      <c r="H892" s="79"/>
      <c r="I892" s="61">
        <v>2011</v>
      </c>
      <c r="J892" s="62" t="s">
        <v>302</v>
      </c>
      <c r="K892" s="63" t="s">
        <v>303</v>
      </c>
      <c r="L892" s="75">
        <v>7.4913759730559137</v>
      </c>
      <c r="M892" s="76">
        <v>6.8380790190735699</v>
      </c>
      <c r="N892" s="77">
        <v>6.5205329565254058</v>
      </c>
      <c r="O892" s="77">
        <v>9.4709523938190792</v>
      </c>
      <c r="P892" s="77">
        <v>7.5990769123069128</v>
      </c>
      <c r="Q892" s="78">
        <v>7.0282385835546011</v>
      </c>
      <c r="R892" s="50"/>
    </row>
    <row r="893" spans="8:18" ht="15.6">
      <c r="H893" s="79"/>
      <c r="I893" s="68">
        <v>2011</v>
      </c>
      <c r="J893" s="69" t="s">
        <v>304</v>
      </c>
      <c r="K893" s="70" t="s">
        <v>305</v>
      </c>
      <c r="L893" s="71">
        <v>6.9362518121538033</v>
      </c>
      <c r="M893" s="72">
        <v>6.328703428351341</v>
      </c>
      <c r="N893" s="73">
        <v>5.7110330800084794</v>
      </c>
      <c r="O893" s="73">
        <v>7.9364191630404353</v>
      </c>
      <c r="P893" s="73">
        <v>7.4596950006287424</v>
      </c>
      <c r="Q893" s="74">
        <v>7.24540838874002</v>
      </c>
      <c r="R893" s="50"/>
    </row>
    <row r="894" spans="8:18" ht="15.6">
      <c r="H894" s="79"/>
      <c r="I894" s="61">
        <v>2011</v>
      </c>
      <c r="J894" s="62" t="s">
        <v>306</v>
      </c>
      <c r="K894" s="63" t="s">
        <v>307</v>
      </c>
      <c r="L894" s="75">
        <v>6.6196920182506087</v>
      </c>
      <c r="M894" s="76">
        <v>7.6705040871934607</v>
      </c>
      <c r="N894" s="77">
        <v>4.365539094868347</v>
      </c>
      <c r="O894" s="77">
        <v>7.9067721731172362</v>
      </c>
      <c r="P894" s="77">
        <v>6.4111671498406526</v>
      </c>
      <c r="Q894" s="78">
        <v>6.7444775862333524</v>
      </c>
      <c r="R894" s="50"/>
    </row>
    <row r="895" spans="8:18" ht="15.6">
      <c r="H895" s="79"/>
      <c r="I895" s="68">
        <v>2011</v>
      </c>
      <c r="J895" s="69" t="s">
        <v>308</v>
      </c>
      <c r="K895" s="70" t="s">
        <v>309</v>
      </c>
      <c r="L895" s="71" t="s">
        <v>470</v>
      </c>
      <c r="M895" s="72" t="s">
        <v>470</v>
      </c>
      <c r="N895" s="73" t="s">
        <v>470</v>
      </c>
      <c r="O895" s="73" t="s">
        <v>470</v>
      </c>
      <c r="P895" s="73" t="s">
        <v>470</v>
      </c>
      <c r="Q895" s="74" t="s">
        <v>470</v>
      </c>
      <c r="R895" s="50"/>
    </row>
    <row r="896" spans="8:18" ht="15.6">
      <c r="H896" s="79"/>
      <c r="I896" s="61">
        <v>2011</v>
      </c>
      <c r="J896" s="62" t="s">
        <v>310</v>
      </c>
      <c r="K896" s="63" t="s">
        <v>311</v>
      </c>
      <c r="L896" s="75">
        <v>7.337063524036334</v>
      </c>
      <c r="M896" s="76">
        <v>5.7448589517550888</v>
      </c>
      <c r="N896" s="77">
        <v>6.4511669675015195</v>
      </c>
      <c r="O896" s="77">
        <v>8.9751685426700494</v>
      </c>
      <c r="P896" s="77">
        <v>8.041457191467595</v>
      </c>
      <c r="Q896" s="78">
        <v>7.4726659667874182</v>
      </c>
      <c r="R896" s="50"/>
    </row>
    <row r="897" spans="8:18" ht="15.6">
      <c r="H897" s="79"/>
      <c r="I897" s="68">
        <v>2011</v>
      </c>
      <c r="J897" s="69" t="s">
        <v>312</v>
      </c>
      <c r="K897" s="70" t="s">
        <v>313</v>
      </c>
      <c r="L897" s="71">
        <v>7.143082976316923</v>
      </c>
      <c r="M897" s="72">
        <v>8.8312638369494323</v>
      </c>
      <c r="N897" s="73">
        <v>4.1750897366187081</v>
      </c>
      <c r="O897" s="73">
        <v>9.4127037806820653</v>
      </c>
      <c r="P897" s="73">
        <v>7.0403241072738316</v>
      </c>
      <c r="Q897" s="74">
        <v>6.2560334200605761</v>
      </c>
      <c r="R897" s="50"/>
    </row>
    <row r="898" spans="8:18" ht="15.6">
      <c r="H898" s="79"/>
      <c r="I898" s="61">
        <v>2011</v>
      </c>
      <c r="J898" s="62" t="s">
        <v>314</v>
      </c>
      <c r="K898" s="63" t="s">
        <v>315</v>
      </c>
      <c r="L898" s="75">
        <v>6.2484388360523688</v>
      </c>
      <c r="M898" s="76">
        <v>4.9640982778013463</v>
      </c>
      <c r="N898" s="77">
        <v>4.37568347529551</v>
      </c>
      <c r="O898" s="77">
        <v>8.0249474038354247</v>
      </c>
      <c r="P898" s="77">
        <v>6.3545550110918523</v>
      </c>
      <c r="Q898" s="78">
        <v>7.5229100122377117</v>
      </c>
      <c r="R898" s="50"/>
    </row>
    <row r="899" spans="8:18" ht="15.6">
      <c r="H899" s="79"/>
      <c r="I899" s="68">
        <v>2011</v>
      </c>
      <c r="J899" s="69" t="s">
        <v>316</v>
      </c>
      <c r="K899" s="70" t="s">
        <v>317</v>
      </c>
      <c r="L899" s="71" t="s">
        <v>470</v>
      </c>
      <c r="M899" s="72" t="s">
        <v>470</v>
      </c>
      <c r="N899" s="73" t="s">
        <v>470</v>
      </c>
      <c r="O899" s="73" t="s">
        <v>470</v>
      </c>
      <c r="P899" s="73" t="s">
        <v>470</v>
      </c>
      <c r="Q899" s="74" t="s">
        <v>470</v>
      </c>
      <c r="R899" s="50"/>
    </row>
    <row r="900" spans="8:18" ht="15.6">
      <c r="H900" s="79"/>
      <c r="I900" s="61">
        <v>2011</v>
      </c>
      <c r="J900" s="62" t="s">
        <v>318</v>
      </c>
      <c r="K900" s="63" t="s">
        <v>319</v>
      </c>
      <c r="L900" s="75" t="s">
        <v>470</v>
      </c>
      <c r="M900" s="76" t="s">
        <v>470</v>
      </c>
      <c r="N900" s="77" t="s">
        <v>470</v>
      </c>
      <c r="O900" s="77" t="s">
        <v>470</v>
      </c>
      <c r="P900" s="77" t="s">
        <v>470</v>
      </c>
      <c r="Q900" s="78" t="s">
        <v>470</v>
      </c>
      <c r="R900" s="50"/>
    </row>
    <row r="901" spans="8:18" ht="15.6">
      <c r="H901" s="79"/>
      <c r="I901" s="68">
        <v>2011</v>
      </c>
      <c r="J901" s="69" t="s">
        <v>320</v>
      </c>
      <c r="K901" s="70" t="s">
        <v>321</v>
      </c>
      <c r="L901" s="71">
        <v>7.502379317375957</v>
      </c>
      <c r="M901" s="72">
        <v>6.9676390447187053</v>
      </c>
      <c r="N901" s="73">
        <v>6.4885287839074088</v>
      </c>
      <c r="O901" s="73">
        <v>9.2485160462459088</v>
      </c>
      <c r="P901" s="73">
        <v>7.6777419934629823</v>
      </c>
      <c r="Q901" s="74">
        <v>7.1294707185447779</v>
      </c>
      <c r="R901" s="50"/>
    </row>
    <row r="902" spans="8:18" ht="15.6">
      <c r="H902" s="79"/>
      <c r="I902" s="61">
        <v>2011</v>
      </c>
      <c r="J902" s="62" t="s">
        <v>322</v>
      </c>
      <c r="K902" s="63" t="s">
        <v>323</v>
      </c>
      <c r="L902" s="75">
        <v>7.4631702189037386</v>
      </c>
      <c r="M902" s="76">
        <v>3.938267350536945</v>
      </c>
      <c r="N902" s="77">
        <v>8.254999471176113</v>
      </c>
      <c r="O902" s="77">
        <v>9.3650109329902946</v>
      </c>
      <c r="P902" s="77">
        <v>8.2352681331561168</v>
      </c>
      <c r="Q902" s="78">
        <v>7.5223052066592215</v>
      </c>
      <c r="R902" s="50"/>
    </row>
    <row r="903" spans="8:18" ht="15.6">
      <c r="H903" s="79"/>
      <c r="I903" s="68">
        <v>2011</v>
      </c>
      <c r="J903" s="69" t="s">
        <v>324</v>
      </c>
      <c r="K903" s="70" t="s">
        <v>325</v>
      </c>
      <c r="L903" s="71">
        <v>7.1107658125506958</v>
      </c>
      <c r="M903" s="72">
        <v>6.3310583385470229</v>
      </c>
      <c r="N903" s="73">
        <v>5.2650897956217424</v>
      </c>
      <c r="O903" s="73">
        <v>8.1157185794314461</v>
      </c>
      <c r="P903" s="73">
        <v>7.5644340695329433</v>
      </c>
      <c r="Q903" s="74">
        <v>8.2775282796203289</v>
      </c>
      <c r="R903" s="50"/>
    </row>
    <row r="904" spans="8:18" ht="15.6">
      <c r="H904" s="79"/>
      <c r="I904" s="61">
        <v>2011</v>
      </c>
      <c r="J904" s="62" t="s">
        <v>326</v>
      </c>
      <c r="K904" s="63" t="s">
        <v>327</v>
      </c>
      <c r="L904" s="75">
        <v>6.1993501891199276</v>
      </c>
      <c r="M904" s="76">
        <v>8.4360703970628119</v>
      </c>
      <c r="N904" s="77">
        <v>2.7940472512393888</v>
      </c>
      <c r="O904" s="77">
        <v>7.8918707169986559</v>
      </c>
      <c r="P904" s="77">
        <v>5.9272671948981595</v>
      </c>
      <c r="Q904" s="78">
        <v>5.9474953854006216</v>
      </c>
      <c r="R904" s="50"/>
    </row>
    <row r="905" spans="8:18" ht="15.6">
      <c r="H905" s="79"/>
      <c r="I905" s="68">
        <v>2011</v>
      </c>
      <c r="J905" s="69" t="s">
        <v>328</v>
      </c>
      <c r="K905" s="70" t="s">
        <v>329</v>
      </c>
      <c r="L905" s="71">
        <v>6.5381208889612186</v>
      </c>
      <c r="M905" s="72">
        <v>6.8071069600845773</v>
      </c>
      <c r="N905" s="73">
        <v>4.9917605753812841</v>
      </c>
      <c r="O905" s="73">
        <v>7.3537378485935339</v>
      </c>
      <c r="P905" s="73">
        <v>6.6517500206786302</v>
      </c>
      <c r="Q905" s="74">
        <v>6.8862490400680656</v>
      </c>
      <c r="R905" s="50"/>
    </row>
    <row r="906" spans="8:18" ht="15.6">
      <c r="H906" s="79"/>
      <c r="I906" s="61">
        <v>2011</v>
      </c>
      <c r="J906" s="62" t="s">
        <v>330</v>
      </c>
      <c r="K906" s="63" t="s">
        <v>331</v>
      </c>
      <c r="L906" s="75">
        <v>6.8633046361052932</v>
      </c>
      <c r="M906" s="76">
        <v>6.0091360794999193</v>
      </c>
      <c r="N906" s="77">
        <v>5.7869536357238669</v>
      </c>
      <c r="O906" s="77">
        <v>6.4950209664730938</v>
      </c>
      <c r="P906" s="77">
        <v>7.6222747655098724</v>
      </c>
      <c r="Q906" s="78">
        <v>8.4031377333197188</v>
      </c>
      <c r="R906" s="50"/>
    </row>
    <row r="907" spans="8:18" ht="15.6">
      <c r="H907" s="79"/>
      <c r="I907" s="68">
        <v>2011</v>
      </c>
      <c r="J907" s="69" t="s">
        <v>332</v>
      </c>
      <c r="K907" s="70" t="s">
        <v>333</v>
      </c>
      <c r="L907" s="71">
        <v>5.8440333660291826</v>
      </c>
      <c r="M907" s="72">
        <v>5.7051890837683237</v>
      </c>
      <c r="N907" s="73">
        <v>3.9802346767866119</v>
      </c>
      <c r="O907" s="73">
        <v>6.6135081333814778</v>
      </c>
      <c r="P907" s="73">
        <v>6.4045986923703753</v>
      </c>
      <c r="Q907" s="74">
        <v>6.5166362438391277</v>
      </c>
      <c r="R907" s="50"/>
    </row>
    <row r="908" spans="8:18" ht="15.6">
      <c r="H908" s="79"/>
      <c r="I908" s="61">
        <v>2011</v>
      </c>
      <c r="J908" s="62" t="s">
        <v>334</v>
      </c>
      <c r="K908" s="63" t="s">
        <v>335</v>
      </c>
      <c r="L908" s="75">
        <v>7.6726974939506132</v>
      </c>
      <c r="M908" s="76">
        <v>5.8270115403109468</v>
      </c>
      <c r="N908" s="77">
        <v>7.1835388071920727</v>
      </c>
      <c r="O908" s="77">
        <v>9.4995792489935091</v>
      </c>
      <c r="P908" s="77">
        <v>8.2001072796352314</v>
      </c>
      <c r="Q908" s="78">
        <v>7.6532505936213111</v>
      </c>
      <c r="R908" s="50"/>
    </row>
    <row r="909" spans="8:18" ht="15.6">
      <c r="H909" s="79"/>
      <c r="I909" s="68">
        <v>2011</v>
      </c>
      <c r="J909" s="69" t="s">
        <v>336</v>
      </c>
      <c r="K909" s="70" t="s">
        <v>337</v>
      </c>
      <c r="L909" s="71">
        <v>5.8066454009209441</v>
      </c>
      <c r="M909" s="72">
        <v>5.4323529411764708</v>
      </c>
      <c r="N909" s="73">
        <v>3.8538576940412788</v>
      </c>
      <c r="O909" s="73">
        <v>6.7632780834306505</v>
      </c>
      <c r="P909" s="73">
        <v>6.4258361337956895</v>
      </c>
      <c r="Q909" s="74">
        <v>6.557902152160632</v>
      </c>
      <c r="R909" s="50"/>
    </row>
    <row r="910" spans="8:18" ht="15.6">
      <c r="H910" s="79"/>
      <c r="I910" s="61">
        <v>2011</v>
      </c>
      <c r="J910" s="62" t="s">
        <v>338</v>
      </c>
      <c r="K910" s="63" t="s">
        <v>339</v>
      </c>
      <c r="L910" s="75">
        <v>8.046366095621277</v>
      </c>
      <c r="M910" s="76">
        <v>7.9201354383715339</v>
      </c>
      <c r="N910" s="77">
        <v>6.3706093630612592</v>
      </c>
      <c r="O910" s="77">
        <v>9.216974759500669</v>
      </c>
      <c r="P910" s="77">
        <v>8.3671922944299642</v>
      </c>
      <c r="Q910" s="78">
        <v>8.3569186227429579</v>
      </c>
      <c r="R910" s="50"/>
    </row>
    <row r="911" spans="8:18" ht="15.6">
      <c r="H911" s="79"/>
      <c r="I911" s="68">
        <v>2011</v>
      </c>
      <c r="J911" s="69" t="s">
        <v>340</v>
      </c>
      <c r="K911" s="70" t="s">
        <v>341</v>
      </c>
      <c r="L911" s="71">
        <v>6.668634622635162</v>
      </c>
      <c r="M911" s="72">
        <v>6.6667334508735374</v>
      </c>
      <c r="N911" s="73">
        <v>4.6283565754949141</v>
      </c>
      <c r="O911" s="73">
        <v>8.1155048396036555</v>
      </c>
      <c r="P911" s="73">
        <v>7.0287729011769642</v>
      </c>
      <c r="Q911" s="74">
        <v>6.9038053460267363</v>
      </c>
      <c r="R911" s="50"/>
    </row>
    <row r="912" spans="8:18" ht="15.6">
      <c r="H912" s="79"/>
      <c r="I912" s="61">
        <v>2011</v>
      </c>
      <c r="J912" s="62" t="s">
        <v>342</v>
      </c>
      <c r="K912" s="63" t="s">
        <v>343</v>
      </c>
      <c r="L912" s="75">
        <v>6.6896971108052581</v>
      </c>
      <c r="M912" s="76">
        <v>6.7166092322487581</v>
      </c>
      <c r="N912" s="77">
        <v>5.2964926454456114</v>
      </c>
      <c r="O912" s="77">
        <v>7.5547077560600773</v>
      </c>
      <c r="P912" s="77">
        <v>6.837884037981933</v>
      </c>
      <c r="Q912" s="78">
        <v>7.0427918822899143</v>
      </c>
      <c r="R912" s="50"/>
    </row>
    <row r="913" spans="8:18" ht="15.6">
      <c r="H913" s="79"/>
      <c r="I913" s="68">
        <v>2011</v>
      </c>
      <c r="J913" s="69" t="s">
        <v>344</v>
      </c>
      <c r="K913" s="70" t="s">
        <v>345</v>
      </c>
      <c r="L913" s="71">
        <v>7.1772877186302226</v>
      </c>
      <c r="M913" s="72">
        <v>7.8819742747235138</v>
      </c>
      <c r="N913" s="73">
        <v>5.5850279887160266</v>
      </c>
      <c r="O913" s="73">
        <v>7.8038508629980781</v>
      </c>
      <c r="P913" s="73">
        <v>6.9248922953606877</v>
      </c>
      <c r="Q913" s="74">
        <v>7.6906931713528053</v>
      </c>
      <c r="R913" s="50"/>
    </row>
    <row r="914" spans="8:18" ht="15.6">
      <c r="H914" s="79"/>
      <c r="I914" s="61">
        <v>2011</v>
      </c>
      <c r="J914" s="62" t="s">
        <v>346</v>
      </c>
      <c r="K914" s="63" t="s">
        <v>347</v>
      </c>
      <c r="L914" s="75">
        <v>7.144368474989184</v>
      </c>
      <c r="M914" s="76">
        <v>6.382352941176471</v>
      </c>
      <c r="N914" s="77">
        <v>6.1558218450189743</v>
      </c>
      <c r="O914" s="77">
        <v>7.6913487800713929</v>
      </c>
      <c r="P914" s="77">
        <v>7.7566957953376248</v>
      </c>
      <c r="Q914" s="78">
        <v>7.7356230133414572</v>
      </c>
      <c r="R914" s="50"/>
    </row>
    <row r="915" spans="8:18" ht="15.6">
      <c r="H915" s="79"/>
      <c r="I915" s="68">
        <v>2011</v>
      </c>
      <c r="J915" s="69" t="s">
        <v>348</v>
      </c>
      <c r="K915" s="70" t="s">
        <v>349</v>
      </c>
      <c r="L915" s="71">
        <v>6.4488716638354759</v>
      </c>
      <c r="M915" s="72">
        <v>6.5614481487417855</v>
      </c>
      <c r="N915" s="73">
        <v>5.5066650975647331</v>
      </c>
      <c r="O915" s="73">
        <v>7.1716239642458577</v>
      </c>
      <c r="P915" s="73">
        <v>6.9423961253440591</v>
      </c>
      <c r="Q915" s="74">
        <v>6.0622249832809425</v>
      </c>
      <c r="R915" s="50"/>
    </row>
    <row r="916" spans="8:18" ht="15.6">
      <c r="H916" s="79"/>
      <c r="I916" s="61">
        <v>2011</v>
      </c>
      <c r="J916" s="62" t="s">
        <v>350</v>
      </c>
      <c r="K916" s="63" t="s">
        <v>351</v>
      </c>
      <c r="L916" s="75">
        <v>5.7484897891627833</v>
      </c>
      <c r="M916" s="76">
        <v>6.216311974677577</v>
      </c>
      <c r="N916" s="77">
        <v>4.1207258611390403</v>
      </c>
      <c r="O916" s="77">
        <v>6.1265300352637544</v>
      </c>
      <c r="P916" s="77">
        <v>6.4784016625983121</v>
      </c>
      <c r="Q916" s="78">
        <v>5.800479412135231</v>
      </c>
      <c r="R916" s="50"/>
    </row>
    <row r="917" spans="8:18" ht="15.6">
      <c r="H917" s="79"/>
      <c r="I917" s="68">
        <v>2011</v>
      </c>
      <c r="J917" s="69" t="s">
        <v>352</v>
      </c>
      <c r="K917" s="70" t="s">
        <v>353</v>
      </c>
      <c r="L917" s="71">
        <v>4.6864358576198928</v>
      </c>
      <c r="M917" s="72">
        <v>6.0539215686274517</v>
      </c>
      <c r="N917" s="73">
        <v>3.4207164574176696</v>
      </c>
      <c r="O917" s="73">
        <v>5.9421331810769686</v>
      </c>
      <c r="P917" s="73">
        <v>3.1235832456611119</v>
      </c>
      <c r="Q917" s="74">
        <v>4.8918248353162639</v>
      </c>
      <c r="R917" s="50"/>
    </row>
    <row r="918" spans="8:18" ht="15.6">
      <c r="H918" s="79"/>
      <c r="I918" s="61">
        <v>2011</v>
      </c>
      <c r="J918" s="62" t="s">
        <v>354</v>
      </c>
      <c r="K918" s="63" t="s">
        <v>355</v>
      </c>
      <c r="L918" s="75">
        <v>6.6275106645618909</v>
      </c>
      <c r="M918" s="76">
        <v>6.7573397284568983</v>
      </c>
      <c r="N918" s="77">
        <v>6.3615357469354654</v>
      </c>
      <c r="O918" s="77">
        <v>6.2602978633363993</v>
      </c>
      <c r="P918" s="77">
        <v>6.513253191096334</v>
      </c>
      <c r="Q918" s="78">
        <v>7.2451267929843581</v>
      </c>
      <c r="R918" s="50"/>
    </row>
    <row r="919" spans="8:18" ht="15.6">
      <c r="H919" s="79"/>
      <c r="I919" s="68">
        <v>2011</v>
      </c>
      <c r="J919" s="69" t="s">
        <v>356</v>
      </c>
      <c r="K919" s="70" t="s">
        <v>357</v>
      </c>
      <c r="L919" s="71">
        <v>6.1651407649794043</v>
      </c>
      <c r="M919" s="72">
        <v>7.7703078930062919</v>
      </c>
      <c r="N919" s="73">
        <v>3.7064676932333218</v>
      </c>
      <c r="O919" s="73">
        <v>6.3354184278903167</v>
      </c>
      <c r="P919" s="73">
        <v>6.3504109838545615</v>
      </c>
      <c r="Q919" s="74">
        <v>6.6630988269125302</v>
      </c>
      <c r="R919" s="50"/>
    </row>
    <row r="920" spans="8:18" ht="15.6">
      <c r="H920" s="79"/>
      <c r="I920" s="61">
        <v>2011</v>
      </c>
      <c r="J920" s="62" t="s">
        <v>358</v>
      </c>
      <c r="K920" s="63" t="s">
        <v>359</v>
      </c>
      <c r="L920" s="75">
        <v>7.5724250643460067</v>
      </c>
      <c r="M920" s="76">
        <v>3.639986376021799</v>
      </c>
      <c r="N920" s="77">
        <v>8.2669800526647137</v>
      </c>
      <c r="O920" s="77">
        <v>9.5378895092239109</v>
      </c>
      <c r="P920" s="77">
        <v>8.5635882956674898</v>
      </c>
      <c r="Q920" s="78">
        <v>7.8536810881521149</v>
      </c>
      <c r="R920" s="50"/>
    </row>
    <row r="921" spans="8:18" ht="15.6">
      <c r="H921" s="79"/>
      <c r="I921" s="68">
        <v>2011</v>
      </c>
      <c r="J921" s="69" t="s">
        <v>360</v>
      </c>
      <c r="K921" s="70" t="s">
        <v>361</v>
      </c>
      <c r="L921" s="71">
        <v>8.385667947434051</v>
      </c>
      <c r="M921" s="72">
        <v>6.2896327398322809</v>
      </c>
      <c r="N921" s="73">
        <v>8.7944199333393076</v>
      </c>
      <c r="O921" s="73">
        <v>9.5621382541286621</v>
      </c>
      <c r="P921" s="73">
        <v>8.664495176301056</v>
      </c>
      <c r="Q921" s="74">
        <v>8.6176536335689473</v>
      </c>
      <c r="R921" s="50"/>
    </row>
    <row r="922" spans="8:18" ht="15.6">
      <c r="H922" s="79"/>
      <c r="I922" s="61">
        <v>2011</v>
      </c>
      <c r="J922" s="62" t="s">
        <v>362</v>
      </c>
      <c r="K922" s="63" t="s">
        <v>363</v>
      </c>
      <c r="L922" s="75">
        <v>7.3123582706500869</v>
      </c>
      <c r="M922" s="76">
        <v>8.5783038147138964</v>
      </c>
      <c r="N922" s="77">
        <v>4.5476803235278016</v>
      </c>
      <c r="O922" s="77">
        <v>8.4905734395766217</v>
      </c>
      <c r="P922" s="77">
        <v>7.7843412481290049</v>
      </c>
      <c r="Q922" s="78">
        <v>7.1608925273031119</v>
      </c>
      <c r="R922" s="50"/>
    </row>
    <row r="923" spans="8:18" ht="15.6">
      <c r="H923" s="79"/>
      <c r="I923" s="68">
        <v>2011</v>
      </c>
      <c r="J923" s="69" t="s">
        <v>364</v>
      </c>
      <c r="K923" s="70" t="s">
        <v>365</v>
      </c>
      <c r="L923" s="71">
        <v>5.7664750965052249</v>
      </c>
      <c r="M923" s="72">
        <v>7.9508438231287055</v>
      </c>
      <c r="N923" s="73">
        <v>3.3116750233518766</v>
      </c>
      <c r="O923" s="73">
        <v>6.6669527643871689</v>
      </c>
      <c r="P923" s="73">
        <v>4.7671988814599437</v>
      </c>
      <c r="Q923" s="74">
        <v>6.1357049901984295</v>
      </c>
      <c r="R923" s="50"/>
    </row>
    <row r="924" spans="8:18" ht="15.6">
      <c r="H924" s="79"/>
      <c r="I924" s="61">
        <v>2011</v>
      </c>
      <c r="J924" s="62" t="s">
        <v>366</v>
      </c>
      <c r="K924" s="63" t="s">
        <v>367</v>
      </c>
      <c r="L924" s="75">
        <v>6.3704822145950226</v>
      </c>
      <c r="M924" s="76">
        <v>6.7622654979903807</v>
      </c>
      <c r="N924" s="77">
        <v>3.8524284506547222</v>
      </c>
      <c r="O924" s="77">
        <v>7.2029403001162908</v>
      </c>
      <c r="P924" s="77">
        <v>6.5476168014375276</v>
      </c>
      <c r="Q924" s="78">
        <v>7.4871600227761919</v>
      </c>
      <c r="R924" s="50"/>
    </row>
    <row r="925" spans="8:18" ht="15.6">
      <c r="H925" s="79"/>
      <c r="I925" s="68">
        <v>2011</v>
      </c>
      <c r="J925" s="69" t="s">
        <v>368</v>
      </c>
      <c r="K925" s="70" t="s">
        <v>369</v>
      </c>
      <c r="L925" s="71">
        <v>7.5242039881673737</v>
      </c>
      <c r="M925" s="72">
        <v>5.0732689533579096</v>
      </c>
      <c r="N925" s="73">
        <v>8.6125657375346307</v>
      </c>
      <c r="O925" s="73">
        <v>9.3704317283089935</v>
      </c>
      <c r="P925" s="73">
        <v>7.3032443972293901</v>
      </c>
      <c r="Q925" s="74">
        <v>7.2615091244059373</v>
      </c>
      <c r="R925" s="50"/>
    </row>
    <row r="926" spans="8:18" ht="15.6">
      <c r="H926" s="79"/>
      <c r="I926" s="61">
        <v>2011</v>
      </c>
      <c r="J926" s="62" t="s">
        <v>370</v>
      </c>
      <c r="K926" s="63" t="s">
        <v>371</v>
      </c>
      <c r="L926" s="75">
        <v>6.9128467645753844</v>
      </c>
      <c r="M926" s="76">
        <v>4.6300128225677186</v>
      </c>
      <c r="N926" s="77">
        <v>5.9462403273149622</v>
      </c>
      <c r="O926" s="77">
        <v>7.591083792694806</v>
      </c>
      <c r="P926" s="77">
        <v>8.0994160786847864</v>
      </c>
      <c r="Q926" s="78">
        <v>8.2974808016146451</v>
      </c>
      <c r="R926" s="50"/>
    </row>
    <row r="927" spans="8:18" ht="15.6">
      <c r="H927" s="79"/>
      <c r="I927" s="68">
        <v>2011</v>
      </c>
      <c r="J927" s="69" t="s">
        <v>372</v>
      </c>
      <c r="K927" s="70" t="s">
        <v>373</v>
      </c>
      <c r="L927" s="71">
        <v>6.2364055377334768</v>
      </c>
      <c r="M927" s="72">
        <v>8.5001202115723675</v>
      </c>
      <c r="N927" s="73">
        <v>3.6740004923105287</v>
      </c>
      <c r="O927" s="73">
        <v>6.2253366829786154</v>
      </c>
      <c r="P927" s="73">
        <v>6.2951963213235791</v>
      </c>
      <c r="Q927" s="74">
        <v>6.4873739804822961</v>
      </c>
      <c r="R927" s="50"/>
    </row>
    <row r="928" spans="8:18" ht="15.6">
      <c r="H928" s="79"/>
      <c r="I928" s="61">
        <v>2011</v>
      </c>
      <c r="J928" s="62" t="s">
        <v>374</v>
      </c>
      <c r="K928" s="63" t="s">
        <v>375</v>
      </c>
      <c r="L928" s="75">
        <v>7.1164022599035537</v>
      </c>
      <c r="M928" s="76">
        <v>6.528670460009617</v>
      </c>
      <c r="N928" s="77">
        <v>5.1300459568213874</v>
      </c>
      <c r="O928" s="77">
        <v>8.7394647852890532</v>
      </c>
      <c r="P928" s="77">
        <v>8.2296982966497882</v>
      </c>
      <c r="Q928" s="78">
        <v>6.9541318007479243</v>
      </c>
      <c r="R928" s="50"/>
    </row>
    <row r="929" spans="8:18" ht="15.6">
      <c r="H929" s="79"/>
      <c r="I929" s="68">
        <v>2011</v>
      </c>
      <c r="J929" s="69" t="s">
        <v>376</v>
      </c>
      <c r="K929" s="70" t="s">
        <v>377</v>
      </c>
      <c r="L929" s="71">
        <v>6.9235974109461171</v>
      </c>
      <c r="M929" s="72">
        <v>7.4922543676871296</v>
      </c>
      <c r="N929" s="73">
        <v>5.4587794481917093</v>
      </c>
      <c r="O929" s="73">
        <v>7.2538910449875029</v>
      </c>
      <c r="P929" s="73">
        <v>7.0789268622259094</v>
      </c>
      <c r="Q929" s="74">
        <v>7.33413533163833</v>
      </c>
      <c r="R929" s="50"/>
    </row>
    <row r="930" spans="8:18" ht="15.6">
      <c r="H930" s="79"/>
      <c r="I930" s="61">
        <v>2011</v>
      </c>
      <c r="J930" s="62" t="s">
        <v>378</v>
      </c>
      <c r="K930" s="63" t="s">
        <v>379</v>
      </c>
      <c r="L930" s="75">
        <v>6.7888025076521759</v>
      </c>
      <c r="M930" s="76">
        <v>7.9448829940695624</v>
      </c>
      <c r="N930" s="77">
        <v>3.6679822133499789</v>
      </c>
      <c r="O930" s="77">
        <v>8.8666082740645802</v>
      </c>
      <c r="P930" s="77">
        <v>7.2144261306912414</v>
      </c>
      <c r="Q930" s="78">
        <v>6.2501129260855173</v>
      </c>
      <c r="R930" s="50"/>
    </row>
    <row r="931" spans="8:18" ht="15.6">
      <c r="H931" s="79"/>
      <c r="I931" s="68">
        <v>2011</v>
      </c>
      <c r="J931" s="69" t="s">
        <v>380</v>
      </c>
      <c r="K931" s="70" t="s">
        <v>381</v>
      </c>
      <c r="L931" s="71">
        <v>7.6259214389640615</v>
      </c>
      <c r="M931" s="72">
        <v>7.5588996634075976</v>
      </c>
      <c r="N931" s="73">
        <v>4.9087012687938749</v>
      </c>
      <c r="O931" s="73">
        <v>9.4430111406662895</v>
      </c>
      <c r="P931" s="73">
        <v>8.5613506208154213</v>
      </c>
      <c r="Q931" s="74">
        <v>7.6576445011371241</v>
      </c>
      <c r="R931" s="50"/>
    </row>
    <row r="932" spans="8:18" ht="15.6">
      <c r="H932" s="79"/>
      <c r="I932" s="61">
        <v>2011</v>
      </c>
      <c r="J932" s="62" t="s">
        <v>382</v>
      </c>
      <c r="K932" s="63" t="s">
        <v>383</v>
      </c>
      <c r="L932" s="75">
        <v>7.2189911953598624</v>
      </c>
      <c r="M932" s="76">
        <v>8.620792594967142</v>
      </c>
      <c r="N932" s="77">
        <v>4.2361773929311033</v>
      </c>
      <c r="O932" s="77">
        <v>9.2833071973857706</v>
      </c>
      <c r="P932" s="77">
        <v>6.7352767267016986</v>
      </c>
      <c r="Q932" s="78">
        <v>7.2194020648135968</v>
      </c>
      <c r="R932" s="50"/>
    </row>
    <row r="933" spans="8:18" ht="15.6">
      <c r="H933" s="79"/>
      <c r="I933" s="68">
        <v>2011</v>
      </c>
      <c r="J933" s="69" t="s">
        <v>384</v>
      </c>
      <c r="K933" s="70" t="s">
        <v>385</v>
      </c>
      <c r="L933" s="71">
        <v>7.2484379875519638</v>
      </c>
      <c r="M933" s="72">
        <v>5.4643702805102201</v>
      </c>
      <c r="N933" s="73">
        <v>6.3233432183271425</v>
      </c>
      <c r="O933" s="73">
        <v>9.5295291349385423</v>
      </c>
      <c r="P933" s="73">
        <v>7.3418156926882325</v>
      </c>
      <c r="Q933" s="74">
        <v>7.5831316112956806</v>
      </c>
      <c r="R933" s="50"/>
    </row>
    <row r="934" spans="8:18" ht="15.6">
      <c r="H934" s="79"/>
      <c r="I934" s="61">
        <v>2011</v>
      </c>
      <c r="J934" s="62" t="s">
        <v>386</v>
      </c>
      <c r="K934" s="63" t="s">
        <v>387</v>
      </c>
      <c r="L934" s="75">
        <v>7.2540001950009039</v>
      </c>
      <c r="M934" s="76">
        <v>5.0848853983010098</v>
      </c>
      <c r="N934" s="77">
        <v>6.7844171130698534</v>
      </c>
      <c r="O934" s="77">
        <v>9.6931615162046221</v>
      </c>
      <c r="P934" s="77">
        <v>8.0155697046119165</v>
      </c>
      <c r="Q934" s="78">
        <v>6.6919672428171175</v>
      </c>
      <c r="R934" s="50"/>
    </row>
    <row r="935" spans="8:18" ht="15.6">
      <c r="H935" s="79"/>
      <c r="I935" s="68">
        <v>2011</v>
      </c>
      <c r="J935" s="69" t="s">
        <v>388</v>
      </c>
      <c r="K935" s="70" t="s">
        <v>389</v>
      </c>
      <c r="L935" s="71">
        <v>7.2062066913527421</v>
      </c>
      <c r="M935" s="72">
        <v>6.3687505149863766</v>
      </c>
      <c r="N935" s="73">
        <v>6.3488877073739038</v>
      </c>
      <c r="O935" s="73">
        <v>8.0817467387729707</v>
      </c>
      <c r="P935" s="73">
        <v>7.772532693934731</v>
      </c>
      <c r="Q935" s="74">
        <v>7.4591158016957282</v>
      </c>
      <c r="R935" s="50"/>
    </row>
    <row r="936" spans="8:18" ht="15.6">
      <c r="H936" s="79"/>
      <c r="I936" s="61">
        <v>2011</v>
      </c>
      <c r="J936" s="62" t="s">
        <v>390</v>
      </c>
      <c r="K936" s="63" t="s">
        <v>391</v>
      </c>
      <c r="L936" s="75">
        <v>7.3466520294581183</v>
      </c>
      <c r="M936" s="76">
        <v>6.4862317679115247</v>
      </c>
      <c r="N936" s="77">
        <v>5.5738775608538802</v>
      </c>
      <c r="O936" s="77">
        <v>9.345332873104411</v>
      </c>
      <c r="P936" s="77">
        <v>7.7927884851232516</v>
      </c>
      <c r="Q936" s="78">
        <v>7.5350294602975225</v>
      </c>
      <c r="R936" s="50"/>
    </row>
    <row r="937" spans="8:18" ht="15.6">
      <c r="H937" s="79"/>
      <c r="I937" s="68">
        <v>2011</v>
      </c>
      <c r="J937" s="69" t="s">
        <v>392</v>
      </c>
      <c r="K937" s="70" t="s">
        <v>393</v>
      </c>
      <c r="L937" s="71">
        <v>6.5644780145075048</v>
      </c>
      <c r="M937" s="72">
        <v>6.7775845488058986</v>
      </c>
      <c r="N937" s="73">
        <v>5.2552185003408018</v>
      </c>
      <c r="O937" s="73">
        <v>8.5492924051348886</v>
      </c>
      <c r="P937" s="73">
        <v>5.8829389264246448</v>
      </c>
      <c r="Q937" s="74">
        <v>6.3573556918312848</v>
      </c>
      <c r="R937" s="50"/>
    </row>
    <row r="938" spans="8:18" ht="15.6">
      <c r="H938" s="79"/>
      <c r="I938" s="61">
        <v>2011</v>
      </c>
      <c r="J938" s="62" t="s">
        <v>394</v>
      </c>
      <c r="K938" s="63" t="s">
        <v>395</v>
      </c>
      <c r="L938" s="75">
        <v>7.4474171986338602</v>
      </c>
      <c r="M938" s="76">
        <v>6.123622544622636</v>
      </c>
      <c r="N938" s="77">
        <v>6.5510927001418988</v>
      </c>
      <c r="O938" s="77">
        <v>9.0257070502827581</v>
      </c>
      <c r="P938" s="77">
        <v>7.0990087552235046</v>
      </c>
      <c r="Q938" s="78">
        <v>8.4376549428985026</v>
      </c>
      <c r="R938" s="50"/>
    </row>
    <row r="939" spans="8:18" ht="15.6">
      <c r="H939" s="79"/>
      <c r="I939" s="68">
        <v>2011</v>
      </c>
      <c r="J939" s="69" t="s">
        <v>396</v>
      </c>
      <c r="K939" s="70" t="s">
        <v>397</v>
      </c>
      <c r="L939" s="71">
        <v>6.6741888831444927</v>
      </c>
      <c r="M939" s="72">
        <v>5.0588235294117645</v>
      </c>
      <c r="N939" s="73">
        <v>5.3337871237496124</v>
      </c>
      <c r="O939" s="73">
        <v>7.7606109794938902</v>
      </c>
      <c r="P939" s="73">
        <v>7.2589910669329525</v>
      </c>
      <c r="Q939" s="74">
        <v>7.9587317161342419</v>
      </c>
      <c r="R939" s="50"/>
    </row>
    <row r="940" spans="8:18" ht="15.6">
      <c r="H940" s="79"/>
      <c r="I940" s="61">
        <v>2011</v>
      </c>
      <c r="J940" s="62" t="s">
        <v>398</v>
      </c>
      <c r="K940" s="63" t="s">
        <v>399</v>
      </c>
      <c r="L940" s="75">
        <v>5.8947766684872773</v>
      </c>
      <c r="M940" s="76">
        <v>5.6617647058823533</v>
      </c>
      <c r="N940" s="77">
        <v>3.8565432723567756</v>
      </c>
      <c r="O940" s="77">
        <v>7.012503624482969</v>
      </c>
      <c r="P940" s="77">
        <v>6.9459053680550022</v>
      </c>
      <c r="Q940" s="78">
        <v>5.9971663716592909</v>
      </c>
      <c r="R940" s="50"/>
    </row>
    <row r="941" spans="8:18" ht="15.6">
      <c r="H941" s="79"/>
      <c r="I941" s="68">
        <v>2011</v>
      </c>
      <c r="J941" s="69" t="s">
        <v>400</v>
      </c>
      <c r="K941" s="70" t="s">
        <v>401</v>
      </c>
      <c r="L941" s="71">
        <v>6.6533341575209874</v>
      </c>
      <c r="M941" s="72">
        <v>6.3765066517070048</v>
      </c>
      <c r="N941" s="73">
        <v>4.9537798993071327</v>
      </c>
      <c r="O941" s="73">
        <v>7.8658133768636826</v>
      </c>
      <c r="P941" s="73">
        <v>7.1456229003323823</v>
      </c>
      <c r="Q941" s="74">
        <v>6.9249479593947383</v>
      </c>
      <c r="R941" s="50"/>
    </row>
    <row r="942" spans="8:18" ht="15.6">
      <c r="H942" s="79"/>
      <c r="I942" s="61">
        <v>2011</v>
      </c>
      <c r="J942" s="62" t="s">
        <v>402</v>
      </c>
      <c r="K942" s="63" t="s">
        <v>403</v>
      </c>
      <c r="L942" s="75" t="s">
        <v>470</v>
      </c>
      <c r="M942" s="76" t="s">
        <v>470</v>
      </c>
      <c r="N942" s="77" t="s">
        <v>470</v>
      </c>
      <c r="O942" s="77" t="s">
        <v>470</v>
      </c>
      <c r="P942" s="77" t="s">
        <v>470</v>
      </c>
      <c r="Q942" s="78" t="s">
        <v>470</v>
      </c>
      <c r="R942" s="50"/>
    </row>
    <row r="943" spans="8:18" ht="15.6">
      <c r="H943" s="79"/>
      <c r="I943" s="68">
        <v>2011</v>
      </c>
      <c r="J943" s="69" t="s">
        <v>404</v>
      </c>
      <c r="K943" s="70" t="s">
        <v>405</v>
      </c>
      <c r="L943" s="71">
        <v>6.1043710036237648</v>
      </c>
      <c r="M943" s="72">
        <v>7.2591609933482921</v>
      </c>
      <c r="N943" s="73">
        <v>3.8538585216870236</v>
      </c>
      <c r="O943" s="73">
        <v>6.8614287287643609</v>
      </c>
      <c r="P943" s="73">
        <v>6.6441587539009905</v>
      </c>
      <c r="Q943" s="74">
        <v>5.9032480204181565</v>
      </c>
      <c r="R943" s="50"/>
    </row>
    <row r="944" spans="8:18" ht="15.6">
      <c r="H944" s="79"/>
      <c r="I944" s="61">
        <v>2011</v>
      </c>
      <c r="J944" s="62" t="s">
        <v>406</v>
      </c>
      <c r="K944" s="63" t="s">
        <v>407</v>
      </c>
      <c r="L944" s="75">
        <v>8.7481441333222296</v>
      </c>
      <c r="M944" s="76">
        <v>8.4117647058823533</v>
      </c>
      <c r="N944" s="77">
        <v>8.2216642302288694</v>
      </c>
      <c r="O944" s="77">
        <v>8.882050905636051</v>
      </c>
      <c r="P944" s="77">
        <v>9.337029538209487</v>
      </c>
      <c r="Q944" s="78">
        <v>8.888211286654391</v>
      </c>
      <c r="R944" s="50"/>
    </row>
    <row r="945" spans="8:18" ht="15.6">
      <c r="H945" s="79"/>
      <c r="I945" s="68">
        <v>2011</v>
      </c>
      <c r="J945" s="69" t="s">
        <v>408</v>
      </c>
      <c r="K945" s="70" t="s">
        <v>409</v>
      </c>
      <c r="L945" s="71">
        <v>7.4892527624991896</v>
      </c>
      <c r="M945" s="72">
        <v>6.4304175348613564</v>
      </c>
      <c r="N945" s="73">
        <v>5.8134646835568962</v>
      </c>
      <c r="O945" s="73">
        <v>9.5724706308556495</v>
      </c>
      <c r="P945" s="73">
        <v>7.9977075553586028</v>
      </c>
      <c r="Q945" s="74">
        <v>7.6322034078634422</v>
      </c>
      <c r="R945" s="50"/>
    </row>
    <row r="946" spans="8:18" ht="15.6">
      <c r="H946" s="79"/>
      <c r="I946" s="61">
        <v>2011</v>
      </c>
      <c r="J946" s="62" t="s">
        <v>410</v>
      </c>
      <c r="K946" s="63" t="s">
        <v>411</v>
      </c>
      <c r="L946" s="75">
        <v>6.817391148652165</v>
      </c>
      <c r="M946" s="76">
        <v>4.4938091040230805</v>
      </c>
      <c r="N946" s="77">
        <v>5.9852928101906642</v>
      </c>
      <c r="O946" s="77">
        <v>9.5393943137406279</v>
      </c>
      <c r="P946" s="77">
        <v>7.4676064814618952</v>
      </c>
      <c r="Q946" s="78">
        <v>6.6008530338445519</v>
      </c>
      <c r="R946" s="50"/>
    </row>
    <row r="947" spans="8:18" ht="15.6">
      <c r="H947" s="79"/>
      <c r="I947" s="68">
        <v>2011</v>
      </c>
      <c r="J947" s="69" t="s">
        <v>412</v>
      </c>
      <c r="K947" s="70" t="s">
        <v>413</v>
      </c>
      <c r="L947" s="71">
        <v>7.1167221355224566</v>
      </c>
      <c r="M947" s="72">
        <v>7.0709328418015716</v>
      </c>
      <c r="N947" s="73">
        <v>5.8772470956463287</v>
      </c>
      <c r="O947" s="73">
        <v>8.2601213043372255</v>
      </c>
      <c r="P947" s="73">
        <v>7.169998893707116</v>
      </c>
      <c r="Q947" s="74">
        <v>7.2053105421200385</v>
      </c>
      <c r="R947" s="50"/>
    </row>
    <row r="948" spans="8:18" ht="15.6">
      <c r="H948" s="79"/>
      <c r="I948" s="61">
        <v>2011</v>
      </c>
      <c r="J948" s="62" t="s">
        <v>414</v>
      </c>
      <c r="K948" s="63" t="s">
        <v>415</v>
      </c>
      <c r="L948" s="75">
        <v>7.4346136908042038</v>
      </c>
      <c r="M948" s="76">
        <v>5.651634877384196</v>
      </c>
      <c r="N948" s="77">
        <v>6.8460126277644058</v>
      </c>
      <c r="O948" s="77">
        <v>9.6809719838448611</v>
      </c>
      <c r="P948" s="77">
        <v>7.8069036004121992</v>
      </c>
      <c r="Q948" s="78">
        <v>7.1875453646153638</v>
      </c>
      <c r="R948" s="50"/>
    </row>
    <row r="949" spans="8:18" ht="15.6">
      <c r="H949" s="79"/>
      <c r="I949" s="68">
        <v>2011</v>
      </c>
      <c r="J949" s="69" t="s">
        <v>416</v>
      </c>
      <c r="K949" s="70" t="s">
        <v>417</v>
      </c>
      <c r="L949" s="71">
        <v>6.7658132914107894</v>
      </c>
      <c r="M949" s="72">
        <v>8.3360474435005614</v>
      </c>
      <c r="N949" s="73">
        <v>5.3366259504285507</v>
      </c>
      <c r="O949" s="73">
        <v>6.4626880725698044</v>
      </c>
      <c r="P949" s="73">
        <v>6.925542750740747</v>
      </c>
      <c r="Q949" s="74">
        <v>6.7681622398142851</v>
      </c>
      <c r="R949" s="50"/>
    </row>
    <row r="950" spans="8:18" ht="15.6">
      <c r="H950" s="79"/>
      <c r="I950" s="61">
        <v>2011</v>
      </c>
      <c r="J950" s="62" t="s">
        <v>418</v>
      </c>
      <c r="K950" s="63" t="s">
        <v>419</v>
      </c>
      <c r="L950" s="75" t="s">
        <v>470</v>
      </c>
      <c r="M950" s="76" t="s">
        <v>470</v>
      </c>
      <c r="N950" s="77" t="s">
        <v>470</v>
      </c>
      <c r="O950" s="77" t="s">
        <v>470</v>
      </c>
      <c r="P950" s="77" t="s">
        <v>470</v>
      </c>
      <c r="Q950" s="78" t="s">
        <v>470</v>
      </c>
      <c r="R950" s="50"/>
    </row>
    <row r="951" spans="8:18" ht="15.6">
      <c r="H951" s="79"/>
      <c r="I951" s="68">
        <v>2011</v>
      </c>
      <c r="J951" s="69" t="s">
        <v>420</v>
      </c>
      <c r="K951" s="70" t="s">
        <v>421</v>
      </c>
      <c r="L951" s="71">
        <v>6.3945612779281014</v>
      </c>
      <c r="M951" s="72">
        <v>5.6479832787215489</v>
      </c>
      <c r="N951" s="73">
        <v>4.3077090015203492</v>
      </c>
      <c r="O951" s="73">
        <v>8.4534993030604362</v>
      </c>
      <c r="P951" s="73">
        <v>6.6404770463303766</v>
      </c>
      <c r="Q951" s="74">
        <v>6.9231377600077932</v>
      </c>
      <c r="R951" s="50"/>
    </row>
    <row r="952" spans="8:18" ht="15.6">
      <c r="H952" s="79"/>
      <c r="I952" s="61">
        <v>2011</v>
      </c>
      <c r="J952" s="62" t="s">
        <v>422</v>
      </c>
      <c r="K952" s="63" t="s">
        <v>423</v>
      </c>
      <c r="L952" s="75">
        <v>6.5900084929015366</v>
      </c>
      <c r="M952" s="76">
        <v>6.7191304343110909</v>
      </c>
      <c r="N952" s="77">
        <v>4.0629020038881389</v>
      </c>
      <c r="O952" s="77">
        <v>7.8434352967346435</v>
      </c>
      <c r="P952" s="77">
        <v>6.5506295121069531</v>
      </c>
      <c r="Q952" s="78">
        <v>7.7739452174668555</v>
      </c>
      <c r="R952" s="50"/>
    </row>
    <row r="953" spans="8:18" ht="15.6">
      <c r="H953" s="79"/>
      <c r="I953" s="68">
        <v>2011</v>
      </c>
      <c r="J953" s="69" t="s">
        <v>424</v>
      </c>
      <c r="K953" s="70" t="s">
        <v>425</v>
      </c>
      <c r="L953" s="71">
        <v>7.5533140405103367</v>
      </c>
      <c r="M953" s="72">
        <v>3.7481888123096652</v>
      </c>
      <c r="N953" s="73">
        <v>8.2320172179812143</v>
      </c>
      <c r="O953" s="73">
        <v>9.6303574745983411</v>
      </c>
      <c r="P953" s="73">
        <v>7.9971886727815162</v>
      </c>
      <c r="Q953" s="74">
        <v>8.1588180248809454</v>
      </c>
      <c r="R953" s="50"/>
    </row>
    <row r="954" spans="8:18" ht="15.6">
      <c r="H954" s="79"/>
      <c r="I954" s="61">
        <v>2011</v>
      </c>
      <c r="J954" s="62" t="s">
        <v>426</v>
      </c>
      <c r="K954" s="63" t="s">
        <v>427</v>
      </c>
      <c r="L954" s="75">
        <v>8.2305875979771912</v>
      </c>
      <c r="M954" s="76">
        <v>7.3659723061613764</v>
      </c>
      <c r="N954" s="77">
        <v>8.5638215677678406</v>
      </c>
      <c r="O954" s="77">
        <v>9.3309331282694945</v>
      </c>
      <c r="P954" s="77">
        <v>7.2242348170007613</v>
      </c>
      <c r="Q954" s="78">
        <v>8.6679761706864813</v>
      </c>
      <c r="R954" s="50"/>
    </row>
    <row r="955" spans="8:18" ht="15.6">
      <c r="H955" s="79"/>
      <c r="I955" s="68">
        <v>2011</v>
      </c>
      <c r="J955" s="69" t="s">
        <v>428</v>
      </c>
      <c r="K955" s="70" t="s">
        <v>429</v>
      </c>
      <c r="L955" s="71">
        <v>6.1687825241644356</v>
      </c>
      <c r="M955" s="72">
        <v>6.0050909526876364</v>
      </c>
      <c r="N955" s="73">
        <v>4.0867274435681766</v>
      </c>
      <c r="O955" s="73">
        <v>8.6042364079284717</v>
      </c>
      <c r="P955" s="73">
        <v>6.2704450718782025</v>
      </c>
      <c r="Q955" s="74">
        <v>5.8774127447596891</v>
      </c>
      <c r="R955" s="50"/>
    </row>
    <row r="956" spans="8:18" ht="15.6">
      <c r="H956" s="79"/>
      <c r="I956" s="61">
        <v>2011</v>
      </c>
      <c r="J956" s="62" t="s">
        <v>430</v>
      </c>
      <c r="K956" s="63" t="s">
        <v>431</v>
      </c>
      <c r="L956" s="75">
        <v>7.6769353291355937</v>
      </c>
      <c r="M956" s="76">
        <v>7.1580870608931768</v>
      </c>
      <c r="N956" s="77">
        <v>6.9020387857522874</v>
      </c>
      <c r="O956" s="77">
        <v>9.5460668556019908</v>
      </c>
      <c r="P956" s="77">
        <v>7.694816166449753</v>
      </c>
      <c r="Q956" s="78">
        <v>7.0836677769807643</v>
      </c>
      <c r="R956" s="50"/>
    </row>
    <row r="957" spans="8:18" ht="15.6">
      <c r="H957" s="79"/>
      <c r="I957" s="68">
        <v>2011</v>
      </c>
      <c r="J957" s="69" t="s">
        <v>432</v>
      </c>
      <c r="K957" s="70" t="s">
        <v>433</v>
      </c>
      <c r="L957" s="71">
        <v>6.3830721333046263</v>
      </c>
      <c r="M957" s="72">
        <v>6.4180778169578456</v>
      </c>
      <c r="N957" s="73">
        <v>5.2313192664715222</v>
      </c>
      <c r="O957" s="73">
        <v>7.8773930652566122</v>
      </c>
      <c r="P957" s="73">
        <v>5.9583241098798645</v>
      </c>
      <c r="Q957" s="74">
        <v>6.430246407957287</v>
      </c>
      <c r="R957" s="50"/>
    </row>
    <row r="958" spans="8:18" ht="15.6">
      <c r="H958" s="79"/>
      <c r="I958" s="61">
        <v>2011</v>
      </c>
      <c r="J958" s="62" t="s">
        <v>434</v>
      </c>
      <c r="K958" s="63" t="s">
        <v>435</v>
      </c>
      <c r="L958" s="75">
        <v>6.7610261177886297</v>
      </c>
      <c r="M958" s="76">
        <v>7.1036864882192656</v>
      </c>
      <c r="N958" s="77">
        <v>5.4134978923022423</v>
      </c>
      <c r="O958" s="77">
        <v>7.4155181558597691</v>
      </c>
      <c r="P958" s="77">
        <v>6.5809127332689998</v>
      </c>
      <c r="Q958" s="78">
        <v>7.2915153192928761</v>
      </c>
      <c r="R958" s="50"/>
    </row>
    <row r="959" spans="8:18" ht="15.6">
      <c r="H959" s="79"/>
      <c r="I959" s="68">
        <v>2011</v>
      </c>
      <c r="J959" s="69" t="s">
        <v>436</v>
      </c>
      <c r="K959" s="70" t="s">
        <v>437</v>
      </c>
      <c r="L959" s="71">
        <v>6.5703219278566083</v>
      </c>
      <c r="M959" s="72">
        <v>7.0202877063631988</v>
      </c>
      <c r="N959" s="73">
        <v>4.9540458753607224</v>
      </c>
      <c r="O959" s="73">
        <v>7.0386684895280833</v>
      </c>
      <c r="P959" s="73">
        <v>6.8822994760594973</v>
      </c>
      <c r="Q959" s="74">
        <v>6.9563080919715405</v>
      </c>
      <c r="R959" s="50"/>
    </row>
    <row r="960" spans="8:18" ht="15.6">
      <c r="H960" s="79"/>
      <c r="I960" s="61">
        <v>2011</v>
      </c>
      <c r="J960" s="62" t="s">
        <v>438</v>
      </c>
      <c r="K960" s="63" t="s">
        <v>439</v>
      </c>
      <c r="L960" s="75">
        <v>6.9031788178306073</v>
      </c>
      <c r="M960" s="76">
        <v>7.0003545156430027</v>
      </c>
      <c r="N960" s="77">
        <v>3.7523105108333334</v>
      </c>
      <c r="O960" s="77">
        <v>8.8462967423737773</v>
      </c>
      <c r="P960" s="77">
        <v>7.3414540852801009</v>
      </c>
      <c r="Q960" s="78">
        <v>7.5754782350228203</v>
      </c>
      <c r="R960" s="50"/>
    </row>
    <row r="961" spans="8:18" ht="15.6">
      <c r="H961" s="79"/>
      <c r="I961" s="68">
        <v>2011</v>
      </c>
      <c r="J961" s="69" t="s">
        <v>440</v>
      </c>
      <c r="K961" s="70" t="s">
        <v>441</v>
      </c>
      <c r="L961" s="71">
        <v>5.5468340328049006</v>
      </c>
      <c r="M961" s="72">
        <v>6.1985294117647056</v>
      </c>
      <c r="N961" s="73">
        <v>2.4216646327218694</v>
      </c>
      <c r="O961" s="73">
        <v>6.5782118733160022</v>
      </c>
      <c r="P961" s="73">
        <v>6.6315042064375511</v>
      </c>
      <c r="Q961" s="74">
        <v>5.904260039784373</v>
      </c>
      <c r="R961" s="50"/>
    </row>
    <row r="962" spans="8:18" ht="15.6">
      <c r="H962" s="79"/>
      <c r="I962" s="61">
        <v>2011</v>
      </c>
      <c r="J962" s="62" t="s">
        <v>442</v>
      </c>
      <c r="K962" s="63" t="s">
        <v>443</v>
      </c>
      <c r="L962" s="75">
        <v>6.6634284502591941</v>
      </c>
      <c r="M962" s="76">
        <v>5.4462494223253408</v>
      </c>
      <c r="N962" s="77">
        <v>4.6598535572488569</v>
      </c>
      <c r="O962" s="77">
        <v>8.2015485902545215</v>
      </c>
      <c r="P962" s="77">
        <v>7.6465362402994863</v>
      </c>
      <c r="Q962" s="78">
        <v>7.3629544411677648</v>
      </c>
      <c r="R962" s="50"/>
    </row>
    <row r="963" spans="8:18" ht="15.6">
      <c r="H963" s="79"/>
      <c r="I963" s="68">
        <v>2011</v>
      </c>
      <c r="J963" s="69" t="s">
        <v>444</v>
      </c>
      <c r="K963" s="70" t="s">
        <v>445</v>
      </c>
      <c r="L963" s="71">
        <v>6.9651894787437794</v>
      </c>
      <c r="M963" s="72">
        <v>6.4021157236736661</v>
      </c>
      <c r="N963" s="73">
        <v>6.9814748793552841</v>
      </c>
      <c r="O963" s="73">
        <v>6.7968556323796161</v>
      </c>
      <c r="P963" s="73">
        <v>7.0735805928853299</v>
      </c>
      <c r="Q963" s="74">
        <v>7.5719205654250059</v>
      </c>
      <c r="R963" s="50"/>
    </row>
    <row r="964" spans="8:18" ht="15.6">
      <c r="H964" s="79"/>
      <c r="I964" s="61">
        <v>2011</v>
      </c>
      <c r="J964" s="62" t="s">
        <v>446</v>
      </c>
      <c r="K964" s="63" t="s">
        <v>447</v>
      </c>
      <c r="L964" s="75">
        <v>7.0090603882192797</v>
      </c>
      <c r="M964" s="76">
        <v>6.9616865683603146</v>
      </c>
      <c r="N964" s="77">
        <v>5.3287688157612223</v>
      </c>
      <c r="O964" s="77">
        <v>8.9777432409903835</v>
      </c>
      <c r="P964" s="77">
        <v>7.2409853926569214</v>
      </c>
      <c r="Q964" s="78">
        <v>6.5361179233275548</v>
      </c>
      <c r="R964" s="50"/>
    </row>
    <row r="965" spans="8:18" ht="15.6">
      <c r="H965" s="79"/>
      <c r="I965" s="68">
        <v>2011</v>
      </c>
      <c r="J965" s="69" t="s">
        <v>448</v>
      </c>
      <c r="K965" s="70" t="s">
        <v>449</v>
      </c>
      <c r="L965" s="71">
        <v>7.2928320142012577</v>
      </c>
      <c r="M965" s="72">
        <v>8.4376823208847576</v>
      </c>
      <c r="N965" s="73">
        <v>4.6829501060235756</v>
      </c>
      <c r="O965" s="73">
        <v>8.0788737196427132</v>
      </c>
      <c r="P965" s="73">
        <v>7.126976121589113</v>
      </c>
      <c r="Q965" s="74">
        <v>8.137677802866131</v>
      </c>
      <c r="R965" s="50"/>
    </row>
    <row r="966" spans="8:18" ht="15.6">
      <c r="H966" s="79"/>
      <c r="I966" s="61">
        <v>2011</v>
      </c>
      <c r="J966" s="62" t="s">
        <v>450</v>
      </c>
      <c r="K966" s="63" t="s">
        <v>451</v>
      </c>
      <c r="L966" s="75">
        <v>6.1657904264195951</v>
      </c>
      <c r="M966" s="76">
        <v>6.8256932200673184</v>
      </c>
      <c r="N966" s="77">
        <v>4.9578639404735068</v>
      </c>
      <c r="O966" s="77">
        <v>6.0415212609086311</v>
      </c>
      <c r="P966" s="77">
        <v>6.5526903395455447</v>
      </c>
      <c r="Q966" s="78">
        <v>6.4511833711029754</v>
      </c>
      <c r="R966" s="50"/>
    </row>
    <row r="967" spans="8:18" ht="15.6">
      <c r="H967" s="79"/>
      <c r="I967" s="68">
        <v>2011</v>
      </c>
      <c r="J967" s="69" t="s">
        <v>452</v>
      </c>
      <c r="K967" s="70" t="s">
        <v>453</v>
      </c>
      <c r="L967" s="71">
        <v>7.6872021633921532</v>
      </c>
      <c r="M967" s="72">
        <v>7.1780934444622542</v>
      </c>
      <c r="N967" s="73">
        <v>5.958069433101107</v>
      </c>
      <c r="O967" s="73">
        <v>8.622394629664214</v>
      </c>
      <c r="P967" s="73">
        <v>8.1185324491285957</v>
      </c>
      <c r="Q967" s="74">
        <v>8.5589208606045943</v>
      </c>
      <c r="R967" s="50"/>
    </row>
    <row r="968" spans="8:18" ht="15.6">
      <c r="H968" s="79"/>
      <c r="I968" s="61">
        <v>2011</v>
      </c>
      <c r="J968" s="62" t="s">
        <v>454</v>
      </c>
      <c r="K968" s="63" t="s">
        <v>455</v>
      </c>
      <c r="L968" s="75">
        <v>7.9012768999727028</v>
      </c>
      <c r="M968" s="76">
        <v>5.3526186087514027</v>
      </c>
      <c r="N968" s="77">
        <v>7.9664750790941774</v>
      </c>
      <c r="O968" s="77">
        <v>9.5569714559505865</v>
      </c>
      <c r="P968" s="77">
        <v>8.6820560923397991</v>
      </c>
      <c r="Q968" s="78">
        <v>7.9482632637275499</v>
      </c>
      <c r="R968" s="50"/>
    </row>
    <row r="969" spans="8:18" ht="15.6">
      <c r="H969" s="79"/>
      <c r="I969" s="68">
        <v>2011</v>
      </c>
      <c r="J969" s="69" t="s">
        <v>456</v>
      </c>
      <c r="K969" s="70" t="s">
        <v>457</v>
      </c>
      <c r="L969" s="71">
        <v>7.7693027390432832</v>
      </c>
      <c r="M969" s="72">
        <v>6.5759496714217018</v>
      </c>
      <c r="N969" s="73">
        <v>6.9577232966849811</v>
      </c>
      <c r="O969" s="73">
        <v>9.3056301730201252</v>
      </c>
      <c r="P969" s="73">
        <v>7.7112838448387091</v>
      </c>
      <c r="Q969" s="74">
        <v>8.2959267092508995</v>
      </c>
      <c r="R969" s="50"/>
    </row>
    <row r="970" spans="8:18" ht="15.6">
      <c r="H970" s="79"/>
      <c r="I970" s="61">
        <v>2011</v>
      </c>
      <c r="J970" s="62" t="s">
        <v>458</v>
      </c>
      <c r="K970" s="63" t="s">
        <v>459</v>
      </c>
      <c r="L970" s="75">
        <v>7.3772427738096908</v>
      </c>
      <c r="M970" s="76">
        <v>7.3444061548325053</v>
      </c>
      <c r="N970" s="77">
        <v>5.5658363076893504</v>
      </c>
      <c r="O970" s="77">
        <v>9.086062308778466</v>
      </c>
      <c r="P970" s="77">
        <v>8.0820602503249965</v>
      </c>
      <c r="Q970" s="78">
        <v>6.8078488474231342</v>
      </c>
      <c r="R970" s="50"/>
    </row>
    <row r="971" spans="8:18" ht="15.6">
      <c r="H971" s="79"/>
      <c r="I971" s="68">
        <v>2011</v>
      </c>
      <c r="J971" s="69" t="s">
        <v>460</v>
      </c>
      <c r="K971" s="70" t="s">
        <v>461</v>
      </c>
      <c r="L971" s="71">
        <v>3.9167501512942793</v>
      </c>
      <c r="M971" s="72">
        <v>4.6125781375220392</v>
      </c>
      <c r="N971" s="73">
        <v>2.4573098945208161</v>
      </c>
      <c r="O971" s="73">
        <v>4.7134092450550416</v>
      </c>
      <c r="P971" s="73">
        <v>3.4218006424329031</v>
      </c>
      <c r="Q971" s="74">
        <v>4.3786528369405975</v>
      </c>
      <c r="R971" s="50"/>
    </row>
    <row r="972" spans="8:18" ht="15.6">
      <c r="H972" s="79"/>
      <c r="I972" s="61">
        <v>2011</v>
      </c>
      <c r="J972" s="62" t="s">
        <v>462</v>
      </c>
      <c r="K972" s="63" t="s">
        <v>463</v>
      </c>
      <c r="L972" s="75">
        <v>6.2477272988035848</v>
      </c>
      <c r="M972" s="76">
        <v>7.0294117647058822</v>
      </c>
      <c r="N972" s="77">
        <v>5.5624706473479844</v>
      </c>
      <c r="O972" s="77">
        <v>5.6897911522582696</v>
      </c>
      <c r="P972" s="77">
        <v>6.318638447829219</v>
      </c>
      <c r="Q972" s="78">
        <v>6.6383244818765688</v>
      </c>
      <c r="R972" s="50"/>
    </row>
    <row r="973" spans="8:18" ht="15.6">
      <c r="H973" s="79"/>
      <c r="I973" s="68">
        <v>2011</v>
      </c>
      <c r="J973" s="69" t="s">
        <v>464</v>
      </c>
      <c r="K973" s="70" t="s">
        <v>465</v>
      </c>
      <c r="L973" s="71">
        <v>6.1946212777851519</v>
      </c>
      <c r="M973" s="72">
        <v>7.2729864561628466</v>
      </c>
      <c r="N973" s="73">
        <v>3.2774725163729008</v>
      </c>
      <c r="O973" s="73">
        <v>7.7380661568820575</v>
      </c>
      <c r="P973" s="73">
        <v>6.918145821222546</v>
      </c>
      <c r="Q973" s="74">
        <v>5.7664354382854093</v>
      </c>
      <c r="R973" s="50"/>
    </row>
    <row r="974" spans="8:18" ht="15.6">
      <c r="H974" s="79"/>
      <c r="I974" s="61">
        <v>2011</v>
      </c>
      <c r="J974" s="62" t="s">
        <v>466</v>
      </c>
      <c r="K974" s="63" t="s">
        <v>467</v>
      </c>
      <c r="L974" s="75">
        <v>7.2376620639721692</v>
      </c>
      <c r="M974" s="76">
        <v>7.5382675174999996</v>
      </c>
      <c r="N974" s="77">
        <v>5.9014990704814183</v>
      </c>
      <c r="O974" s="77">
        <v>8.9490591384782974</v>
      </c>
      <c r="P974" s="77">
        <v>6.9618435369748157</v>
      </c>
      <c r="Q974" s="78">
        <v>6.837641056426321</v>
      </c>
      <c r="R974" s="50"/>
    </row>
    <row r="975" spans="8:18" ht="15.6">
      <c r="H975" s="79"/>
      <c r="I975" s="68">
        <v>2011</v>
      </c>
      <c r="J975" s="69" t="s">
        <v>468</v>
      </c>
      <c r="K975" s="70" t="s">
        <v>469</v>
      </c>
      <c r="L975" s="71">
        <v>4.9338197670666109</v>
      </c>
      <c r="M975" s="72">
        <v>6.8765246834428595</v>
      </c>
      <c r="N975" s="73">
        <v>3.9437254631747738</v>
      </c>
      <c r="O975" s="73">
        <v>4.1091979521127602</v>
      </c>
      <c r="P975" s="73">
        <v>5.3667727925418145</v>
      </c>
      <c r="Q975" s="74">
        <v>4.3728779440608507</v>
      </c>
      <c r="R975" s="50"/>
    </row>
    <row r="976" spans="8:18" ht="15.6">
      <c r="H976" s="79"/>
      <c r="I976" s="61">
        <v>2010</v>
      </c>
      <c r="J976" s="62" t="s">
        <v>146</v>
      </c>
      <c r="K976" s="63" t="s">
        <v>147</v>
      </c>
      <c r="L976" s="75">
        <v>7.3615504529929963</v>
      </c>
      <c r="M976" s="76">
        <v>7.7437890687610196</v>
      </c>
      <c r="N976" s="77">
        <v>5.2558631880801645</v>
      </c>
      <c r="O976" s="77">
        <v>9.7250224667603593</v>
      </c>
      <c r="P976" s="77">
        <v>7.2469235255898159</v>
      </c>
      <c r="Q976" s="78">
        <v>6.836154015773622</v>
      </c>
      <c r="R976" s="50"/>
    </row>
    <row r="977" spans="8:18" ht="15.6">
      <c r="H977" s="79"/>
      <c r="I977" s="68">
        <v>2010</v>
      </c>
      <c r="J977" s="69" t="s">
        <v>148</v>
      </c>
      <c r="K977" s="70" t="s">
        <v>149</v>
      </c>
      <c r="L977" s="71">
        <v>5.1238408450854473</v>
      </c>
      <c r="M977" s="72">
        <v>3.6512903822344303</v>
      </c>
      <c r="N977" s="73">
        <v>3.8391092574373462</v>
      </c>
      <c r="O977" s="73">
        <v>7.1746499722126957</v>
      </c>
      <c r="P977" s="73">
        <v>5.788829752126821</v>
      </c>
      <c r="Q977" s="74">
        <v>5.165324861415943</v>
      </c>
      <c r="R977" s="50"/>
    </row>
    <row r="978" spans="8:18" ht="15.6">
      <c r="H978" s="79"/>
      <c r="I978" s="61">
        <v>2010</v>
      </c>
      <c r="J978" s="62" t="s">
        <v>150</v>
      </c>
      <c r="K978" s="63" t="s">
        <v>151</v>
      </c>
      <c r="L978" s="75">
        <v>5.2937774732035816</v>
      </c>
      <c r="M978" s="76">
        <v>5.3436266414185702</v>
      </c>
      <c r="N978" s="77">
        <v>3.6728840464197012</v>
      </c>
      <c r="O978" s="77">
        <v>5.5702264600861202</v>
      </c>
      <c r="P978" s="77">
        <v>6.1898306349381409</v>
      </c>
      <c r="Q978" s="78">
        <v>5.6923195831553786</v>
      </c>
      <c r="R978" s="50"/>
    </row>
    <row r="979" spans="8:18" ht="15.6">
      <c r="H979" s="79"/>
      <c r="I979" s="68">
        <v>2010</v>
      </c>
      <c r="J979" s="69" t="s">
        <v>152</v>
      </c>
      <c r="K979" s="70" t="s">
        <v>153</v>
      </c>
      <c r="L979" s="71">
        <v>5.5968642500451962</v>
      </c>
      <c r="M979" s="72">
        <v>5.8135842627327889</v>
      </c>
      <c r="N979" s="73">
        <v>4.2340374504342053</v>
      </c>
      <c r="O979" s="73">
        <v>6.5873994558493809</v>
      </c>
      <c r="P979" s="73">
        <v>6.126315992555039</v>
      </c>
      <c r="Q979" s="74">
        <v>5.2229840886545666</v>
      </c>
      <c r="R979" s="50"/>
    </row>
    <row r="980" spans="8:18" ht="15.6">
      <c r="H980" s="79"/>
      <c r="I980" s="61">
        <v>2010</v>
      </c>
      <c r="J980" s="62" t="s">
        <v>154</v>
      </c>
      <c r="K980" s="63" t="s">
        <v>155</v>
      </c>
      <c r="L980" s="75">
        <v>7.5583319743658324</v>
      </c>
      <c r="M980" s="76">
        <v>8.1917274402949189</v>
      </c>
      <c r="N980" s="77">
        <v>5.5583148099603958</v>
      </c>
      <c r="O980" s="77">
        <v>9.1791405956442294</v>
      </c>
      <c r="P980" s="77">
        <v>7.6129350925767216</v>
      </c>
      <c r="Q980" s="78">
        <v>7.249541933352897</v>
      </c>
      <c r="R980" s="50"/>
    </row>
    <row r="981" spans="8:18" ht="15.6">
      <c r="H981" s="79"/>
      <c r="I981" s="68">
        <v>2010</v>
      </c>
      <c r="J981" s="69" t="s">
        <v>156</v>
      </c>
      <c r="K981" s="70" t="s">
        <v>157</v>
      </c>
      <c r="L981" s="71">
        <v>8.0210036540875063</v>
      </c>
      <c r="M981" s="72">
        <v>6.6656595608270557</v>
      </c>
      <c r="N981" s="73">
        <v>8.0854212681346951</v>
      </c>
      <c r="O981" s="73">
        <v>9.4724357409245741</v>
      </c>
      <c r="P981" s="73">
        <v>7.5196059684178218</v>
      </c>
      <c r="Q981" s="74">
        <v>8.3618957321333891</v>
      </c>
      <c r="R981" s="50"/>
    </row>
    <row r="982" spans="8:18" ht="15.6">
      <c r="H982" s="79"/>
      <c r="I982" s="61">
        <v>2010</v>
      </c>
      <c r="J982" s="62" t="s">
        <v>158</v>
      </c>
      <c r="K982" s="63" t="s">
        <v>159</v>
      </c>
      <c r="L982" s="75">
        <v>7.6104711513848455</v>
      </c>
      <c r="M982" s="76">
        <v>4.8981647699951916</v>
      </c>
      <c r="N982" s="77">
        <v>8.080429013668903</v>
      </c>
      <c r="O982" s="77">
        <v>9.6420622325629175</v>
      </c>
      <c r="P982" s="77">
        <v>7.9052100080923253</v>
      </c>
      <c r="Q982" s="78">
        <v>7.5264897326048867</v>
      </c>
      <c r="R982" s="50"/>
    </row>
    <row r="983" spans="8:18" ht="15.6">
      <c r="H983" s="79"/>
      <c r="I983" s="68">
        <v>2010</v>
      </c>
      <c r="J983" s="69" t="s">
        <v>160</v>
      </c>
      <c r="K983" s="70" t="s">
        <v>161</v>
      </c>
      <c r="L983" s="71">
        <v>5.9744494152953873</v>
      </c>
      <c r="M983" s="72">
        <v>4.3449339081219538</v>
      </c>
      <c r="N983" s="73">
        <v>5.7417495207510392</v>
      </c>
      <c r="O983" s="73">
        <v>6.2522512543666391</v>
      </c>
      <c r="P983" s="73">
        <v>6.4842056748161898</v>
      </c>
      <c r="Q983" s="74">
        <v>7.049106718421112</v>
      </c>
      <c r="R983" s="50"/>
    </row>
    <row r="984" spans="8:18" ht="15.6">
      <c r="H984" s="79"/>
      <c r="I984" s="61">
        <v>2010</v>
      </c>
      <c r="J984" s="62" t="s">
        <v>162</v>
      </c>
      <c r="K984" s="63" t="s">
        <v>163</v>
      </c>
      <c r="L984" s="75">
        <v>7.3893779317655399</v>
      </c>
      <c r="M984" s="76">
        <v>8.1323489341240585</v>
      </c>
      <c r="N984" s="77">
        <v>6.3924413766141948</v>
      </c>
      <c r="O984" s="77">
        <v>7.2983871464912067</v>
      </c>
      <c r="P984" s="77">
        <v>6.3503705893101472</v>
      </c>
      <c r="Q984" s="78">
        <v>8.7733416122880943</v>
      </c>
      <c r="R984" s="50"/>
    </row>
    <row r="985" spans="8:18" ht="15.6">
      <c r="H985" s="79"/>
      <c r="I985" s="68">
        <v>2010</v>
      </c>
      <c r="J985" s="69" t="s">
        <v>164</v>
      </c>
      <c r="K985" s="70" t="s">
        <v>165</v>
      </c>
      <c r="L985" s="71">
        <v>7.4779127969143175</v>
      </c>
      <c r="M985" s="72">
        <v>7.0436327937169416</v>
      </c>
      <c r="N985" s="73">
        <v>5.3763338129958225</v>
      </c>
      <c r="O985" s="73">
        <v>8.3922107323584374</v>
      </c>
      <c r="P985" s="73">
        <v>7.9775416964568118</v>
      </c>
      <c r="Q985" s="74">
        <v>8.5998449490435735</v>
      </c>
      <c r="R985" s="50"/>
    </row>
    <row r="986" spans="8:18" ht="15.6">
      <c r="H986" s="79"/>
      <c r="I986" s="61">
        <v>2010</v>
      </c>
      <c r="J986" s="62" t="s">
        <v>166</v>
      </c>
      <c r="K986" s="63" t="s">
        <v>167</v>
      </c>
      <c r="L986" s="75">
        <v>6.3618782351255119</v>
      </c>
      <c r="M986" s="76">
        <v>9.0895375861516268</v>
      </c>
      <c r="N986" s="77">
        <v>3.2733732816589427</v>
      </c>
      <c r="O986" s="77">
        <v>6.4831238232740587</v>
      </c>
      <c r="P986" s="77">
        <v>6.0356430252150508</v>
      </c>
      <c r="Q986" s="78">
        <v>6.9277134593278804</v>
      </c>
      <c r="R986" s="50"/>
    </row>
    <row r="987" spans="8:18" ht="15.6">
      <c r="H987" s="79"/>
      <c r="I987" s="68">
        <v>2010</v>
      </c>
      <c r="J987" s="69" t="s">
        <v>168</v>
      </c>
      <c r="K987" s="70" t="s">
        <v>169</v>
      </c>
      <c r="L987" s="71">
        <v>6.5934388666509651</v>
      </c>
      <c r="M987" s="72">
        <v>5.9464497515627501</v>
      </c>
      <c r="N987" s="73">
        <v>6.4472711411176276</v>
      </c>
      <c r="O987" s="73">
        <v>6.5784308009726011</v>
      </c>
      <c r="P987" s="73">
        <v>7.1785578054601338</v>
      </c>
      <c r="Q987" s="74">
        <v>6.8164848341417139</v>
      </c>
      <c r="R987" s="50"/>
    </row>
    <row r="988" spans="8:18" ht="15.6">
      <c r="H988" s="79"/>
      <c r="I988" s="61">
        <v>2010</v>
      </c>
      <c r="J988" s="62" t="s">
        <v>170</v>
      </c>
      <c r="K988" s="63" t="s">
        <v>171</v>
      </c>
      <c r="L988" s="75" t="s">
        <v>470</v>
      </c>
      <c r="M988" s="76" t="s">
        <v>470</v>
      </c>
      <c r="N988" s="77" t="s">
        <v>470</v>
      </c>
      <c r="O988" s="77" t="s">
        <v>470</v>
      </c>
      <c r="P988" s="77" t="s">
        <v>470</v>
      </c>
      <c r="Q988" s="78" t="s">
        <v>470</v>
      </c>
      <c r="R988" s="50"/>
    </row>
    <row r="989" spans="8:18" ht="15.6">
      <c r="H989" s="79"/>
      <c r="I989" s="68">
        <v>2010</v>
      </c>
      <c r="J989" s="69" t="s">
        <v>172</v>
      </c>
      <c r="K989" s="70" t="s">
        <v>173</v>
      </c>
      <c r="L989" s="71">
        <v>7.3886251448003879</v>
      </c>
      <c r="M989" s="72">
        <v>3.9900364641769519</v>
      </c>
      <c r="N989" s="73">
        <v>6.9431919068649703</v>
      </c>
      <c r="O989" s="73">
        <v>9.6942639041903629</v>
      </c>
      <c r="P989" s="73">
        <v>8.1942657796766749</v>
      </c>
      <c r="Q989" s="74">
        <v>8.1213676690929777</v>
      </c>
      <c r="R989" s="50"/>
    </row>
    <row r="990" spans="8:18" ht="15.6">
      <c r="H990" s="79"/>
      <c r="I990" s="61">
        <v>2010</v>
      </c>
      <c r="J990" s="62" t="s">
        <v>174</v>
      </c>
      <c r="K990" s="63" t="s">
        <v>175</v>
      </c>
      <c r="L990" s="75">
        <v>6.6323809028610796</v>
      </c>
      <c r="M990" s="76">
        <v>7.4530538800765207</v>
      </c>
      <c r="N990" s="77">
        <v>4.0038506437028953</v>
      </c>
      <c r="O990" s="77">
        <v>7.230524038296906</v>
      </c>
      <c r="P990" s="77">
        <v>6.3579485901353259</v>
      </c>
      <c r="Q990" s="78">
        <v>8.1165273620937501</v>
      </c>
      <c r="R990" s="50"/>
    </row>
    <row r="991" spans="8:18" ht="15.6">
      <c r="H991" s="79"/>
      <c r="I991" s="68">
        <v>2010</v>
      </c>
      <c r="J991" s="69" t="s">
        <v>176</v>
      </c>
      <c r="K991" s="70" t="s">
        <v>177</v>
      </c>
      <c r="L991" s="71">
        <v>5.9572583914450181</v>
      </c>
      <c r="M991" s="72">
        <v>5.7245066368682886</v>
      </c>
      <c r="N991" s="73">
        <v>4.2108692995206605</v>
      </c>
      <c r="O991" s="73">
        <v>6.8033417338726458</v>
      </c>
      <c r="P991" s="73">
        <v>6.095868983046655</v>
      </c>
      <c r="Q991" s="74">
        <v>6.9517053039168379</v>
      </c>
      <c r="R991" s="50"/>
    </row>
    <row r="992" spans="8:18" ht="15.6">
      <c r="H992" s="79"/>
      <c r="I992" s="61">
        <v>2010</v>
      </c>
      <c r="J992" s="62" t="s">
        <v>178</v>
      </c>
      <c r="K992" s="63" t="s">
        <v>179</v>
      </c>
      <c r="L992" s="75" t="s">
        <v>470</v>
      </c>
      <c r="M992" s="76" t="s">
        <v>470</v>
      </c>
      <c r="N992" s="77" t="s">
        <v>470</v>
      </c>
      <c r="O992" s="77" t="s">
        <v>470</v>
      </c>
      <c r="P992" s="77" t="s">
        <v>470</v>
      </c>
      <c r="Q992" s="78" t="s">
        <v>470</v>
      </c>
      <c r="R992" s="50"/>
    </row>
    <row r="993" spans="8:18" ht="15.6">
      <c r="H993" s="79"/>
      <c r="I993" s="68">
        <v>2010</v>
      </c>
      <c r="J993" s="69" t="s">
        <v>180</v>
      </c>
      <c r="K993" s="70" t="s">
        <v>181</v>
      </c>
      <c r="L993" s="71">
        <v>6.3508963683824549</v>
      </c>
      <c r="M993" s="72">
        <v>6.314275124218625</v>
      </c>
      <c r="N993" s="73">
        <v>3.8649727353027892</v>
      </c>
      <c r="O993" s="73">
        <v>8.6988991261625443</v>
      </c>
      <c r="P993" s="73">
        <v>7.0000484655009636</v>
      </c>
      <c r="Q993" s="74">
        <v>5.8762863907273513</v>
      </c>
      <c r="R993" s="50"/>
    </row>
    <row r="994" spans="8:18" ht="28.8">
      <c r="H994" s="79"/>
      <c r="I994" s="61">
        <v>2010</v>
      </c>
      <c r="J994" s="62" t="s">
        <v>182</v>
      </c>
      <c r="K994" s="63" t="s">
        <v>183</v>
      </c>
      <c r="L994" s="75">
        <v>6.6474997825968796</v>
      </c>
      <c r="M994" s="76">
        <v>5.5344085590639525</v>
      </c>
      <c r="N994" s="77">
        <v>4.4876210797640548</v>
      </c>
      <c r="O994" s="77">
        <v>8.2654736235167725</v>
      </c>
      <c r="P994" s="77">
        <v>7.559389759166244</v>
      </c>
      <c r="Q994" s="78">
        <v>7.3906058914733777</v>
      </c>
      <c r="R994" s="50"/>
    </row>
    <row r="995" spans="8:18" ht="15.6">
      <c r="H995" s="79"/>
      <c r="I995" s="68">
        <v>2010</v>
      </c>
      <c r="J995" s="69" t="s">
        <v>184</v>
      </c>
      <c r="K995" s="70" t="s">
        <v>185</v>
      </c>
      <c r="L995" s="71">
        <v>7.0265308746742914</v>
      </c>
      <c r="M995" s="72">
        <v>5.5483611155633916</v>
      </c>
      <c r="N995" s="73">
        <v>6.6805115895333342</v>
      </c>
      <c r="O995" s="73">
        <v>8.2654136241936431</v>
      </c>
      <c r="P995" s="73">
        <v>7.0617370544518447</v>
      </c>
      <c r="Q995" s="74">
        <v>7.5766309896292467</v>
      </c>
      <c r="R995" s="50"/>
    </row>
    <row r="996" spans="8:18" ht="15.6">
      <c r="H996" s="79"/>
      <c r="I996" s="61">
        <v>2010</v>
      </c>
      <c r="J996" s="62" t="s">
        <v>186</v>
      </c>
      <c r="K996" s="63" t="s">
        <v>187</v>
      </c>
      <c r="L996" s="75">
        <v>6.4701670615011526</v>
      </c>
      <c r="M996" s="76">
        <v>6.9916560299413959</v>
      </c>
      <c r="N996" s="77">
        <v>5.0640907057999556</v>
      </c>
      <c r="O996" s="77">
        <v>7.9672029112347209</v>
      </c>
      <c r="P996" s="77">
        <v>7.1470322656555085</v>
      </c>
      <c r="Q996" s="78">
        <v>5.1808533948741831</v>
      </c>
      <c r="R996" s="50"/>
    </row>
    <row r="997" spans="8:18" ht="28.8">
      <c r="H997" s="79"/>
      <c r="I997" s="68">
        <v>2010</v>
      </c>
      <c r="J997" s="69" t="s">
        <v>188</v>
      </c>
      <c r="K997" s="70" t="s">
        <v>189</v>
      </c>
      <c r="L997" s="71">
        <v>7.0872248291322393</v>
      </c>
      <c r="M997" s="72">
        <v>5</v>
      </c>
      <c r="N997" s="73">
        <v>5.8480349384774506</v>
      </c>
      <c r="O997" s="73">
        <v>8.3110218929048436</v>
      </c>
      <c r="P997" s="73">
        <v>7.7280842059402159</v>
      </c>
      <c r="Q997" s="74">
        <v>8.5489831083386836</v>
      </c>
      <c r="R997" s="50"/>
    </row>
    <row r="998" spans="8:18" ht="15.6">
      <c r="H998" s="79"/>
      <c r="I998" s="61">
        <v>2010</v>
      </c>
      <c r="J998" s="62" t="s">
        <v>190</v>
      </c>
      <c r="K998" s="63" t="s">
        <v>191</v>
      </c>
      <c r="L998" s="75">
        <v>7.3209669012431551</v>
      </c>
      <c r="M998" s="76">
        <v>6.4581844045520116</v>
      </c>
      <c r="N998" s="77">
        <v>4.8914021004072774</v>
      </c>
      <c r="O998" s="77">
        <v>9.5103411252806893</v>
      </c>
      <c r="P998" s="77">
        <v>7.9415932100289339</v>
      </c>
      <c r="Q998" s="78">
        <v>7.8033136659468596</v>
      </c>
      <c r="R998" s="50"/>
    </row>
    <row r="999" spans="8:18" ht="15.6">
      <c r="H999" s="79"/>
      <c r="I999" s="68">
        <v>2010</v>
      </c>
      <c r="J999" s="69" t="s">
        <v>192</v>
      </c>
      <c r="K999" s="70" t="s">
        <v>193</v>
      </c>
      <c r="L999" s="71">
        <v>5.9073753089783247</v>
      </c>
      <c r="M999" s="72">
        <v>4.5931568017664421</v>
      </c>
      <c r="N999" s="73">
        <v>4.2523733157176977</v>
      </c>
      <c r="O999" s="73">
        <v>6.8733022130450623</v>
      </c>
      <c r="P999" s="73">
        <v>6.0631980517592998</v>
      </c>
      <c r="Q999" s="74">
        <v>7.7548461626031182</v>
      </c>
      <c r="R999" s="50"/>
    </row>
    <row r="1000" spans="8:18" ht="15.6">
      <c r="H1000" s="79"/>
      <c r="I1000" s="61">
        <v>2010</v>
      </c>
      <c r="J1000" s="62" t="s">
        <v>194</v>
      </c>
      <c r="K1000" s="63" t="s">
        <v>195</v>
      </c>
      <c r="L1000" s="75">
        <v>5.1343426967233459</v>
      </c>
      <c r="M1000" s="76">
        <v>4.0312154667005213</v>
      </c>
      <c r="N1000" s="77">
        <v>2.7765963757021921</v>
      </c>
      <c r="O1000" s="77">
        <v>7.0067424944318235</v>
      </c>
      <c r="P1000" s="77">
        <v>4.9441674612759332</v>
      </c>
      <c r="Q1000" s="78">
        <v>6.9129916855062596</v>
      </c>
      <c r="R1000" s="50"/>
    </row>
    <row r="1001" spans="8:18" ht="15.6">
      <c r="H1001" s="79"/>
      <c r="I1001" s="68">
        <v>2010</v>
      </c>
      <c r="J1001" s="69" t="s">
        <v>196</v>
      </c>
      <c r="K1001" s="70" t="s">
        <v>197</v>
      </c>
      <c r="L1001" s="71">
        <v>7.0408359005216941</v>
      </c>
      <c r="M1001" s="72">
        <v>7.882188652027569</v>
      </c>
      <c r="N1001" s="73">
        <v>4.6149875249117933</v>
      </c>
      <c r="O1001" s="73">
        <v>9.2646271423167974</v>
      </c>
      <c r="P1001" s="73">
        <v>7.0581255094356967</v>
      </c>
      <c r="Q1001" s="74">
        <v>6.3842506739166138</v>
      </c>
      <c r="R1001" s="50"/>
    </row>
    <row r="1002" spans="8:18" ht="15.6">
      <c r="H1002" s="79"/>
      <c r="I1002" s="61">
        <v>2010</v>
      </c>
      <c r="J1002" s="62" t="s">
        <v>198</v>
      </c>
      <c r="K1002" s="63" t="s">
        <v>199</v>
      </c>
      <c r="L1002" s="75">
        <v>6.1079776292253882</v>
      </c>
      <c r="M1002" s="76">
        <v>7.4314809213673492</v>
      </c>
      <c r="N1002" s="77">
        <v>3.5180512944530244</v>
      </c>
      <c r="O1002" s="77">
        <v>6.7366291341711833</v>
      </c>
      <c r="P1002" s="77">
        <v>6.1623602164367792</v>
      </c>
      <c r="Q1002" s="78">
        <v>6.6913665796986015</v>
      </c>
      <c r="R1002" s="50"/>
    </row>
    <row r="1003" spans="8:18" ht="15.6">
      <c r="H1003" s="79"/>
      <c r="I1003" s="68">
        <v>2010</v>
      </c>
      <c r="J1003" s="69" t="s">
        <v>200</v>
      </c>
      <c r="K1003" s="70" t="s">
        <v>201</v>
      </c>
      <c r="L1003" s="71">
        <v>8.0169430999697564</v>
      </c>
      <c r="M1003" s="72">
        <v>5.9177752845007214</v>
      </c>
      <c r="N1003" s="73">
        <v>8.1559661262362351</v>
      </c>
      <c r="O1003" s="73">
        <v>9.4570525246675814</v>
      </c>
      <c r="P1003" s="73">
        <v>7.8366624489005421</v>
      </c>
      <c r="Q1003" s="74">
        <v>8.7172591155437029</v>
      </c>
      <c r="R1003" s="50"/>
    </row>
    <row r="1004" spans="8:18" ht="15.6">
      <c r="H1004" s="79"/>
      <c r="I1004" s="61">
        <v>2010</v>
      </c>
      <c r="J1004" s="62" t="s">
        <v>202</v>
      </c>
      <c r="K1004" s="63" t="s">
        <v>203</v>
      </c>
      <c r="L1004" s="75">
        <v>6.3563615359342727</v>
      </c>
      <c r="M1004" s="76">
        <v>5.4154191376823206</v>
      </c>
      <c r="N1004" s="77">
        <v>6.0175293016362055</v>
      </c>
      <c r="O1004" s="77">
        <v>7.156926523325887</v>
      </c>
      <c r="P1004" s="77">
        <v>6.5525561860802508</v>
      </c>
      <c r="Q1004" s="78">
        <v>6.6393765309467012</v>
      </c>
      <c r="R1004" s="50"/>
    </row>
    <row r="1005" spans="8:18" ht="15.6">
      <c r="H1005" s="79"/>
      <c r="I1005" s="68">
        <v>2010</v>
      </c>
      <c r="J1005" s="69" t="s">
        <v>204</v>
      </c>
      <c r="K1005" s="70" t="s">
        <v>205</v>
      </c>
      <c r="L1005" s="71">
        <v>5.3213414242801491</v>
      </c>
      <c r="M1005" s="72">
        <v>6.493620772559705</v>
      </c>
      <c r="N1005" s="73">
        <v>2.9886592004450452</v>
      </c>
      <c r="O1005" s="73">
        <v>6.9450217952860331</v>
      </c>
      <c r="P1005" s="73">
        <v>5.1301370855066661</v>
      </c>
      <c r="Q1005" s="74">
        <v>5.0492682676032956</v>
      </c>
      <c r="R1005" s="50"/>
    </row>
    <row r="1006" spans="8:18" ht="15.6">
      <c r="H1006" s="79"/>
      <c r="I1006" s="61">
        <v>2010</v>
      </c>
      <c r="J1006" s="62" t="s">
        <v>206</v>
      </c>
      <c r="K1006" s="63" t="s">
        <v>207</v>
      </c>
      <c r="L1006" s="75">
        <v>5.1180996472215989</v>
      </c>
      <c r="M1006" s="76">
        <v>6.3561074150504897</v>
      </c>
      <c r="N1006" s="77">
        <v>2.7604818467687187</v>
      </c>
      <c r="O1006" s="77">
        <v>6.2966649072356731</v>
      </c>
      <c r="P1006" s="77">
        <v>5.0315761270620101</v>
      </c>
      <c r="Q1006" s="78">
        <v>5.1456679399911023</v>
      </c>
      <c r="R1006" s="50"/>
    </row>
    <row r="1007" spans="8:18" ht="15.6">
      <c r="H1007" s="79"/>
      <c r="I1007" s="68">
        <v>2010</v>
      </c>
      <c r="J1007" s="69" t="s">
        <v>208</v>
      </c>
      <c r="K1007" s="70" t="s">
        <v>209</v>
      </c>
      <c r="L1007" s="71">
        <v>7.8777112685868413</v>
      </c>
      <c r="M1007" s="72">
        <v>7.9095047283218465</v>
      </c>
      <c r="N1007" s="73">
        <v>6.7973764302190416</v>
      </c>
      <c r="O1007" s="73">
        <v>8.9422177126960225</v>
      </c>
      <c r="P1007" s="73">
        <v>8.2499699058807145</v>
      </c>
      <c r="Q1007" s="74">
        <v>7.4894875658165878</v>
      </c>
      <c r="R1007" s="50"/>
    </row>
    <row r="1008" spans="8:18" ht="15.6">
      <c r="H1008" s="79"/>
      <c r="I1008" s="61">
        <v>2010</v>
      </c>
      <c r="J1008" s="62" t="s">
        <v>210</v>
      </c>
      <c r="K1008" s="63" t="s">
        <v>211</v>
      </c>
      <c r="L1008" s="75">
        <v>6.2576224202890938</v>
      </c>
      <c r="M1008" s="76">
        <v>4.5588635999358873</v>
      </c>
      <c r="N1008" s="77">
        <v>6.1317405573935959</v>
      </c>
      <c r="O1008" s="77">
        <v>7.8853254530794343</v>
      </c>
      <c r="P1008" s="77">
        <v>6.6761888053435241</v>
      </c>
      <c r="Q1008" s="78">
        <v>6.035993685693029</v>
      </c>
      <c r="R1008" s="50"/>
    </row>
    <row r="1009" spans="8:18" ht="15.6">
      <c r="H1009" s="79"/>
      <c r="I1009" s="68">
        <v>2010</v>
      </c>
      <c r="J1009" s="69" t="s">
        <v>212</v>
      </c>
      <c r="K1009" s="70" t="s">
        <v>213</v>
      </c>
      <c r="L1009" s="71">
        <v>6.732935050862852</v>
      </c>
      <c r="M1009" s="72">
        <v>7.1577616605225192</v>
      </c>
      <c r="N1009" s="73">
        <v>4.2806108132753042</v>
      </c>
      <c r="O1009" s="73">
        <v>8.2028175860987727</v>
      </c>
      <c r="P1009" s="73">
        <v>6.9442416584965123</v>
      </c>
      <c r="Q1009" s="74">
        <v>7.0792435359211545</v>
      </c>
      <c r="R1009" s="50"/>
    </row>
    <row r="1010" spans="8:18" ht="15.6">
      <c r="H1010" s="79"/>
      <c r="I1010" s="61">
        <v>2010</v>
      </c>
      <c r="J1010" s="62" t="s">
        <v>214</v>
      </c>
      <c r="K1010" s="63" t="s">
        <v>215</v>
      </c>
      <c r="L1010" s="75">
        <v>5.5010084359674751</v>
      </c>
      <c r="M1010" s="76">
        <v>5.5177492386600413</v>
      </c>
      <c r="N1010" s="77">
        <v>2.868745031684631</v>
      </c>
      <c r="O1010" s="77">
        <v>7.885191569632326</v>
      </c>
      <c r="P1010" s="77">
        <v>5.6745120664245903</v>
      </c>
      <c r="Q1010" s="78">
        <v>5.5588442734357884</v>
      </c>
      <c r="R1010" s="50"/>
    </row>
    <row r="1011" spans="8:18" ht="15.6">
      <c r="H1011" s="79"/>
      <c r="I1011" s="68">
        <v>2010</v>
      </c>
      <c r="J1011" s="69" t="s">
        <v>216</v>
      </c>
      <c r="K1011" s="70" t="s">
        <v>217</v>
      </c>
      <c r="L1011" s="71">
        <v>4.7692111320303461</v>
      </c>
      <c r="M1011" s="72">
        <v>5.1698401185413712</v>
      </c>
      <c r="N1011" s="73">
        <v>3.0911214966300631</v>
      </c>
      <c r="O1011" s="73">
        <v>4.6919926663328599</v>
      </c>
      <c r="P1011" s="73">
        <v>5.0540824222634422</v>
      </c>
      <c r="Q1011" s="74">
        <v>5.8390189563839945</v>
      </c>
      <c r="R1011" s="50"/>
    </row>
    <row r="1012" spans="8:18" ht="15.6">
      <c r="H1012" s="79"/>
      <c r="I1012" s="61">
        <v>2010</v>
      </c>
      <c r="J1012" s="62" t="s">
        <v>218</v>
      </c>
      <c r="K1012" s="63" t="s">
        <v>219</v>
      </c>
      <c r="L1012" s="75">
        <v>7.2802121759803908</v>
      </c>
      <c r="M1012" s="76">
        <v>7.8512281615643529</v>
      </c>
      <c r="N1012" s="77">
        <v>5.8805235695596334</v>
      </c>
      <c r="O1012" s="77">
        <v>7.9951485975753798</v>
      </c>
      <c r="P1012" s="77">
        <v>8.1504262931004945</v>
      </c>
      <c r="Q1012" s="78">
        <v>6.5237342581020963</v>
      </c>
      <c r="R1012" s="50"/>
    </row>
    <row r="1013" spans="8:18" ht="15.6">
      <c r="H1013" s="79"/>
      <c r="I1013" s="68">
        <v>2010</v>
      </c>
      <c r="J1013" s="69" t="s">
        <v>220</v>
      </c>
      <c r="K1013" s="70" t="s">
        <v>221</v>
      </c>
      <c r="L1013" s="71">
        <v>5.6987186826155138</v>
      </c>
      <c r="M1013" s="72">
        <v>6.3514786023401184</v>
      </c>
      <c r="N1013" s="73">
        <v>2.6462727513797586</v>
      </c>
      <c r="O1013" s="73">
        <v>6.5578415718677165</v>
      </c>
      <c r="P1013" s="73">
        <v>6.3543952564289645</v>
      </c>
      <c r="Q1013" s="74">
        <v>6.5836052310610107</v>
      </c>
      <c r="R1013" s="50"/>
    </row>
    <row r="1014" spans="8:18" ht="15.6">
      <c r="H1014" s="79"/>
      <c r="I1014" s="61">
        <v>2010</v>
      </c>
      <c r="J1014" s="62" t="s">
        <v>222</v>
      </c>
      <c r="K1014" s="63" t="s">
        <v>223</v>
      </c>
      <c r="L1014" s="75">
        <v>6.6849086392281407</v>
      </c>
      <c r="M1014" s="76">
        <v>4.6528850777368165</v>
      </c>
      <c r="N1014" s="77">
        <v>5.6550923098719821</v>
      </c>
      <c r="O1014" s="77">
        <v>8.4171527845409013</v>
      </c>
      <c r="P1014" s="77">
        <v>7.630212324829027</v>
      </c>
      <c r="Q1014" s="78">
        <v>7.0692006991619749</v>
      </c>
      <c r="R1014" s="50"/>
    </row>
    <row r="1015" spans="8:18" ht="15.6">
      <c r="H1015" s="79"/>
      <c r="I1015" s="68">
        <v>2010</v>
      </c>
      <c r="J1015" s="69" t="s">
        <v>224</v>
      </c>
      <c r="K1015" s="70" t="s">
        <v>225</v>
      </c>
      <c r="L1015" s="71">
        <v>7.7250871474381899</v>
      </c>
      <c r="M1015" s="72">
        <v>7.2018692899503129</v>
      </c>
      <c r="N1015" s="73">
        <v>6.5314520198470607</v>
      </c>
      <c r="O1015" s="73">
        <v>9.4353737408157379</v>
      </c>
      <c r="P1015" s="73">
        <v>8.1637398228040201</v>
      </c>
      <c r="Q1015" s="74">
        <v>7.2930008637738224</v>
      </c>
      <c r="R1015" s="50"/>
    </row>
    <row r="1016" spans="8:18" ht="15.6">
      <c r="H1016" s="79"/>
      <c r="I1016" s="61">
        <v>2010</v>
      </c>
      <c r="J1016" s="62" t="s">
        <v>226</v>
      </c>
      <c r="K1016" s="63" t="s">
        <v>227</v>
      </c>
      <c r="L1016" s="75">
        <v>7.2358948758118826</v>
      </c>
      <c r="M1016" s="76">
        <v>5.2096008975797403</v>
      </c>
      <c r="N1016" s="77">
        <v>6.0439730475879809</v>
      </c>
      <c r="O1016" s="77">
        <v>9.4494022398803867</v>
      </c>
      <c r="P1016" s="77">
        <v>7.7904827718954364</v>
      </c>
      <c r="Q1016" s="78">
        <v>7.6860154221158679</v>
      </c>
      <c r="R1016" s="50"/>
    </row>
    <row r="1017" spans="8:18" ht="15.6">
      <c r="H1017" s="79"/>
      <c r="I1017" s="68">
        <v>2010</v>
      </c>
      <c r="J1017" s="69" t="s">
        <v>228</v>
      </c>
      <c r="K1017" s="70" t="s">
        <v>229</v>
      </c>
      <c r="L1017" s="71">
        <v>7.760510443969606</v>
      </c>
      <c r="M1017" s="72">
        <v>3.7298325052091683</v>
      </c>
      <c r="N1017" s="73">
        <v>8.6652602207939413</v>
      </c>
      <c r="O1017" s="73">
        <v>9.5959491334992144</v>
      </c>
      <c r="P1017" s="73">
        <v>8.3811780780647904</v>
      </c>
      <c r="Q1017" s="74">
        <v>8.4303322822809168</v>
      </c>
      <c r="R1017" s="50"/>
    </row>
    <row r="1018" spans="8:18" ht="15.6">
      <c r="H1018" s="79"/>
      <c r="I1018" s="61">
        <v>2010</v>
      </c>
      <c r="J1018" s="62" t="s">
        <v>230</v>
      </c>
      <c r="K1018" s="63" t="s">
        <v>231</v>
      </c>
      <c r="L1018" s="75">
        <v>7.1613343849546993</v>
      </c>
      <c r="M1018" s="76">
        <v>7.9341481006571559</v>
      </c>
      <c r="N1018" s="77">
        <v>4.2245773951482519</v>
      </c>
      <c r="O1018" s="77">
        <v>9.2389784144589822</v>
      </c>
      <c r="P1018" s="77">
        <v>7.7152776751172949</v>
      </c>
      <c r="Q1018" s="78">
        <v>6.6936903393918081</v>
      </c>
      <c r="R1018" s="50"/>
    </row>
    <row r="1019" spans="8:18" ht="15.6">
      <c r="H1019" s="79"/>
      <c r="I1019" s="68">
        <v>2010</v>
      </c>
      <c r="J1019" s="69" t="s">
        <v>232</v>
      </c>
      <c r="K1019" s="70" t="s">
        <v>233</v>
      </c>
      <c r="L1019" s="71">
        <v>5.8663716960160892</v>
      </c>
      <c r="M1019" s="72">
        <v>6.127967222311268</v>
      </c>
      <c r="N1019" s="73">
        <v>3.7487845306442247</v>
      </c>
      <c r="O1019" s="73">
        <v>6.3791635450844248</v>
      </c>
      <c r="P1019" s="73">
        <v>6.8735126045301556</v>
      </c>
      <c r="Q1019" s="74">
        <v>6.2024305775103725</v>
      </c>
      <c r="R1019" s="50"/>
    </row>
    <row r="1020" spans="8:18" ht="15.6">
      <c r="H1020" s="79"/>
      <c r="I1020" s="61">
        <v>2010</v>
      </c>
      <c r="J1020" s="62" t="s">
        <v>234</v>
      </c>
      <c r="K1020" s="63" t="s">
        <v>235</v>
      </c>
      <c r="L1020" s="75">
        <v>6.3424731448604899</v>
      </c>
      <c r="M1020" s="76">
        <v>6.5789589677832989</v>
      </c>
      <c r="N1020" s="77">
        <v>4.5621487617470748</v>
      </c>
      <c r="O1020" s="77">
        <v>8.8112157103005941</v>
      </c>
      <c r="P1020" s="77">
        <v>6.3179402112178558</v>
      </c>
      <c r="Q1020" s="78">
        <v>5.4421020732536229</v>
      </c>
      <c r="R1020" s="50"/>
    </row>
    <row r="1021" spans="8:18" ht="15.6">
      <c r="H1021" s="79"/>
      <c r="I1021" s="68">
        <v>2010</v>
      </c>
      <c r="J1021" s="69" t="s">
        <v>236</v>
      </c>
      <c r="K1021" s="70" t="s">
        <v>237</v>
      </c>
      <c r="L1021" s="71">
        <v>7.2134657024541458</v>
      </c>
      <c r="M1021" s="72">
        <v>8.4619770796602012</v>
      </c>
      <c r="N1021" s="73">
        <v>3.8409592596099813</v>
      </c>
      <c r="O1021" s="73">
        <v>9.2522190134871316</v>
      </c>
      <c r="P1021" s="73">
        <v>7.4477084021786224</v>
      </c>
      <c r="Q1021" s="74">
        <v>7.0644647573347887</v>
      </c>
      <c r="R1021" s="50"/>
    </row>
    <row r="1022" spans="8:18" ht="15.6">
      <c r="H1022" s="79"/>
      <c r="I1022" s="61">
        <v>2010</v>
      </c>
      <c r="J1022" s="62" t="s">
        <v>238</v>
      </c>
      <c r="K1022" s="63" t="s">
        <v>239</v>
      </c>
      <c r="L1022" s="75">
        <v>7.7941640023293939</v>
      </c>
      <c r="M1022" s="76">
        <v>5.9369069562429875</v>
      </c>
      <c r="N1022" s="77">
        <v>7.2929007194409827</v>
      </c>
      <c r="O1022" s="77">
        <v>9.4339002603544841</v>
      </c>
      <c r="P1022" s="77">
        <v>8.4077248443522965</v>
      </c>
      <c r="Q1022" s="78">
        <v>7.8993872312562203</v>
      </c>
      <c r="R1022" s="50"/>
    </row>
    <row r="1023" spans="8:18" ht="15.6">
      <c r="H1023" s="79"/>
      <c r="I1023" s="68">
        <v>2010</v>
      </c>
      <c r="J1023" s="69" t="s">
        <v>240</v>
      </c>
      <c r="K1023" s="70" t="s">
        <v>241</v>
      </c>
      <c r="L1023" s="71">
        <v>5.5328176531731241</v>
      </c>
      <c r="M1023" s="72">
        <v>5.4801404626478609</v>
      </c>
      <c r="N1023" s="73">
        <v>5.3419194639171694</v>
      </c>
      <c r="O1023" s="73">
        <v>5.3937559056066444</v>
      </c>
      <c r="P1023" s="73">
        <v>5.2139717659933789</v>
      </c>
      <c r="Q1023" s="74">
        <v>6.2343006677005652</v>
      </c>
      <c r="R1023" s="50"/>
    </row>
    <row r="1024" spans="8:18" ht="15.6">
      <c r="H1024" s="79"/>
      <c r="I1024" s="61">
        <v>2010</v>
      </c>
      <c r="J1024" s="62" t="s">
        <v>242</v>
      </c>
      <c r="K1024" s="63" t="s">
        <v>243</v>
      </c>
      <c r="L1024" s="75">
        <v>6.8663580215304352</v>
      </c>
      <c r="M1024" s="76">
        <v>7.5062209488700109</v>
      </c>
      <c r="N1024" s="77">
        <v>5.0759724376128093</v>
      </c>
      <c r="O1024" s="77">
        <v>6.666761401000171</v>
      </c>
      <c r="P1024" s="77">
        <v>6.7082774387141191</v>
      </c>
      <c r="Q1024" s="78">
        <v>8.3745578814550594</v>
      </c>
      <c r="R1024" s="50"/>
    </row>
    <row r="1025" spans="8:18" ht="15.6">
      <c r="H1025" s="79"/>
      <c r="I1025" s="68">
        <v>2010</v>
      </c>
      <c r="J1025" s="69" t="s">
        <v>244</v>
      </c>
      <c r="K1025" s="70" t="s">
        <v>245</v>
      </c>
      <c r="L1025" s="71">
        <v>7.7658656460459143</v>
      </c>
      <c r="M1025" s="72">
        <v>4.4845347812149381</v>
      </c>
      <c r="N1025" s="73">
        <v>8.8489526647915788</v>
      </c>
      <c r="O1025" s="73">
        <v>9.6171239739293579</v>
      </c>
      <c r="P1025" s="73">
        <v>8.1283397575558798</v>
      </c>
      <c r="Q1025" s="74">
        <v>7.750377052737818</v>
      </c>
      <c r="R1025" s="50"/>
    </row>
    <row r="1026" spans="8:18" ht="15.6">
      <c r="H1026" s="79"/>
      <c r="I1026" s="61">
        <v>2010</v>
      </c>
      <c r="J1026" s="62" t="s">
        <v>246</v>
      </c>
      <c r="K1026" s="63" t="s">
        <v>247</v>
      </c>
      <c r="L1026" s="75">
        <v>7.4081868724407585</v>
      </c>
      <c r="M1026" s="76">
        <v>4.6580702035582622</v>
      </c>
      <c r="N1026" s="77">
        <v>7.2950047896786305</v>
      </c>
      <c r="O1026" s="77">
        <v>9.6656153447392583</v>
      </c>
      <c r="P1026" s="77">
        <v>8.0872044537082299</v>
      </c>
      <c r="Q1026" s="78">
        <v>7.3350395705194122</v>
      </c>
      <c r="R1026" s="50"/>
    </row>
    <row r="1027" spans="8:18" ht="15.6">
      <c r="H1027" s="79"/>
      <c r="I1027" s="68">
        <v>2010</v>
      </c>
      <c r="J1027" s="69" t="s">
        <v>248</v>
      </c>
      <c r="K1027" s="70" t="s">
        <v>249</v>
      </c>
      <c r="L1027" s="71">
        <v>5.5343390007402595</v>
      </c>
      <c r="M1027" s="72">
        <v>5.0214337233531019</v>
      </c>
      <c r="N1027" s="73">
        <v>4.0825934812130331</v>
      </c>
      <c r="O1027" s="73">
        <v>5.6520281378521755</v>
      </c>
      <c r="P1027" s="73">
        <v>6.1639168133909932</v>
      </c>
      <c r="Q1027" s="74">
        <v>6.7517228478919931</v>
      </c>
      <c r="R1027" s="50"/>
    </row>
    <row r="1028" spans="8:18" ht="15.6">
      <c r="H1028" s="79"/>
      <c r="I1028" s="61">
        <v>2010</v>
      </c>
      <c r="J1028" s="62" t="s">
        <v>250</v>
      </c>
      <c r="K1028" s="63" t="s">
        <v>251</v>
      </c>
      <c r="L1028" s="75">
        <v>7.2300658554176165</v>
      </c>
      <c r="M1028" s="76">
        <v>7.2738736119371126</v>
      </c>
      <c r="N1028" s="77">
        <v>5.6519549297048375</v>
      </c>
      <c r="O1028" s="77">
        <v>7.922044425632607</v>
      </c>
      <c r="P1028" s="77">
        <v>7.5034022501292856</v>
      </c>
      <c r="Q1028" s="78">
        <v>7.7990540596842353</v>
      </c>
      <c r="R1028" s="50"/>
    </row>
    <row r="1029" spans="8:18" ht="15.6">
      <c r="H1029" s="79"/>
      <c r="I1029" s="68">
        <v>2010</v>
      </c>
      <c r="J1029" s="69" t="s">
        <v>252</v>
      </c>
      <c r="K1029" s="70" t="s">
        <v>253</v>
      </c>
      <c r="L1029" s="71">
        <v>7.4956382536570683</v>
      </c>
      <c r="M1029" s="72">
        <v>6.5899393210051436</v>
      </c>
      <c r="N1029" s="73">
        <v>5.7128362985008785</v>
      </c>
      <c r="O1029" s="73">
        <v>8.8040751148397618</v>
      </c>
      <c r="P1029" s="73">
        <v>8.4849170667726224</v>
      </c>
      <c r="Q1029" s="74">
        <v>7.8864234671669378</v>
      </c>
      <c r="R1029" s="50"/>
    </row>
    <row r="1030" spans="8:18" ht="15.6">
      <c r="H1030" s="79"/>
      <c r="I1030" s="61">
        <v>2010</v>
      </c>
      <c r="J1030" s="62" t="s">
        <v>254</v>
      </c>
      <c r="K1030" s="63" t="s">
        <v>255</v>
      </c>
      <c r="L1030" s="75">
        <v>7.5635729514114471</v>
      </c>
      <c r="M1030" s="76">
        <v>5.4574871774322808</v>
      </c>
      <c r="N1030" s="77">
        <v>7.9700105958074863</v>
      </c>
      <c r="O1030" s="77">
        <v>9.5919946348839993</v>
      </c>
      <c r="P1030" s="77">
        <v>7.8913773659151483</v>
      </c>
      <c r="Q1030" s="78">
        <v>6.9069949830183219</v>
      </c>
      <c r="R1030" s="50"/>
    </row>
    <row r="1031" spans="8:18" ht="15.6">
      <c r="H1031" s="79"/>
      <c r="I1031" s="68">
        <v>2010</v>
      </c>
      <c r="J1031" s="69" t="s">
        <v>256</v>
      </c>
      <c r="K1031" s="70" t="s">
        <v>257</v>
      </c>
      <c r="L1031" s="71">
        <v>6.7471952592003204</v>
      </c>
      <c r="M1031" s="72">
        <v>7.2952957204680242</v>
      </c>
      <c r="N1031" s="73">
        <v>5.484760021420052</v>
      </c>
      <c r="O1031" s="73">
        <v>7.1280271484641906</v>
      </c>
      <c r="P1031" s="73">
        <v>6.9497538718333089</v>
      </c>
      <c r="Q1031" s="74">
        <v>6.8781395338160252</v>
      </c>
      <c r="R1031" s="50"/>
    </row>
    <row r="1032" spans="8:18" ht="15.6">
      <c r="H1032" s="79"/>
      <c r="I1032" s="61">
        <v>2010</v>
      </c>
      <c r="J1032" s="62" t="s">
        <v>258</v>
      </c>
      <c r="K1032" s="63" t="s">
        <v>259</v>
      </c>
      <c r="L1032" s="75">
        <v>6.7942172077939018</v>
      </c>
      <c r="M1032" s="76">
        <v>5.7188251322327295</v>
      </c>
      <c r="N1032" s="77">
        <v>5.5116632982915625</v>
      </c>
      <c r="O1032" s="77">
        <v>9.6650369634226685</v>
      </c>
      <c r="P1032" s="77">
        <v>7.5659127205489574</v>
      </c>
      <c r="Q1032" s="78">
        <v>5.509647924473593</v>
      </c>
      <c r="R1032" s="50"/>
    </row>
    <row r="1033" spans="8:18" ht="15.6">
      <c r="H1033" s="79"/>
      <c r="I1033" s="68">
        <v>2010</v>
      </c>
      <c r="J1033" s="69" t="s">
        <v>260</v>
      </c>
      <c r="K1033" s="70" t="s">
        <v>261</v>
      </c>
      <c r="L1033" s="71">
        <v>7.1378052769580549</v>
      </c>
      <c r="M1033" s="72">
        <v>7.7479143292194266</v>
      </c>
      <c r="N1033" s="73">
        <v>3.8524887049228775</v>
      </c>
      <c r="O1033" s="73">
        <v>9.3702586915860255</v>
      </c>
      <c r="P1033" s="73">
        <v>8.1530748044445396</v>
      </c>
      <c r="Q1033" s="74">
        <v>6.565289854617407</v>
      </c>
      <c r="R1033" s="50"/>
    </row>
    <row r="1034" spans="8:18" ht="15.6">
      <c r="H1034" s="79"/>
      <c r="I1034" s="61">
        <v>2010</v>
      </c>
      <c r="J1034" s="62" t="s">
        <v>262</v>
      </c>
      <c r="K1034" s="63" t="s">
        <v>263</v>
      </c>
      <c r="L1034" s="75" t="s">
        <v>470</v>
      </c>
      <c r="M1034" s="76" t="s">
        <v>470</v>
      </c>
      <c r="N1034" s="77" t="s">
        <v>470</v>
      </c>
      <c r="O1034" s="77" t="s">
        <v>470</v>
      </c>
      <c r="P1034" s="77" t="s">
        <v>470</v>
      </c>
      <c r="Q1034" s="78" t="s">
        <v>470</v>
      </c>
      <c r="R1034" s="50"/>
    </row>
    <row r="1035" spans="8:18" ht="15.6">
      <c r="H1035" s="79"/>
      <c r="I1035" s="68">
        <v>2010</v>
      </c>
      <c r="J1035" s="69" t="s">
        <v>264</v>
      </c>
      <c r="K1035" s="70" t="s">
        <v>265</v>
      </c>
      <c r="L1035" s="71">
        <v>5.2664949859046022</v>
      </c>
      <c r="M1035" s="72">
        <v>5.2826923149351659</v>
      </c>
      <c r="N1035" s="73">
        <v>2.2266602133857449</v>
      </c>
      <c r="O1035" s="73">
        <v>6.2645863288393917</v>
      </c>
      <c r="P1035" s="73">
        <v>6.3307431569817076</v>
      </c>
      <c r="Q1035" s="74">
        <v>6.2277929153810021</v>
      </c>
      <c r="R1035" s="50"/>
    </row>
    <row r="1036" spans="8:18" ht="15.6">
      <c r="H1036" s="79"/>
      <c r="I1036" s="61">
        <v>2010</v>
      </c>
      <c r="J1036" s="62" t="s">
        <v>266</v>
      </c>
      <c r="K1036" s="63" t="s">
        <v>267</v>
      </c>
      <c r="L1036" s="75">
        <v>6.2324283632866164</v>
      </c>
      <c r="M1036" s="76">
        <v>4.25</v>
      </c>
      <c r="N1036" s="77">
        <v>4.2707401715924673</v>
      </c>
      <c r="O1036" s="77">
        <v>7.9595635190686664</v>
      </c>
      <c r="P1036" s="77">
        <v>7.0099859336180828</v>
      </c>
      <c r="Q1036" s="78">
        <v>7.6718521921538629</v>
      </c>
      <c r="R1036" s="50"/>
    </row>
    <row r="1037" spans="8:18" ht="15.6">
      <c r="H1037" s="79"/>
      <c r="I1037" s="68">
        <v>2010</v>
      </c>
      <c r="J1037" s="69" t="s">
        <v>268</v>
      </c>
      <c r="K1037" s="70" t="s">
        <v>269</v>
      </c>
      <c r="L1037" s="71">
        <v>6.2523141032095371</v>
      </c>
      <c r="M1037" s="72">
        <v>7.467458727360154</v>
      </c>
      <c r="N1037" s="73">
        <v>2.0101130048105516</v>
      </c>
      <c r="O1037" s="73">
        <v>8.0262759104437542</v>
      </c>
      <c r="P1037" s="73">
        <v>6.8478922606031176</v>
      </c>
      <c r="Q1037" s="74">
        <v>6.9098306128301088</v>
      </c>
      <c r="R1037" s="50"/>
    </row>
    <row r="1038" spans="8:18" ht="15.6">
      <c r="H1038" s="79"/>
      <c r="I1038" s="61">
        <v>2010</v>
      </c>
      <c r="J1038" s="62" t="s">
        <v>270</v>
      </c>
      <c r="K1038" s="63" t="s">
        <v>271</v>
      </c>
      <c r="L1038" s="75">
        <v>7.1934295329240472</v>
      </c>
      <c r="M1038" s="76">
        <v>8.2102941176470594</v>
      </c>
      <c r="N1038" s="77">
        <v>4.0677882668420517</v>
      </c>
      <c r="O1038" s="77">
        <v>9.3514531701800028</v>
      </c>
      <c r="P1038" s="77">
        <v>7.5386592949087063</v>
      </c>
      <c r="Q1038" s="78">
        <v>6.7989528150424192</v>
      </c>
      <c r="R1038" s="50"/>
    </row>
    <row r="1039" spans="8:18" ht="15.6">
      <c r="H1039" s="79"/>
      <c r="I1039" s="68">
        <v>2010</v>
      </c>
      <c r="J1039" s="69" t="s">
        <v>272</v>
      </c>
      <c r="K1039" s="70" t="s">
        <v>273</v>
      </c>
      <c r="L1039" s="71">
        <v>9.0286832080074149</v>
      </c>
      <c r="M1039" s="72">
        <v>8.8832485173906086</v>
      </c>
      <c r="N1039" s="73">
        <v>8.1814534744158305</v>
      </c>
      <c r="O1039" s="73">
        <v>9.3103122829260236</v>
      </c>
      <c r="P1039" s="73">
        <v>9.36621054623871</v>
      </c>
      <c r="Q1039" s="74">
        <v>9.4021912190659069</v>
      </c>
      <c r="R1039" s="50"/>
    </row>
    <row r="1040" spans="8:18" ht="15.6">
      <c r="H1040" s="79"/>
      <c r="I1040" s="61">
        <v>2010</v>
      </c>
      <c r="J1040" s="62" t="s">
        <v>274</v>
      </c>
      <c r="K1040" s="63" t="s">
        <v>275</v>
      </c>
      <c r="L1040" s="75">
        <v>7.3108031187752065</v>
      </c>
      <c r="M1040" s="76">
        <v>4.9400524923866005</v>
      </c>
      <c r="N1040" s="77">
        <v>6.2205311971302146</v>
      </c>
      <c r="O1040" s="77">
        <v>9.5959191812088829</v>
      </c>
      <c r="P1040" s="77">
        <v>7.9512518920122375</v>
      </c>
      <c r="Q1040" s="78">
        <v>7.8462608311380926</v>
      </c>
      <c r="R1040" s="50"/>
    </row>
    <row r="1041" spans="8:18" ht="15.6">
      <c r="H1041" s="79"/>
      <c r="I1041" s="68">
        <v>2010</v>
      </c>
      <c r="J1041" s="69" t="s">
        <v>276</v>
      </c>
      <c r="K1041" s="70" t="s">
        <v>277</v>
      </c>
      <c r="L1041" s="71">
        <v>6.4715916436300898</v>
      </c>
      <c r="M1041" s="72">
        <v>4.8265827857028372</v>
      </c>
      <c r="N1041" s="73">
        <v>8.3322414943447942</v>
      </c>
      <c r="O1041" s="73">
        <v>5.9248884108773687</v>
      </c>
      <c r="P1041" s="73">
        <v>6.4392963980062126</v>
      </c>
      <c r="Q1041" s="74">
        <v>6.8349491292192388</v>
      </c>
      <c r="R1041" s="50"/>
    </row>
    <row r="1042" spans="8:18" ht="15.6">
      <c r="H1042" s="79"/>
      <c r="I1042" s="61">
        <v>2010</v>
      </c>
      <c r="J1042" s="62" t="s">
        <v>278</v>
      </c>
      <c r="K1042" s="63" t="s">
        <v>279</v>
      </c>
      <c r="L1042" s="75">
        <v>6.4145653122427957</v>
      </c>
      <c r="M1042" s="76">
        <v>7.1834908642305475</v>
      </c>
      <c r="N1042" s="77">
        <v>5.4478896692948595</v>
      </c>
      <c r="O1042" s="77">
        <v>6.4162713698415459</v>
      </c>
      <c r="P1042" s="77">
        <v>6.2475752176136732</v>
      </c>
      <c r="Q1042" s="78">
        <v>6.777599440233355</v>
      </c>
      <c r="R1042" s="50"/>
    </row>
    <row r="1043" spans="8:18" ht="15.6">
      <c r="H1043" s="79"/>
      <c r="I1043" s="68">
        <v>2010</v>
      </c>
      <c r="J1043" s="69" t="s">
        <v>280</v>
      </c>
      <c r="K1043" s="70" t="s">
        <v>281</v>
      </c>
      <c r="L1043" s="71">
        <v>6.8325422865222603</v>
      </c>
      <c r="M1043" s="72">
        <v>7.8955421541913768</v>
      </c>
      <c r="N1043" s="73">
        <v>4.2473773985965266</v>
      </c>
      <c r="O1043" s="73">
        <v>8.9877674515757047</v>
      </c>
      <c r="P1043" s="73">
        <v>6.7718264297447179</v>
      </c>
      <c r="Q1043" s="74">
        <v>6.2601979985029814</v>
      </c>
      <c r="R1043" s="50"/>
    </row>
    <row r="1044" spans="8:18" ht="15.6">
      <c r="H1044" s="79"/>
      <c r="I1044" s="61">
        <v>2010</v>
      </c>
      <c r="J1044" s="62" t="s">
        <v>282</v>
      </c>
      <c r="K1044" s="63" t="s">
        <v>283</v>
      </c>
      <c r="L1044" s="75">
        <v>5.8997881006911239</v>
      </c>
      <c r="M1044" s="76">
        <v>6.6752163808302614</v>
      </c>
      <c r="N1044" s="77">
        <v>4.3866240803548404</v>
      </c>
      <c r="O1044" s="77">
        <v>8.676481928798168</v>
      </c>
      <c r="P1044" s="77">
        <v>5.0513325807360374</v>
      </c>
      <c r="Q1044" s="78">
        <v>4.7092855327363123</v>
      </c>
      <c r="R1044" s="50"/>
    </row>
    <row r="1045" spans="8:18" ht="15.6">
      <c r="H1045" s="79"/>
      <c r="I1045" s="68">
        <v>2010</v>
      </c>
      <c r="J1045" s="69" t="s">
        <v>284</v>
      </c>
      <c r="K1045" s="70" t="s">
        <v>285</v>
      </c>
      <c r="L1045" s="71" t="s">
        <v>470</v>
      </c>
      <c r="M1045" s="72" t="s">
        <v>470</v>
      </c>
      <c r="N1045" s="73" t="s">
        <v>470</v>
      </c>
      <c r="O1045" s="73" t="s">
        <v>470</v>
      </c>
      <c r="P1045" s="73" t="s">
        <v>470</v>
      </c>
      <c r="Q1045" s="74" t="s">
        <v>470</v>
      </c>
      <c r="R1045" s="50"/>
    </row>
    <row r="1046" spans="8:18" ht="15.6">
      <c r="H1046" s="79"/>
      <c r="I1046" s="61">
        <v>2010</v>
      </c>
      <c r="J1046" s="62" t="s">
        <v>286</v>
      </c>
      <c r="K1046" s="63" t="s">
        <v>287</v>
      </c>
      <c r="L1046" s="75">
        <v>7.6663037383456611</v>
      </c>
      <c r="M1046" s="76">
        <v>4.9199030293316239</v>
      </c>
      <c r="N1046" s="77">
        <v>7.7939642777930782</v>
      </c>
      <c r="O1046" s="77">
        <v>9.4813461912542945</v>
      </c>
      <c r="P1046" s="77">
        <v>8.8040346979847008</v>
      </c>
      <c r="Q1046" s="78">
        <v>7.332270495364611</v>
      </c>
      <c r="R1046" s="50"/>
    </row>
    <row r="1047" spans="8:18" ht="15.6">
      <c r="H1047" s="79"/>
      <c r="I1047" s="68">
        <v>2010</v>
      </c>
      <c r="J1047" s="69" t="s">
        <v>288</v>
      </c>
      <c r="K1047" s="70" t="s">
        <v>289</v>
      </c>
      <c r="L1047" s="71">
        <v>7.3073293281185228</v>
      </c>
      <c r="M1047" s="72">
        <v>6.1680637922744026</v>
      </c>
      <c r="N1047" s="73">
        <v>6.0437256588800006</v>
      </c>
      <c r="O1047" s="73">
        <v>8.9590561073480366</v>
      </c>
      <c r="P1047" s="73">
        <v>8.2297762967138457</v>
      </c>
      <c r="Q1047" s="74">
        <v>7.136024785376331</v>
      </c>
      <c r="R1047" s="50"/>
    </row>
    <row r="1048" spans="8:18" ht="15.6">
      <c r="H1048" s="79"/>
      <c r="I1048" s="61">
        <v>2010</v>
      </c>
      <c r="J1048" s="62" t="s">
        <v>290</v>
      </c>
      <c r="K1048" s="63" t="s">
        <v>291</v>
      </c>
      <c r="L1048" s="75">
        <v>7.1925622904934183</v>
      </c>
      <c r="M1048" s="76">
        <v>5.2348252925148255</v>
      </c>
      <c r="N1048" s="77">
        <v>5.9475120974983131</v>
      </c>
      <c r="O1048" s="77">
        <v>9.6633436783512128</v>
      </c>
      <c r="P1048" s="77">
        <v>7.8318373227341826</v>
      </c>
      <c r="Q1048" s="78">
        <v>7.2852930613685656</v>
      </c>
      <c r="R1048" s="50"/>
    </row>
    <row r="1049" spans="8:18" ht="15.6">
      <c r="H1049" s="79"/>
      <c r="I1049" s="68">
        <v>2010</v>
      </c>
      <c r="J1049" s="69" t="s">
        <v>292</v>
      </c>
      <c r="K1049" s="70" t="s">
        <v>293</v>
      </c>
      <c r="L1049" s="71">
        <v>6.9885204972572792</v>
      </c>
      <c r="M1049" s="72">
        <v>7.6228021317518841</v>
      </c>
      <c r="N1049" s="73">
        <v>4.6969145410326769</v>
      </c>
      <c r="O1049" s="73">
        <v>7.975243970745896</v>
      </c>
      <c r="P1049" s="73">
        <v>7.2021212063096511</v>
      </c>
      <c r="Q1049" s="74">
        <v>7.4455206364462869</v>
      </c>
      <c r="R1049" s="50"/>
    </row>
    <row r="1050" spans="8:18" ht="15.6">
      <c r="H1050" s="79"/>
      <c r="I1050" s="61">
        <v>2010</v>
      </c>
      <c r="J1050" s="62" t="s">
        <v>294</v>
      </c>
      <c r="K1050" s="63" t="s">
        <v>295</v>
      </c>
      <c r="L1050" s="75">
        <v>7.5958067396337423</v>
      </c>
      <c r="M1050" s="76">
        <v>5.3026206122776092</v>
      </c>
      <c r="N1050" s="77">
        <v>7.3874890553691683</v>
      </c>
      <c r="O1050" s="77">
        <v>9.8867199800499179</v>
      </c>
      <c r="P1050" s="77">
        <v>7.3726193025490812</v>
      </c>
      <c r="Q1050" s="78">
        <v>8.0295847479229376</v>
      </c>
      <c r="R1050" s="50"/>
    </row>
    <row r="1051" spans="8:18" ht="15.6">
      <c r="H1051" s="79"/>
      <c r="I1051" s="68">
        <v>2010</v>
      </c>
      <c r="J1051" s="69" t="s">
        <v>296</v>
      </c>
      <c r="K1051" s="70" t="s">
        <v>297</v>
      </c>
      <c r="L1051" s="71">
        <v>7.459861526205013</v>
      </c>
      <c r="M1051" s="72">
        <v>7.3450232409039913</v>
      </c>
      <c r="N1051" s="73">
        <v>4.7932475615517678</v>
      </c>
      <c r="O1051" s="73">
        <v>9.1242601822437273</v>
      </c>
      <c r="P1051" s="73">
        <v>7.890091784128539</v>
      </c>
      <c r="Q1051" s="74">
        <v>8.146684862197036</v>
      </c>
      <c r="R1051" s="50"/>
    </row>
    <row r="1052" spans="8:18" ht="15.6">
      <c r="H1052" s="79"/>
      <c r="I1052" s="61">
        <v>2010</v>
      </c>
      <c r="J1052" s="62" t="s">
        <v>298</v>
      </c>
      <c r="K1052" s="63" t="s">
        <v>299</v>
      </c>
      <c r="L1052" s="75">
        <v>6.9500582095821928</v>
      </c>
      <c r="M1052" s="76">
        <v>7.8411744670620287</v>
      </c>
      <c r="N1052" s="77">
        <v>5.5570040544083961</v>
      </c>
      <c r="O1052" s="77">
        <v>8.2447620664181667</v>
      </c>
      <c r="P1052" s="77">
        <v>5.5740982733994606</v>
      </c>
      <c r="Q1052" s="78">
        <v>7.5332521866229163</v>
      </c>
      <c r="R1052" s="50"/>
    </row>
    <row r="1053" spans="8:18" ht="15.6">
      <c r="H1053" s="79"/>
      <c r="I1053" s="68">
        <v>2010</v>
      </c>
      <c r="J1053" s="69" t="s">
        <v>300</v>
      </c>
      <c r="K1053" s="70" t="s">
        <v>301</v>
      </c>
      <c r="L1053" s="71">
        <v>6.941684309180097</v>
      </c>
      <c r="M1053" s="72">
        <v>7.748813912485975</v>
      </c>
      <c r="N1053" s="73">
        <v>4.0519636930772638</v>
      </c>
      <c r="O1053" s="73">
        <v>8.7413745207675646</v>
      </c>
      <c r="P1053" s="73">
        <v>6.8473578897867249</v>
      </c>
      <c r="Q1053" s="74">
        <v>7.3189115297829579</v>
      </c>
      <c r="R1053" s="50"/>
    </row>
    <row r="1054" spans="8:18" ht="15.6">
      <c r="H1054" s="79"/>
      <c r="I1054" s="61">
        <v>2010</v>
      </c>
      <c r="J1054" s="62" t="s">
        <v>302</v>
      </c>
      <c r="K1054" s="63" t="s">
        <v>303</v>
      </c>
      <c r="L1054" s="75">
        <v>7.4800770214440462</v>
      </c>
      <c r="M1054" s="76">
        <v>6.8513583907677518</v>
      </c>
      <c r="N1054" s="77">
        <v>6.3810077945699133</v>
      </c>
      <c r="O1054" s="77">
        <v>9.5771508009968009</v>
      </c>
      <c r="P1054" s="77">
        <v>7.5964846338863286</v>
      </c>
      <c r="Q1054" s="78">
        <v>6.9943834869994399</v>
      </c>
      <c r="R1054" s="50"/>
    </row>
    <row r="1055" spans="8:18" ht="15.6">
      <c r="H1055" s="79"/>
      <c r="I1055" s="68">
        <v>2010</v>
      </c>
      <c r="J1055" s="69" t="s">
        <v>304</v>
      </c>
      <c r="K1055" s="70" t="s">
        <v>305</v>
      </c>
      <c r="L1055" s="71">
        <v>6.953857572621895</v>
      </c>
      <c r="M1055" s="72">
        <v>6.179997842022054</v>
      </c>
      <c r="N1055" s="73">
        <v>5.6500409692563691</v>
      </c>
      <c r="O1055" s="73">
        <v>8.0658586135259309</v>
      </c>
      <c r="P1055" s="73">
        <v>7.5853911106523269</v>
      </c>
      <c r="Q1055" s="74">
        <v>7.2879993276527957</v>
      </c>
      <c r="R1055" s="50"/>
    </row>
    <row r="1056" spans="8:18" ht="15.6">
      <c r="H1056" s="79"/>
      <c r="I1056" s="61">
        <v>2010</v>
      </c>
      <c r="J1056" s="62" t="s">
        <v>306</v>
      </c>
      <c r="K1056" s="63" t="s">
        <v>307</v>
      </c>
      <c r="L1056" s="75">
        <v>6.6134043441769919</v>
      </c>
      <c r="M1056" s="76">
        <v>7.3647219105625901</v>
      </c>
      <c r="N1056" s="77">
        <v>4.3111727148017884</v>
      </c>
      <c r="O1056" s="77">
        <v>8.2060275915658121</v>
      </c>
      <c r="P1056" s="77">
        <v>6.3840549384644794</v>
      </c>
      <c r="Q1056" s="78">
        <v>6.8010445654902867</v>
      </c>
      <c r="R1056" s="50"/>
    </row>
    <row r="1057" spans="8:18" ht="15.6">
      <c r="H1057" s="79"/>
      <c r="I1057" s="68">
        <v>2010</v>
      </c>
      <c r="J1057" s="69" t="s">
        <v>308</v>
      </c>
      <c r="K1057" s="70" t="s">
        <v>309</v>
      </c>
      <c r="L1057" s="71" t="s">
        <v>470</v>
      </c>
      <c r="M1057" s="72" t="s">
        <v>470</v>
      </c>
      <c r="N1057" s="73" t="s">
        <v>470</v>
      </c>
      <c r="O1057" s="73" t="s">
        <v>470</v>
      </c>
      <c r="P1057" s="73" t="s">
        <v>470</v>
      </c>
      <c r="Q1057" s="74" t="s">
        <v>470</v>
      </c>
      <c r="R1057" s="50"/>
    </row>
    <row r="1058" spans="8:18" ht="15.6">
      <c r="H1058" s="79"/>
      <c r="I1058" s="61">
        <v>2010</v>
      </c>
      <c r="J1058" s="62" t="s">
        <v>310</v>
      </c>
      <c r="K1058" s="63" t="s">
        <v>311</v>
      </c>
      <c r="L1058" s="75">
        <v>7.2315381893360193</v>
      </c>
      <c r="M1058" s="76">
        <v>5.3959568841160443</v>
      </c>
      <c r="N1058" s="77">
        <v>6.4010809601145624</v>
      </c>
      <c r="O1058" s="77">
        <v>8.9325396944928421</v>
      </c>
      <c r="P1058" s="77">
        <v>8.0487681875026293</v>
      </c>
      <c r="Q1058" s="78">
        <v>7.3793452204540211</v>
      </c>
      <c r="R1058" s="50"/>
    </row>
    <row r="1059" spans="8:18" ht="15.6">
      <c r="H1059" s="79"/>
      <c r="I1059" s="68">
        <v>2010</v>
      </c>
      <c r="J1059" s="69" t="s">
        <v>312</v>
      </c>
      <c r="K1059" s="70" t="s">
        <v>313</v>
      </c>
      <c r="L1059" s="71">
        <v>7.175470425746072</v>
      </c>
      <c r="M1059" s="72">
        <v>8.902614178149312</v>
      </c>
      <c r="N1059" s="73">
        <v>4.1633006550133853</v>
      </c>
      <c r="O1059" s="73">
        <v>9.3324726848131192</v>
      </c>
      <c r="P1059" s="73">
        <v>7.1562667649057525</v>
      </c>
      <c r="Q1059" s="74">
        <v>6.322697845848789</v>
      </c>
      <c r="R1059" s="50"/>
    </row>
    <row r="1060" spans="8:18" ht="15.6">
      <c r="H1060" s="79"/>
      <c r="I1060" s="61">
        <v>2010</v>
      </c>
      <c r="J1060" s="62" t="s">
        <v>314</v>
      </c>
      <c r="K1060" s="63" t="s">
        <v>315</v>
      </c>
      <c r="L1060" s="75">
        <v>6.2221610921449537</v>
      </c>
      <c r="M1060" s="76">
        <v>5.3192894689135253</v>
      </c>
      <c r="N1060" s="77">
        <v>4.3176952846469874</v>
      </c>
      <c r="O1060" s="77">
        <v>7.8396675265004703</v>
      </c>
      <c r="P1060" s="77">
        <v>6.1792532041564403</v>
      </c>
      <c r="Q1060" s="78">
        <v>7.4548999765073489</v>
      </c>
      <c r="R1060" s="50"/>
    </row>
    <row r="1061" spans="8:18" ht="15.6">
      <c r="H1061" s="79"/>
      <c r="I1061" s="68">
        <v>2010</v>
      </c>
      <c r="J1061" s="69" t="s">
        <v>316</v>
      </c>
      <c r="K1061" s="70" t="s">
        <v>317</v>
      </c>
      <c r="L1061" s="71" t="s">
        <v>470</v>
      </c>
      <c r="M1061" s="72" t="s">
        <v>470</v>
      </c>
      <c r="N1061" s="73" t="s">
        <v>470</v>
      </c>
      <c r="O1061" s="73" t="s">
        <v>470</v>
      </c>
      <c r="P1061" s="73" t="s">
        <v>470</v>
      </c>
      <c r="Q1061" s="74" t="s">
        <v>470</v>
      </c>
      <c r="R1061" s="50"/>
    </row>
    <row r="1062" spans="8:18" ht="15.6">
      <c r="H1062" s="79"/>
      <c r="I1062" s="61">
        <v>2010</v>
      </c>
      <c r="J1062" s="62" t="s">
        <v>318</v>
      </c>
      <c r="K1062" s="63" t="s">
        <v>319</v>
      </c>
      <c r="L1062" s="75" t="s">
        <v>470</v>
      </c>
      <c r="M1062" s="76" t="s">
        <v>470</v>
      </c>
      <c r="N1062" s="77" t="s">
        <v>470</v>
      </c>
      <c r="O1062" s="77" t="s">
        <v>470</v>
      </c>
      <c r="P1062" s="77" t="s">
        <v>470</v>
      </c>
      <c r="Q1062" s="78" t="s">
        <v>470</v>
      </c>
      <c r="R1062" s="50"/>
    </row>
    <row r="1063" spans="8:18" ht="15.6">
      <c r="H1063" s="79"/>
      <c r="I1063" s="68">
        <v>2010</v>
      </c>
      <c r="J1063" s="69" t="s">
        <v>320</v>
      </c>
      <c r="K1063" s="70" t="s">
        <v>321</v>
      </c>
      <c r="L1063" s="71">
        <v>7.4704993542610838</v>
      </c>
      <c r="M1063" s="72">
        <v>6.7946004968744997</v>
      </c>
      <c r="N1063" s="73">
        <v>6.4477946191263982</v>
      </c>
      <c r="O1063" s="73">
        <v>9.3653053041453003</v>
      </c>
      <c r="P1063" s="73">
        <v>7.6492989122052393</v>
      </c>
      <c r="Q1063" s="74">
        <v>7.0954974389539816</v>
      </c>
      <c r="R1063" s="50"/>
    </row>
    <row r="1064" spans="8:18" ht="15.6">
      <c r="H1064" s="79"/>
      <c r="I1064" s="61">
        <v>2010</v>
      </c>
      <c r="J1064" s="62" t="s">
        <v>322</v>
      </c>
      <c r="K1064" s="63" t="s">
        <v>323</v>
      </c>
      <c r="L1064" s="75">
        <v>7.5063028941633378</v>
      </c>
      <c r="M1064" s="76">
        <v>4.027368167975637</v>
      </c>
      <c r="N1064" s="77">
        <v>8.2913046269893655</v>
      </c>
      <c r="O1064" s="77">
        <v>9.3544864370744971</v>
      </c>
      <c r="P1064" s="77">
        <v>8.3765609875795608</v>
      </c>
      <c r="Q1064" s="78">
        <v>7.481794251197627</v>
      </c>
      <c r="R1064" s="50"/>
    </row>
    <row r="1065" spans="8:18" ht="15.6">
      <c r="H1065" s="79"/>
      <c r="I1065" s="68">
        <v>2010</v>
      </c>
      <c r="J1065" s="69" t="s">
        <v>324</v>
      </c>
      <c r="K1065" s="70" t="s">
        <v>325</v>
      </c>
      <c r="L1065" s="71">
        <v>6.9305183562965933</v>
      </c>
      <c r="M1065" s="72">
        <v>5.822690880819569</v>
      </c>
      <c r="N1065" s="73">
        <v>5.1305698958566488</v>
      </c>
      <c r="O1065" s="73">
        <v>7.9707616639870693</v>
      </c>
      <c r="P1065" s="73">
        <v>7.4508826979801093</v>
      </c>
      <c r="Q1065" s="74">
        <v>8.277686642839571</v>
      </c>
      <c r="R1065" s="50"/>
    </row>
    <row r="1066" spans="8:18" ht="15.6">
      <c r="H1066" s="79"/>
      <c r="I1066" s="61">
        <v>2010</v>
      </c>
      <c r="J1066" s="62" t="s">
        <v>326</v>
      </c>
      <c r="K1066" s="63" t="s">
        <v>327</v>
      </c>
      <c r="L1066" s="75">
        <v>6.400817725707884</v>
      </c>
      <c r="M1066" s="76">
        <v>8.9691176470588232</v>
      </c>
      <c r="N1066" s="77">
        <v>2.8831409121146603</v>
      </c>
      <c r="O1066" s="77">
        <v>7.8537448710746744</v>
      </c>
      <c r="P1066" s="77">
        <v>6.0802696780054903</v>
      </c>
      <c r="Q1066" s="78">
        <v>6.2178155202857752</v>
      </c>
      <c r="R1066" s="50"/>
    </row>
    <row r="1067" spans="8:18" ht="15.6">
      <c r="H1067" s="79"/>
      <c r="I1067" s="68">
        <v>2010</v>
      </c>
      <c r="J1067" s="69" t="s">
        <v>328</v>
      </c>
      <c r="K1067" s="70" t="s">
        <v>329</v>
      </c>
      <c r="L1067" s="71">
        <v>6.286492593198715</v>
      </c>
      <c r="M1067" s="72">
        <v>7.2284852635960828</v>
      </c>
      <c r="N1067" s="73">
        <v>5.2675187136774539</v>
      </c>
      <c r="O1067" s="73">
        <v>5.7315466943647353</v>
      </c>
      <c r="P1067" s="73">
        <v>6.2557165693505983</v>
      </c>
      <c r="Q1067" s="74">
        <v>6.949195725004703</v>
      </c>
      <c r="R1067" s="50"/>
    </row>
    <row r="1068" spans="8:18" ht="15.6">
      <c r="H1068" s="79"/>
      <c r="I1068" s="61">
        <v>2010</v>
      </c>
      <c r="J1068" s="62" t="s">
        <v>330</v>
      </c>
      <c r="K1068" s="63" t="s">
        <v>331</v>
      </c>
      <c r="L1068" s="75">
        <v>6.8512827588449072</v>
      </c>
      <c r="M1068" s="76">
        <v>6.1282557300849501</v>
      </c>
      <c r="N1068" s="77">
        <v>5.7205540137676962</v>
      </c>
      <c r="O1068" s="77">
        <v>6.5247809877251308</v>
      </c>
      <c r="P1068" s="77">
        <v>7.4946211764919211</v>
      </c>
      <c r="Q1068" s="78">
        <v>8.3882018861548371</v>
      </c>
      <c r="R1068" s="50"/>
    </row>
    <row r="1069" spans="8:18" ht="15.6">
      <c r="H1069" s="79"/>
      <c r="I1069" s="68">
        <v>2010</v>
      </c>
      <c r="J1069" s="69" t="s">
        <v>332</v>
      </c>
      <c r="K1069" s="70" t="s">
        <v>333</v>
      </c>
      <c r="L1069" s="71">
        <v>5.8893355469812372</v>
      </c>
      <c r="M1069" s="72">
        <v>5.7026539105882348</v>
      </c>
      <c r="N1069" s="73">
        <v>3.8726508029365392</v>
      </c>
      <c r="O1069" s="73">
        <v>6.8629671398987044</v>
      </c>
      <c r="P1069" s="73">
        <v>6.4590226740586711</v>
      </c>
      <c r="Q1069" s="74">
        <v>6.5493832074240315</v>
      </c>
      <c r="R1069" s="50"/>
    </row>
    <row r="1070" spans="8:18" ht="15.6">
      <c r="H1070" s="79"/>
      <c r="I1070" s="61">
        <v>2010</v>
      </c>
      <c r="J1070" s="62" t="s">
        <v>334</v>
      </c>
      <c r="K1070" s="63" t="s">
        <v>335</v>
      </c>
      <c r="L1070" s="75">
        <v>7.6769831140692304</v>
      </c>
      <c r="M1070" s="76">
        <v>5.8000981727841001</v>
      </c>
      <c r="N1070" s="77">
        <v>7.220002813457528</v>
      </c>
      <c r="O1070" s="77">
        <v>9.5389179711823626</v>
      </c>
      <c r="P1070" s="77">
        <v>8.2767191086531771</v>
      </c>
      <c r="Q1070" s="78">
        <v>7.5491775042689824</v>
      </c>
      <c r="R1070" s="50"/>
    </row>
    <row r="1071" spans="8:18" ht="15.6">
      <c r="H1071" s="79"/>
      <c r="I1071" s="68">
        <v>2010</v>
      </c>
      <c r="J1071" s="69" t="s">
        <v>336</v>
      </c>
      <c r="K1071" s="70" t="s">
        <v>337</v>
      </c>
      <c r="L1071" s="71">
        <v>5.7874184400486595</v>
      </c>
      <c r="M1071" s="72">
        <v>6.2431372549019608</v>
      </c>
      <c r="N1071" s="73">
        <v>3.7185426543875679</v>
      </c>
      <c r="O1071" s="73">
        <v>6.4853210405872925</v>
      </c>
      <c r="P1071" s="73">
        <v>6.0069020797005876</v>
      </c>
      <c r="Q1071" s="74">
        <v>6.4831891706658888</v>
      </c>
      <c r="R1071" s="50"/>
    </row>
    <row r="1072" spans="8:18" ht="15.6">
      <c r="H1072" s="79"/>
      <c r="I1072" s="61">
        <v>2010</v>
      </c>
      <c r="J1072" s="62" t="s">
        <v>338</v>
      </c>
      <c r="K1072" s="63" t="s">
        <v>339</v>
      </c>
      <c r="L1072" s="75">
        <v>7.9810357661582643</v>
      </c>
      <c r="M1072" s="76">
        <v>7.8853281775925632</v>
      </c>
      <c r="N1072" s="77">
        <v>6.2054081517131658</v>
      </c>
      <c r="O1072" s="77">
        <v>9.2780944153497966</v>
      </c>
      <c r="P1072" s="77">
        <v>8.2936197237242926</v>
      </c>
      <c r="Q1072" s="78">
        <v>8.2427283624115031</v>
      </c>
      <c r="R1072" s="50"/>
    </row>
    <row r="1073" spans="8:18" ht="15.6">
      <c r="H1073" s="79"/>
      <c r="I1073" s="68">
        <v>2010</v>
      </c>
      <c r="J1073" s="69" t="s">
        <v>340</v>
      </c>
      <c r="K1073" s="70" t="s">
        <v>341</v>
      </c>
      <c r="L1073" s="71">
        <v>6.6582656180319093</v>
      </c>
      <c r="M1073" s="72">
        <v>6.8291573168777049</v>
      </c>
      <c r="N1073" s="73">
        <v>4.5723291699269657</v>
      </c>
      <c r="O1073" s="73">
        <v>8.0660037517573997</v>
      </c>
      <c r="P1073" s="73">
        <v>7.0016882651663002</v>
      </c>
      <c r="Q1073" s="74">
        <v>6.8221495864311734</v>
      </c>
      <c r="R1073" s="50"/>
    </row>
    <row r="1074" spans="8:18" ht="15.6">
      <c r="H1074" s="79"/>
      <c r="I1074" s="61">
        <v>2010</v>
      </c>
      <c r="J1074" s="62" t="s">
        <v>342</v>
      </c>
      <c r="K1074" s="63" t="s">
        <v>343</v>
      </c>
      <c r="L1074" s="75">
        <v>6.5750383189722541</v>
      </c>
      <c r="M1074" s="76">
        <v>6.5550889565635515</v>
      </c>
      <c r="N1074" s="77">
        <v>5.2722451348480774</v>
      </c>
      <c r="O1074" s="77">
        <v>7.3835354220518523</v>
      </c>
      <c r="P1074" s="77">
        <v>6.8052508510042342</v>
      </c>
      <c r="Q1074" s="78">
        <v>6.8590712303935533</v>
      </c>
      <c r="R1074" s="50"/>
    </row>
    <row r="1075" spans="8:18" ht="15.6">
      <c r="H1075" s="79"/>
      <c r="I1075" s="68">
        <v>2010</v>
      </c>
      <c r="J1075" s="69" t="s">
        <v>344</v>
      </c>
      <c r="K1075" s="70" t="s">
        <v>345</v>
      </c>
      <c r="L1075" s="71">
        <v>7.0673120141309109</v>
      </c>
      <c r="M1075" s="72">
        <v>8.0859172142971634</v>
      </c>
      <c r="N1075" s="73">
        <v>5.4566295064264638</v>
      </c>
      <c r="O1075" s="73">
        <v>7.2205011651157207</v>
      </c>
      <c r="P1075" s="73">
        <v>6.9418247195629323</v>
      </c>
      <c r="Q1075" s="74">
        <v>7.631687465252277</v>
      </c>
      <c r="R1075" s="50"/>
    </row>
    <row r="1076" spans="8:18" ht="15.6">
      <c r="H1076" s="79"/>
      <c r="I1076" s="61">
        <v>2010</v>
      </c>
      <c r="J1076" s="62" t="s">
        <v>346</v>
      </c>
      <c r="K1076" s="63" t="s">
        <v>347</v>
      </c>
      <c r="L1076" s="75">
        <v>7.3487152851048405</v>
      </c>
      <c r="M1076" s="76">
        <v>6.2450980392156863</v>
      </c>
      <c r="N1076" s="77">
        <v>6.3479650399710437</v>
      </c>
      <c r="O1076" s="77">
        <v>8.3219613798282541</v>
      </c>
      <c r="P1076" s="77">
        <v>7.8786800264527166</v>
      </c>
      <c r="Q1076" s="78">
        <v>7.9498719400564992</v>
      </c>
      <c r="R1076" s="50"/>
    </row>
    <row r="1077" spans="8:18" ht="15.6">
      <c r="H1077" s="79"/>
      <c r="I1077" s="68">
        <v>2010</v>
      </c>
      <c r="J1077" s="69" t="s">
        <v>348</v>
      </c>
      <c r="K1077" s="70" t="s">
        <v>349</v>
      </c>
      <c r="L1077" s="71">
        <v>6.3849072733232566</v>
      </c>
      <c r="M1077" s="72">
        <v>6.5016248597531661</v>
      </c>
      <c r="N1077" s="73">
        <v>5.4563124391663598</v>
      </c>
      <c r="O1077" s="73">
        <v>7.0680689851353753</v>
      </c>
      <c r="P1077" s="73">
        <v>6.7921994215940593</v>
      </c>
      <c r="Q1077" s="74">
        <v>6.1063306609673225</v>
      </c>
      <c r="R1077" s="50"/>
    </row>
    <row r="1078" spans="8:18" ht="15.6">
      <c r="H1078" s="79"/>
      <c r="I1078" s="61">
        <v>2010</v>
      </c>
      <c r="J1078" s="62" t="s">
        <v>350</v>
      </c>
      <c r="K1078" s="63" t="s">
        <v>351</v>
      </c>
      <c r="L1078" s="75">
        <v>5.4777561310072604</v>
      </c>
      <c r="M1078" s="76">
        <v>5.192947587754448</v>
      </c>
      <c r="N1078" s="77">
        <v>4.1523948081328133</v>
      </c>
      <c r="O1078" s="77">
        <v>5.8561126161035872</v>
      </c>
      <c r="P1078" s="77">
        <v>6.5134388627436515</v>
      </c>
      <c r="Q1078" s="78">
        <v>5.6738867803018023</v>
      </c>
      <c r="R1078" s="50"/>
    </row>
    <row r="1079" spans="8:18" ht="15.6">
      <c r="H1079" s="79"/>
      <c r="I1079" s="68">
        <v>2010</v>
      </c>
      <c r="J1079" s="69" t="s">
        <v>352</v>
      </c>
      <c r="K1079" s="70" t="s">
        <v>353</v>
      </c>
      <c r="L1079" s="71">
        <v>4.4294767281343361</v>
      </c>
      <c r="M1079" s="72">
        <v>5.3460784313725496</v>
      </c>
      <c r="N1079" s="73">
        <v>3.1070392708776029</v>
      </c>
      <c r="O1079" s="73">
        <v>5.7327536962838845</v>
      </c>
      <c r="P1079" s="73">
        <v>3.1619660553772473</v>
      </c>
      <c r="Q1079" s="74">
        <v>4.7995461867603986</v>
      </c>
      <c r="R1079" s="50"/>
    </row>
    <row r="1080" spans="8:18" ht="15.6">
      <c r="H1080" s="79"/>
      <c r="I1080" s="61">
        <v>2010</v>
      </c>
      <c r="J1080" s="62" t="s">
        <v>354</v>
      </c>
      <c r="K1080" s="63" t="s">
        <v>355</v>
      </c>
      <c r="L1080" s="75">
        <v>6.8577785328763969</v>
      </c>
      <c r="M1080" s="76">
        <v>7.0684939212773541</v>
      </c>
      <c r="N1080" s="77">
        <v>6.6757363622799906</v>
      </c>
      <c r="O1080" s="77">
        <v>6.3642032617482167</v>
      </c>
      <c r="P1080" s="77">
        <v>6.5561191878955691</v>
      </c>
      <c r="Q1080" s="78">
        <v>7.6243399311808533</v>
      </c>
      <c r="R1080" s="50"/>
    </row>
    <row r="1081" spans="8:18" ht="15.6">
      <c r="H1081" s="79"/>
      <c r="I1081" s="68">
        <v>2010</v>
      </c>
      <c r="J1081" s="69" t="s">
        <v>356</v>
      </c>
      <c r="K1081" s="70" t="s">
        <v>357</v>
      </c>
      <c r="L1081" s="71">
        <v>6.0734258565192087</v>
      </c>
      <c r="M1081" s="72">
        <v>7.6932447731463984</v>
      </c>
      <c r="N1081" s="73">
        <v>3.4221810464301674</v>
      </c>
      <c r="O1081" s="73">
        <v>6.2647334106313437</v>
      </c>
      <c r="P1081" s="73">
        <v>6.4270202557461786</v>
      </c>
      <c r="Q1081" s="74">
        <v>6.5599497966419547</v>
      </c>
      <c r="R1081" s="50"/>
    </row>
    <row r="1082" spans="8:18" ht="15.6">
      <c r="H1082" s="79"/>
      <c r="I1082" s="61">
        <v>2010</v>
      </c>
      <c r="J1082" s="62" t="s">
        <v>358</v>
      </c>
      <c r="K1082" s="63" t="s">
        <v>359</v>
      </c>
      <c r="L1082" s="75">
        <v>7.4678311791927303</v>
      </c>
      <c r="M1082" s="76">
        <v>3.3603782657477161</v>
      </c>
      <c r="N1082" s="77">
        <v>8.0978770145763033</v>
      </c>
      <c r="O1082" s="77">
        <v>9.5586125771386676</v>
      </c>
      <c r="P1082" s="77">
        <v>8.5635727554174554</v>
      </c>
      <c r="Q1082" s="78">
        <v>7.7587152830835118</v>
      </c>
      <c r="R1082" s="50"/>
    </row>
    <row r="1083" spans="8:18" ht="15.6">
      <c r="H1083" s="79"/>
      <c r="I1083" s="68">
        <v>2010</v>
      </c>
      <c r="J1083" s="69" t="s">
        <v>360</v>
      </c>
      <c r="K1083" s="70" t="s">
        <v>361</v>
      </c>
      <c r="L1083" s="71">
        <v>8.3254184568383351</v>
      </c>
      <c r="M1083" s="72">
        <v>5.7053316437966419</v>
      </c>
      <c r="N1083" s="73">
        <v>8.6914397876152165</v>
      </c>
      <c r="O1083" s="73">
        <v>9.6481186861977601</v>
      </c>
      <c r="P1083" s="73">
        <v>8.6691172078790686</v>
      </c>
      <c r="Q1083" s="74">
        <v>8.9130849587029921</v>
      </c>
      <c r="R1083" s="50"/>
    </row>
    <row r="1084" spans="8:18" ht="15.6">
      <c r="H1084" s="79"/>
      <c r="I1084" s="61">
        <v>2010</v>
      </c>
      <c r="J1084" s="62" t="s">
        <v>362</v>
      </c>
      <c r="K1084" s="63" t="s">
        <v>363</v>
      </c>
      <c r="L1084" s="75">
        <v>7.1893739318234919</v>
      </c>
      <c r="M1084" s="76">
        <v>8.2981267029972745</v>
      </c>
      <c r="N1084" s="77">
        <v>4.2987510159804261</v>
      </c>
      <c r="O1084" s="77">
        <v>8.289870136630821</v>
      </c>
      <c r="P1084" s="77">
        <v>7.8248758794034012</v>
      </c>
      <c r="Q1084" s="78">
        <v>7.2352459241055387</v>
      </c>
      <c r="R1084" s="50"/>
    </row>
    <row r="1085" spans="8:18" ht="15.6">
      <c r="H1085" s="79"/>
      <c r="I1085" s="68">
        <v>2010</v>
      </c>
      <c r="J1085" s="69" t="s">
        <v>364</v>
      </c>
      <c r="K1085" s="70" t="s">
        <v>365</v>
      </c>
      <c r="L1085" s="71">
        <v>5.783516225969481</v>
      </c>
      <c r="M1085" s="72">
        <v>7.9814089489375295</v>
      </c>
      <c r="N1085" s="73">
        <v>3.4716496906232792</v>
      </c>
      <c r="O1085" s="73">
        <v>6.6094229956162316</v>
      </c>
      <c r="P1085" s="73">
        <v>4.7956035464436235</v>
      </c>
      <c r="Q1085" s="74">
        <v>6.0594959482267434</v>
      </c>
      <c r="R1085" s="50"/>
    </row>
    <row r="1086" spans="8:18" ht="15.6">
      <c r="H1086" s="79"/>
      <c r="I1086" s="61">
        <v>2010</v>
      </c>
      <c r="J1086" s="62" t="s">
        <v>366</v>
      </c>
      <c r="K1086" s="63" t="s">
        <v>367</v>
      </c>
      <c r="L1086" s="75">
        <v>6.1551682232374958</v>
      </c>
      <c r="M1086" s="76">
        <v>6.8031180066988277</v>
      </c>
      <c r="N1086" s="77">
        <v>3.8049399889727273</v>
      </c>
      <c r="O1086" s="77">
        <v>6.5918011948064095</v>
      </c>
      <c r="P1086" s="77">
        <v>6.3861357000843011</v>
      </c>
      <c r="Q1086" s="78">
        <v>7.1898462256252111</v>
      </c>
      <c r="R1086" s="50"/>
    </row>
    <row r="1087" spans="8:18" ht="15.6">
      <c r="H1087" s="79"/>
      <c r="I1087" s="68">
        <v>2010</v>
      </c>
      <c r="J1087" s="69" t="s">
        <v>368</v>
      </c>
      <c r="K1087" s="70" t="s">
        <v>369</v>
      </c>
      <c r="L1087" s="71">
        <v>7.4429863904966158</v>
      </c>
      <c r="M1087" s="72">
        <v>4.7980225196345572</v>
      </c>
      <c r="N1087" s="73">
        <v>8.6544186693538006</v>
      </c>
      <c r="O1087" s="73">
        <v>9.3195003022186871</v>
      </c>
      <c r="P1087" s="73">
        <v>7.2900061068617426</v>
      </c>
      <c r="Q1087" s="74">
        <v>7.1529843544142908</v>
      </c>
      <c r="R1087" s="50"/>
    </row>
    <row r="1088" spans="8:18" ht="15.6">
      <c r="H1088" s="79"/>
      <c r="I1088" s="61">
        <v>2010</v>
      </c>
      <c r="J1088" s="62" t="s">
        <v>370</v>
      </c>
      <c r="K1088" s="63" t="s">
        <v>371</v>
      </c>
      <c r="L1088" s="75">
        <v>7.0207475292604666</v>
      </c>
      <c r="M1088" s="76">
        <v>5.1911283859592885</v>
      </c>
      <c r="N1088" s="77">
        <v>6.0119266799865061</v>
      </c>
      <c r="O1088" s="77">
        <v>7.2868836424487657</v>
      </c>
      <c r="P1088" s="77">
        <v>8.0548035135895404</v>
      </c>
      <c r="Q1088" s="78">
        <v>8.5589954243182351</v>
      </c>
      <c r="R1088" s="50"/>
    </row>
    <row r="1089" spans="8:18" ht="15.6">
      <c r="H1089" s="79"/>
      <c r="I1089" s="68">
        <v>2010</v>
      </c>
      <c r="J1089" s="69" t="s">
        <v>372</v>
      </c>
      <c r="K1089" s="70" t="s">
        <v>373</v>
      </c>
      <c r="L1089" s="71">
        <v>6.1778856449964028</v>
      </c>
      <c r="M1089" s="72">
        <v>8.6777568520596251</v>
      </c>
      <c r="N1089" s="73">
        <v>3.7128064862404013</v>
      </c>
      <c r="O1089" s="73">
        <v>6.0402789149511751</v>
      </c>
      <c r="P1089" s="73">
        <v>5.8479002447854249</v>
      </c>
      <c r="Q1089" s="74">
        <v>6.6106857269453885</v>
      </c>
      <c r="R1089" s="50"/>
    </row>
    <row r="1090" spans="8:18" ht="15.6">
      <c r="H1090" s="79"/>
      <c r="I1090" s="61">
        <v>2010</v>
      </c>
      <c r="J1090" s="62" t="s">
        <v>374</v>
      </c>
      <c r="K1090" s="63" t="s">
        <v>375</v>
      </c>
      <c r="L1090" s="75">
        <v>7.2103811801806703</v>
      </c>
      <c r="M1090" s="76">
        <v>6.8154351658919703</v>
      </c>
      <c r="N1090" s="77">
        <v>4.9702080631195091</v>
      </c>
      <c r="O1090" s="77">
        <v>9.1274040146612894</v>
      </c>
      <c r="P1090" s="77">
        <v>8.2866864769412309</v>
      </c>
      <c r="Q1090" s="78">
        <v>6.8521721802893438</v>
      </c>
      <c r="R1090" s="50"/>
    </row>
    <row r="1091" spans="8:18" ht="15.6">
      <c r="H1091" s="79"/>
      <c r="I1091" s="68">
        <v>2010</v>
      </c>
      <c r="J1091" s="69" t="s">
        <v>376</v>
      </c>
      <c r="K1091" s="70" t="s">
        <v>377</v>
      </c>
      <c r="L1091" s="71">
        <v>6.926393238401265</v>
      </c>
      <c r="M1091" s="72">
        <v>7.3444602500400702</v>
      </c>
      <c r="N1091" s="73">
        <v>5.5365896247519988</v>
      </c>
      <c r="O1091" s="73">
        <v>7.2720394766026084</v>
      </c>
      <c r="P1091" s="73">
        <v>7.0899803519815485</v>
      </c>
      <c r="Q1091" s="74">
        <v>7.388896488630099</v>
      </c>
      <c r="R1091" s="50"/>
    </row>
    <row r="1092" spans="8:18" ht="15.6">
      <c r="H1092" s="79"/>
      <c r="I1092" s="61">
        <v>2010</v>
      </c>
      <c r="J1092" s="62" t="s">
        <v>378</v>
      </c>
      <c r="K1092" s="63" t="s">
        <v>379</v>
      </c>
      <c r="L1092" s="75">
        <v>6.7289189801126783</v>
      </c>
      <c r="M1092" s="76">
        <v>7.9337914729924668</v>
      </c>
      <c r="N1092" s="77">
        <v>3.6278689547409808</v>
      </c>
      <c r="O1092" s="77">
        <v>8.6478668933460625</v>
      </c>
      <c r="P1092" s="77">
        <v>7.2023958282616363</v>
      </c>
      <c r="Q1092" s="78">
        <v>6.232671751222246</v>
      </c>
      <c r="R1092" s="50"/>
    </row>
    <row r="1093" spans="8:18" ht="15.6">
      <c r="H1093" s="79"/>
      <c r="I1093" s="68">
        <v>2010</v>
      </c>
      <c r="J1093" s="69" t="s">
        <v>380</v>
      </c>
      <c r="K1093" s="70" t="s">
        <v>381</v>
      </c>
      <c r="L1093" s="71">
        <v>7.644209076191868</v>
      </c>
      <c r="M1093" s="72">
        <v>7.5251182080461607</v>
      </c>
      <c r="N1093" s="73">
        <v>5.1000365577434277</v>
      </c>
      <c r="O1093" s="73">
        <v>9.2719211925001783</v>
      </c>
      <c r="P1093" s="73">
        <v>8.6284156299818431</v>
      </c>
      <c r="Q1093" s="74">
        <v>7.6955537926877229</v>
      </c>
      <c r="R1093" s="50"/>
    </row>
    <row r="1094" spans="8:18" ht="15.6">
      <c r="H1094" s="79"/>
      <c r="I1094" s="61">
        <v>2010</v>
      </c>
      <c r="J1094" s="62" t="s">
        <v>382</v>
      </c>
      <c r="K1094" s="63" t="s">
        <v>383</v>
      </c>
      <c r="L1094" s="75">
        <v>7.0475544621459765</v>
      </c>
      <c r="M1094" s="76">
        <v>8.1183042154191369</v>
      </c>
      <c r="N1094" s="77">
        <v>3.9895688684177837</v>
      </c>
      <c r="O1094" s="77">
        <v>9.2914301442751217</v>
      </c>
      <c r="P1094" s="77">
        <v>6.6851688434973333</v>
      </c>
      <c r="Q1094" s="78">
        <v>7.1533002391205009</v>
      </c>
      <c r="R1094" s="50"/>
    </row>
    <row r="1095" spans="8:18" ht="15.6">
      <c r="H1095" s="79"/>
      <c r="I1095" s="68">
        <v>2010</v>
      </c>
      <c r="J1095" s="69" t="s">
        <v>384</v>
      </c>
      <c r="K1095" s="70" t="s">
        <v>385</v>
      </c>
      <c r="L1095" s="71">
        <v>7.1300055899301213</v>
      </c>
      <c r="M1095" s="72">
        <v>5.3482909921461772</v>
      </c>
      <c r="N1095" s="73">
        <v>6.2118292441523204</v>
      </c>
      <c r="O1095" s="73">
        <v>9.3910900385300469</v>
      </c>
      <c r="P1095" s="73">
        <v>7.4247452738693349</v>
      </c>
      <c r="Q1095" s="74">
        <v>7.2740724009527291</v>
      </c>
      <c r="R1095" s="50"/>
    </row>
    <row r="1096" spans="8:18" ht="15.6">
      <c r="H1096" s="79"/>
      <c r="I1096" s="61">
        <v>2010</v>
      </c>
      <c r="J1096" s="62" t="s">
        <v>386</v>
      </c>
      <c r="K1096" s="63" t="s">
        <v>387</v>
      </c>
      <c r="L1096" s="75">
        <v>6.9836805681537326</v>
      </c>
      <c r="M1096" s="76">
        <v>4.4792017644400479</v>
      </c>
      <c r="N1096" s="77">
        <v>6.6902044650193355</v>
      </c>
      <c r="O1096" s="77">
        <v>9.751495635085675</v>
      </c>
      <c r="P1096" s="77">
        <v>8.0794531431577123</v>
      </c>
      <c r="Q1096" s="78">
        <v>5.9180478330658941</v>
      </c>
      <c r="R1096" s="50"/>
    </row>
    <row r="1097" spans="8:18" ht="15.6">
      <c r="H1097" s="79"/>
      <c r="I1097" s="68">
        <v>2010</v>
      </c>
      <c r="J1097" s="69" t="s">
        <v>388</v>
      </c>
      <c r="K1097" s="70" t="s">
        <v>389</v>
      </c>
      <c r="L1097" s="71">
        <v>7.3200671916267099</v>
      </c>
      <c r="M1097" s="72">
        <v>6.2715261512208</v>
      </c>
      <c r="N1097" s="73">
        <v>6.0835603187521095</v>
      </c>
      <c r="O1097" s="73">
        <v>7.9452133895522241</v>
      </c>
      <c r="P1097" s="73">
        <v>7.7587876477017552</v>
      </c>
      <c r="Q1097" s="74">
        <v>8.5412484509066626</v>
      </c>
      <c r="R1097" s="50"/>
    </row>
    <row r="1098" spans="8:18" ht="15.6">
      <c r="H1098" s="79"/>
      <c r="I1098" s="61">
        <v>2010</v>
      </c>
      <c r="J1098" s="62" t="s">
        <v>390</v>
      </c>
      <c r="K1098" s="63" t="s">
        <v>391</v>
      </c>
      <c r="L1098" s="75">
        <v>7.3103658741695572</v>
      </c>
      <c r="M1098" s="76">
        <v>6.3330962493989418</v>
      </c>
      <c r="N1098" s="77">
        <v>5.7228017581906503</v>
      </c>
      <c r="O1098" s="77">
        <v>9.1011422515934548</v>
      </c>
      <c r="P1098" s="77">
        <v>7.9887005397630935</v>
      </c>
      <c r="Q1098" s="78">
        <v>7.406088571901642</v>
      </c>
      <c r="R1098" s="50"/>
    </row>
    <row r="1099" spans="8:18" ht="15.6">
      <c r="H1099" s="79"/>
      <c r="I1099" s="68">
        <v>2010</v>
      </c>
      <c r="J1099" s="69" t="s">
        <v>392</v>
      </c>
      <c r="K1099" s="70" t="s">
        <v>393</v>
      </c>
      <c r="L1099" s="71">
        <v>6.5440469773962109</v>
      </c>
      <c r="M1099" s="72">
        <v>6.8988379548004488</v>
      </c>
      <c r="N1099" s="73">
        <v>5.1712220160897333</v>
      </c>
      <c r="O1099" s="73">
        <v>8.4665391754443799</v>
      </c>
      <c r="P1099" s="73">
        <v>5.8034736927072474</v>
      </c>
      <c r="Q1099" s="74">
        <v>6.3801620479392485</v>
      </c>
      <c r="R1099" s="50"/>
    </row>
    <row r="1100" spans="8:18" ht="15.6">
      <c r="H1100" s="79"/>
      <c r="I1100" s="61">
        <v>2010</v>
      </c>
      <c r="J1100" s="62" t="s">
        <v>394</v>
      </c>
      <c r="K1100" s="63" t="s">
        <v>395</v>
      </c>
      <c r="L1100" s="75">
        <v>7.2865167939130355</v>
      </c>
      <c r="M1100" s="76">
        <v>5.5478521850922267</v>
      </c>
      <c r="N1100" s="77">
        <v>6.4868829266432844</v>
      </c>
      <c r="O1100" s="77">
        <v>8.9531996511045797</v>
      </c>
      <c r="P1100" s="77">
        <v>7.0176240051283765</v>
      </c>
      <c r="Q1100" s="78">
        <v>8.4270252015967131</v>
      </c>
      <c r="R1100" s="50"/>
    </row>
    <row r="1101" spans="8:18" ht="15.6">
      <c r="H1101" s="79"/>
      <c r="I1101" s="68">
        <v>2010</v>
      </c>
      <c r="J1101" s="69" t="s">
        <v>396</v>
      </c>
      <c r="K1101" s="70" t="s">
        <v>397</v>
      </c>
      <c r="L1101" s="71">
        <v>6.7087752029494228</v>
      </c>
      <c r="M1101" s="72">
        <v>5.0352941176470587</v>
      </c>
      <c r="N1101" s="73">
        <v>5.4170783510673948</v>
      </c>
      <c r="O1101" s="73">
        <v>7.8434772527912004</v>
      </c>
      <c r="P1101" s="73">
        <v>7.2350565541551743</v>
      </c>
      <c r="Q1101" s="74">
        <v>8.0129697390862873</v>
      </c>
      <c r="R1101" s="50"/>
    </row>
    <row r="1102" spans="8:18" ht="15.6">
      <c r="H1102" s="79"/>
      <c r="I1102" s="61">
        <v>2010</v>
      </c>
      <c r="J1102" s="62" t="s">
        <v>398</v>
      </c>
      <c r="K1102" s="63" t="s">
        <v>399</v>
      </c>
      <c r="L1102" s="75">
        <v>5.9494117895926077</v>
      </c>
      <c r="M1102" s="76">
        <v>5.7691176470588239</v>
      </c>
      <c r="N1102" s="77">
        <v>3.8577578155389838</v>
      </c>
      <c r="O1102" s="77">
        <v>7.0268070440318517</v>
      </c>
      <c r="P1102" s="77">
        <v>6.9842723844704331</v>
      </c>
      <c r="Q1102" s="78">
        <v>6.1091040568629458</v>
      </c>
      <c r="R1102" s="50"/>
    </row>
    <row r="1103" spans="8:18" ht="15.6">
      <c r="H1103" s="79"/>
      <c r="I1103" s="68">
        <v>2010</v>
      </c>
      <c r="J1103" s="69" t="s">
        <v>400</v>
      </c>
      <c r="K1103" s="70" t="s">
        <v>401</v>
      </c>
      <c r="L1103" s="71">
        <v>6.5638693431242832</v>
      </c>
      <c r="M1103" s="72">
        <v>6.2790551370411922</v>
      </c>
      <c r="N1103" s="73">
        <v>4.9203215106195319</v>
      </c>
      <c r="O1103" s="73">
        <v>7.9428097528704109</v>
      </c>
      <c r="P1103" s="73">
        <v>7.1976150203289322</v>
      </c>
      <c r="Q1103" s="74">
        <v>6.4795452947613486</v>
      </c>
      <c r="R1103" s="50"/>
    </row>
    <row r="1104" spans="8:18" ht="15.6">
      <c r="H1104" s="79"/>
      <c r="I1104" s="61">
        <v>2010</v>
      </c>
      <c r="J1104" s="62" t="s">
        <v>402</v>
      </c>
      <c r="K1104" s="63" t="s">
        <v>403</v>
      </c>
      <c r="L1104" s="75" t="s">
        <v>470</v>
      </c>
      <c r="M1104" s="76" t="s">
        <v>470</v>
      </c>
      <c r="N1104" s="77" t="s">
        <v>470</v>
      </c>
      <c r="O1104" s="77" t="s">
        <v>470</v>
      </c>
      <c r="P1104" s="77" t="s">
        <v>470</v>
      </c>
      <c r="Q1104" s="78" t="s">
        <v>470</v>
      </c>
      <c r="R1104" s="50"/>
    </row>
    <row r="1105" spans="8:18" ht="15.6">
      <c r="H1105" s="79"/>
      <c r="I1105" s="68">
        <v>2010</v>
      </c>
      <c r="J1105" s="69" t="s">
        <v>404</v>
      </c>
      <c r="K1105" s="70" t="s">
        <v>405</v>
      </c>
      <c r="L1105" s="71">
        <v>6.1877986558890594</v>
      </c>
      <c r="M1105" s="72">
        <v>7.7001691738970592</v>
      </c>
      <c r="N1105" s="73">
        <v>3.8136185497800832</v>
      </c>
      <c r="O1105" s="73">
        <v>6.9493364693967035</v>
      </c>
      <c r="P1105" s="73">
        <v>6.5835249661020327</v>
      </c>
      <c r="Q1105" s="74">
        <v>5.8923441202694207</v>
      </c>
      <c r="R1105" s="50"/>
    </row>
    <row r="1106" spans="8:18" ht="15.6">
      <c r="H1106" s="79"/>
      <c r="I1106" s="61">
        <v>2010</v>
      </c>
      <c r="J1106" s="62" t="s">
        <v>406</v>
      </c>
      <c r="K1106" s="63" t="s">
        <v>407</v>
      </c>
      <c r="L1106" s="75">
        <v>8.7488404534185715</v>
      </c>
      <c r="M1106" s="76">
        <v>8.3088235294117645</v>
      </c>
      <c r="N1106" s="77">
        <v>8.2281666333212176</v>
      </c>
      <c r="O1106" s="77">
        <v>8.9120423894041032</v>
      </c>
      <c r="P1106" s="77">
        <v>9.3938712216518034</v>
      </c>
      <c r="Q1106" s="78">
        <v>8.9012984933039707</v>
      </c>
      <c r="R1106" s="50"/>
    </row>
    <row r="1107" spans="8:18" ht="15.6">
      <c r="H1107" s="79"/>
      <c r="I1107" s="68">
        <v>2010</v>
      </c>
      <c r="J1107" s="69" t="s">
        <v>408</v>
      </c>
      <c r="K1107" s="70" t="s">
        <v>409</v>
      </c>
      <c r="L1107" s="71">
        <v>7.4815527495807306</v>
      </c>
      <c r="M1107" s="72">
        <v>6.2919919057541271</v>
      </c>
      <c r="N1107" s="73">
        <v>5.780944016262457</v>
      </c>
      <c r="O1107" s="73">
        <v>9.8104756899436811</v>
      </c>
      <c r="P1107" s="73">
        <v>8.0594538936452498</v>
      </c>
      <c r="Q1107" s="74">
        <v>7.4648982422981414</v>
      </c>
      <c r="R1107" s="50"/>
    </row>
    <row r="1108" spans="8:18" ht="15.6">
      <c r="H1108" s="79"/>
      <c r="I1108" s="61">
        <v>2010</v>
      </c>
      <c r="J1108" s="62" t="s">
        <v>410</v>
      </c>
      <c r="K1108" s="63" t="s">
        <v>411</v>
      </c>
      <c r="L1108" s="75">
        <v>6.8082262656211086</v>
      </c>
      <c r="M1108" s="76">
        <v>4.2882553293797088</v>
      </c>
      <c r="N1108" s="77">
        <v>5.9746704632908019</v>
      </c>
      <c r="O1108" s="77">
        <v>9.5491264961281459</v>
      </c>
      <c r="P1108" s="77">
        <v>7.6185018951782393</v>
      </c>
      <c r="Q1108" s="78">
        <v>6.6105771441286505</v>
      </c>
      <c r="R1108" s="50"/>
    </row>
    <row r="1109" spans="8:18" ht="15.6">
      <c r="H1109" s="79"/>
      <c r="I1109" s="68">
        <v>2010</v>
      </c>
      <c r="J1109" s="69" t="s">
        <v>412</v>
      </c>
      <c r="K1109" s="70" t="s">
        <v>413</v>
      </c>
      <c r="L1109" s="71">
        <v>7.0479643971395065</v>
      </c>
      <c r="M1109" s="72">
        <v>7.0955361436127582</v>
      </c>
      <c r="N1109" s="73">
        <v>5.6987631435557935</v>
      </c>
      <c r="O1109" s="73">
        <v>8.1845200724196552</v>
      </c>
      <c r="P1109" s="73">
        <v>6.9727984172472324</v>
      </c>
      <c r="Q1109" s="74">
        <v>7.2882042088620933</v>
      </c>
      <c r="R1109" s="50"/>
    </row>
    <row r="1110" spans="8:18" ht="15.6">
      <c r="H1110" s="79"/>
      <c r="I1110" s="61">
        <v>2010</v>
      </c>
      <c r="J1110" s="62" t="s">
        <v>414</v>
      </c>
      <c r="K1110" s="63" t="s">
        <v>415</v>
      </c>
      <c r="L1110" s="75">
        <v>7.3039813938946923</v>
      </c>
      <c r="M1110" s="76">
        <v>5.4022960410322174</v>
      </c>
      <c r="N1110" s="77">
        <v>6.7636646773693663</v>
      </c>
      <c r="O1110" s="77">
        <v>9.6692391437968865</v>
      </c>
      <c r="P1110" s="77">
        <v>7.8671393499962159</v>
      </c>
      <c r="Q1110" s="78">
        <v>6.8175677572787707</v>
      </c>
      <c r="R1110" s="50"/>
    </row>
    <row r="1111" spans="8:18" ht="15.6">
      <c r="H1111" s="79"/>
      <c r="I1111" s="68">
        <v>2010</v>
      </c>
      <c r="J1111" s="69" t="s">
        <v>416</v>
      </c>
      <c r="K1111" s="70" t="s">
        <v>417</v>
      </c>
      <c r="L1111" s="71">
        <v>6.6315193882150965</v>
      </c>
      <c r="M1111" s="72">
        <v>7.678728562269594</v>
      </c>
      <c r="N1111" s="73">
        <v>5.2512582898627835</v>
      </c>
      <c r="O1111" s="73">
        <v>6.5481856983616167</v>
      </c>
      <c r="P1111" s="73">
        <v>6.9116990641543294</v>
      </c>
      <c r="Q1111" s="74">
        <v>6.7677253264271604</v>
      </c>
      <c r="R1111" s="50"/>
    </row>
    <row r="1112" spans="8:18" ht="15.6">
      <c r="H1112" s="79"/>
      <c r="I1112" s="61">
        <v>2010</v>
      </c>
      <c r="J1112" s="62" t="s">
        <v>418</v>
      </c>
      <c r="K1112" s="63" t="s">
        <v>419</v>
      </c>
      <c r="L1112" s="75" t="s">
        <v>470</v>
      </c>
      <c r="M1112" s="76" t="s">
        <v>470</v>
      </c>
      <c r="N1112" s="77" t="s">
        <v>470</v>
      </c>
      <c r="O1112" s="77" t="s">
        <v>470</v>
      </c>
      <c r="P1112" s="77" t="s">
        <v>470</v>
      </c>
      <c r="Q1112" s="78" t="s">
        <v>470</v>
      </c>
      <c r="R1112" s="50"/>
    </row>
    <row r="1113" spans="8:18" ht="15.6">
      <c r="H1113" s="79"/>
      <c r="I1113" s="68">
        <v>2010</v>
      </c>
      <c r="J1113" s="69" t="s">
        <v>420</v>
      </c>
      <c r="K1113" s="70" t="s">
        <v>421</v>
      </c>
      <c r="L1113" s="71">
        <v>6.580574489695671</v>
      </c>
      <c r="M1113" s="72">
        <v>6.1630650351072314</v>
      </c>
      <c r="N1113" s="73">
        <v>4.2888609893735019</v>
      </c>
      <c r="O1113" s="73">
        <v>8.8197966439921824</v>
      </c>
      <c r="P1113" s="73">
        <v>6.5955051529454121</v>
      </c>
      <c r="Q1113" s="74">
        <v>7.0356446270600221</v>
      </c>
      <c r="R1113" s="50"/>
    </row>
    <row r="1114" spans="8:18" ht="15.6">
      <c r="H1114" s="79"/>
      <c r="I1114" s="61">
        <v>2010</v>
      </c>
      <c r="J1114" s="62" t="s">
        <v>422</v>
      </c>
      <c r="K1114" s="63" t="s">
        <v>423</v>
      </c>
      <c r="L1114" s="75">
        <v>6.4203861851563246</v>
      </c>
      <c r="M1114" s="76">
        <v>5.6456331010691168</v>
      </c>
      <c r="N1114" s="77">
        <v>4.2501489375634929</v>
      </c>
      <c r="O1114" s="77">
        <v>7.8866593396457487</v>
      </c>
      <c r="P1114" s="77">
        <v>6.5309170907728893</v>
      </c>
      <c r="Q1114" s="78">
        <v>7.7885724567303747</v>
      </c>
      <c r="R1114" s="50"/>
    </row>
    <row r="1115" spans="8:18" ht="15.6">
      <c r="H1115" s="79"/>
      <c r="I1115" s="68">
        <v>2010</v>
      </c>
      <c r="J1115" s="69" t="s">
        <v>424</v>
      </c>
      <c r="K1115" s="70" t="s">
        <v>425</v>
      </c>
      <c r="L1115" s="71">
        <v>7.5630631245053959</v>
      </c>
      <c r="M1115" s="72">
        <v>3.4667074050328583</v>
      </c>
      <c r="N1115" s="73">
        <v>8.3768613312094011</v>
      </c>
      <c r="O1115" s="73">
        <v>9.6443692253764581</v>
      </c>
      <c r="P1115" s="73">
        <v>8.2442238963893608</v>
      </c>
      <c r="Q1115" s="74">
        <v>8.0831537645189027</v>
      </c>
      <c r="R1115" s="50"/>
    </row>
    <row r="1116" spans="8:18" ht="15.6">
      <c r="H1116" s="79"/>
      <c r="I1116" s="61">
        <v>2010</v>
      </c>
      <c r="J1116" s="62" t="s">
        <v>426</v>
      </c>
      <c r="K1116" s="63" t="s">
        <v>427</v>
      </c>
      <c r="L1116" s="75">
        <v>8.3005935778018713</v>
      </c>
      <c r="M1116" s="76">
        <v>7.6186167655072925</v>
      </c>
      <c r="N1116" s="77">
        <v>8.5455707577102462</v>
      </c>
      <c r="O1116" s="77">
        <v>9.3907713881520287</v>
      </c>
      <c r="P1116" s="77">
        <v>7.3712811087338821</v>
      </c>
      <c r="Q1116" s="78">
        <v>8.5767278689059054</v>
      </c>
      <c r="R1116" s="50"/>
    </row>
    <row r="1117" spans="8:18" ht="15.6">
      <c r="H1117" s="79"/>
      <c r="I1117" s="68">
        <v>2010</v>
      </c>
      <c r="J1117" s="69" t="s">
        <v>428</v>
      </c>
      <c r="K1117" s="70" t="s">
        <v>429</v>
      </c>
      <c r="L1117" s="71">
        <v>5.9620310251278674</v>
      </c>
      <c r="M1117" s="72">
        <v>6.520433963776247</v>
      </c>
      <c r="N1117" s="73">
        <v>4.0162968403609938</v>
      </c>
      <c r="O1117" s="73">
        <v>7.2762666779970644</v>
      </c>
      <c r="P1117" s="73">
        <v>5.9823169864898809</v>
      </c>
      <c r="Q1117" s="74">
        <v>6.0148406570151502</v>
      </c>
      <c r="R1117" s="50"/>
    </row>
    <row r="1118" spans="8:18" ht="15.6">
      <c r="H1118" s="79"/>
      <c r="I1118" s="61">
        <v>2010</v>
      </c>
      <c r="J1118" s="62" t="s">
        <v>430</v>
      </c>
      <c r="K1118" s="63" t="s">
        <v>431</v>
      </c>
      <c r="L1118" s="75">
        <v>7.6733605122261768</v>
      </c>
      <c r="M1118" s="76">
        <v>7.1628003545121732</v>
      </c>
      <c r="N1118" s="77">
        <v>6.8855942643518091</v>
      </c>
      <c r="O1118" s="77">
        <v>9.634373956403854</v>
      </c>
      <c r="P1118" s="77">
        <v>7.6777365332053069</v>
      </c>
      <c r="Q1118" s="78">
        <v>7.0062974526577433</v>
      </c>
      <c r="R1118" s="50"/>
    </row>
    <row r="1119" spans="8:18" ht="15.6">
      <c r="H1119" s="79"/>
      <c r="I1119" s="68">
        <v>2010</v>
      </c>
      <c r="J1119" s="69" t="s">
        <v>432</v>
      </c>
      <c r="K1119" s="70" t="s">
        <v>433</v>
      </c>
      <c r="L1119" s="71">
        <v>6.2693939034653754</v>
      </c>
      <c r="M1119" s="72">
        <v>6.4570484051931398</v>
      </c>
      <c r="N1119" s="73">
        <v>5.1902776339865166</v>
      </c>
      <c r="O1119" s="73">
        <v>7.5132902354602304</v>
      </c>
      <c r="P1119" s="73">
        <v>5.7300850480712402</v>
      </c>
      <c r="Q1119" s="74">
        <v>6.4562681946157516</v>
      </c>
      <c r="R1119" s="50"/>
    </row>
    <row r="1120" spans="8:18" ht="15.6">
      <c r="H1120" s="79"/>
      <c r="I1120" s="61">
        <v>2010</v>
      </c>
      <c r="J1120" s="62" t="s">
        <v>434</v>
      </c>
      <c r="K1120" s="63" t="s">
        <v>435</v>
      </c>
      <c r="L1120" s="75">
        <v>6.7073881331102054</v>
      </c>
      <c r="M1120" s="76">
        <v>6.7989461452155791</v>
      </c>
      <c r="N1120" s="77">
        <v>5.4163817035724593</v>
      </c>
      <c r="O1120" s="77">
        <v>7.7112713882464519</v>
      </c>
      <c r="P1120" s="77">
        <v>6.6646957651713299</v>
      </c>
      <c r="Q1120" s="78">
        <v>6.9456456633452035</v>
      </c>
      <c r="R1120" s="50"/>
    </row>
    <row r="1121" spans="8:18" ht="15.6">
      <c r="H1121" s="79"/>
      <c r="I1121" s="68">
        <v>2010</v>
      </c>
      <c r="J1121" s="69" t="s">
        <v>436</v>
      </c>
      <c r="K1121" s="70" t="s">
        <v>437</v>
      </c>
      <c r="L1121" s="71">
        <v>6.6339762941146887</v>
      </c>
      <c r="M1121" s="72">
        <v>7.1444542394614521</v>
      </c>
      <c r="N1121" s="73">
        <v>5.1535549590533307</v>
      </c>
      <c r="O1121" s="73">
        <v>7.0563354317446185</v>
      </c>
      <c r="P1121" s="73">
        <v>6.827997421479818</v>
      </c>
      <c r="Q1121" s="74">
        <v>6.9875394188342268</v>
      </c>
      <c r="R1121" s="50"/>
    </row>
    <row r="1122" spans="8:18" ht="15.6">
      <c r="H1122" s="79"/>
      <c r="I1122" s="61">
        <v>2010</v>
      </c>
      <c r="J1122" s="62" t="s">
        <v>438</v>
      </c>
      <c r="K1122" s="63" t="s">
        <v>439</v>
      </c>
      <c r="L1122" s="75">
        <v>6.5620418019384958</v>
      </c>
      <c r="M1122" s="76">
        <v>5.9131588087046474</v>
      </c>
      <c r="N1122" s="77">
        <v>3.1324387517076504</v>
      </c>
      <c r="O1122" s="77">
        <v>8.7437347065745179</v>
      </c>
      <c r="P1122" s="77">
        <v>7.3913787404205067</v>
      </c>
      <c r="Q1122" s="78">
        <v>7.6294980022851577</v>
      </c>
      <c r="R1122" s="50"/>
    </row>
    <row r="1123" spans="8:18" ht="15.6">
      <c r="H1123" s="79"/>
      <c r="I1123" s="68">
        <v>2010</v>
      </c>
      <c r="J1123" s="69" t="s">
        <v>440</v>
      </c>
      <c r="K1123" s="70" t="s">
        <v>441</v>
      </c>
      <c r="L1123" s="71">
        <v>5.5145335763903143</v>
      </c>
      <c r="M1123" s="72">
        <v>6.169771822407438</v>
      </c>
      <c r="N1123" s="73">
        <v>2.3345241360087776</v>
      </c>
      <c r="O1123" s="73">
        <v>6.6903765679849272</v>
      </c>
      <c r="P1123" s="73">
        <v>6.6501308318156678</v>
      </c>
      <c r="Q1123" s="74">
        <v>5.7278645237347616</v>
      </c>
      <c r="R1123" s="50"/>
    </row>
    <row r="1124" spans="8:18" ht="15.6">
      <c r="H1124" s="79"/>
      <c r="I1124" s="61">
        <v>2010</v>
      </c>
      <c r="J1124" s="62" t="s">
        <v>442</v>
      </c>
      <c r="K1124" s="63" t="s">
        <v>443</v>
      </c>
      <c r="L1124" s="75">
        <v>6.6187498199521659</v>
      </c>
      <c r="M1124" s="76">
        <v>5.2940435399723995</v>
      </c>
      <c r="N1124" s="77">
        <v>4.5054710106655955</v>
      </c>
      <c r="O1124" s="77">
        <v>8.0566190766021784</v>
      </c>
      <c r="P1124" s="77">
        <v>7.6396108459087948</v>
      </c>
      <c r="Q1124" s="78">
        <v>7.5980046266118633</v>
      </c>
      <c r="R1124" s="50"/>
    </row>
    <row r="1125" spans="8:18" ht="15.6">
      <c r="H1125" s="79"/>
      <c r="I1125" s="68">
        <v>2010</v>
      </c>
      <c r="J1125" s="69" t="s">
        <v>444</v>
      </c>
      <c r="K1125" s="70" t="s">
        <v>445</v>
      </c>
      <c r="L1125" s="71">
        <v>6.4804001265104416</v>
      </c>
      <c r="M1125" s="72">
        <v>6.2764164930277291</v>
      </c>
      <c r="N1125" s="73">
        <v>5.5587649102743084</v>
      </c>
      <c r="O1125" s="73">
        <v>6.8530037178895942</v>
      </c>
      <c r="P1125" s="73">
        <v>6.4431303180291275</v>
      </c>
      <c r="Q1125" s="74">
        <v>7.2706851933314516</v>
      </c>
      <c r="R1125" s="50"/>
    </row>
    <row r="1126" spans="8:18" ht="15.6">
      <c r="H1126" s="79"/>
      <c r="I1126" s="61">
        <v>2010</v>
      </c>
      <c r="J1126" s="62" t="s">
        <v>446</v>
      </c>
      <c r="K1126" s="63" t="s">
        <v>447</v>
      </c>
      <c r="L1126" s="75">
        <v>6.814380680364799</v>
      </c>
      <c r="M1126" s="76">
        <v>6.5703377945183528</v>
      </c>
      <c r="N1126" s="77">
        <v>5.057282370259383</v>
      </c>
      <c r="O1126" s="77">
        <v>8.8567886332805461</v>
      </c>
      <c r="P1126" s="77">
        <v>7.352350429526469</v>
      </c>
      <c r="Q1126" s="78">
        <v>6.2351441742392426</v>
      </c>
      <c r="R1126" s="50"/>
    </row>
    <row r="1127" spans="8:18" ht="15.6">
      <c r="H1127" s="79"/>
      <c r="I1127" s="68">
        <v>2010</v>
      </c>
      <c r="J1127" s="69" t="s">
        <v>448</v>
      </c>
      <c r="K1127" s="70" t="s">
        <v>449</v>
      </c>
      <c r="L1127" s="71">
        <v>7.4702198520528071</v>
      </c>
      <c r="M1127" s="72">
        <v>8.4075152267991662</v>
      </c>
      <c r="N1127" s="73">
        <v>4.9570592546344274</v>
      </c>
      <c r="O1127" s="73">
        <v>8.7124517424797858</v>
      </c>
      <c r="P1127" s="73">
        <v>7.1720052555559617</v>
      </c>
      <c r="Q1127" s="74">
        <v>8.1020677807946928</v>
      </c>
      <c r="R1127" s="50"/>
    </row>
    <row r="1128" spans="8:18" ht="15.6">
      <c r="H1128" s="79"/>
      <c r="I1128" s="61">
        <v>2010</v>
      </c>
      <c r="J1128" s="62" t="s">
        <v>450</v>
      </c>
      <c r="K1128" s="63" t="s">
        <v>451</v>
      </c>
      <c r="L1128" s="75">
        <v>5.9135375299472805</v>
      </c>
      <c r="M1128" s="76">
        <v>6.615098573489341</v>
      </c>
      <c r="N1128" s="77">
        <v>4.6150718793539234</v>
      </c>
      <c r="O1128" s="77">
        <v>5.5978619014093347</v>
      </c>
      <c r="P1128" s="77">
        <v>6.5616654607955454</v>
      </c>
      <c r="Q1128" s="78">
        <v>6.1779898346882574</v>
      </c>
      <c r="R1128" s="50"/>
    </row>
    <row r="1129" spans="8:18" ht="15.6">
      <c r="H1129" s="79"/>
      <c r="I1129" s="68">
        <v>2010</v>
      </c>
      <c r="J1129" s="69" t="s">
        <v>452</v>
      </c>
      <c r="K1129" s="70" t="s">
        <v>453</v>
      </c>
      <c r="L1129" s="71">
        <v>7.5607411127971158</v>
      </c>
      <c r="M1129" s="72">
        <v>7.3759429965221512</v>
      </c>
      <c r="N1129" s="73">
        <v>5.7689509450997054</v>
      </c>
      <c r="O1129" s="73">
        <v>8.3167733524093421</v>
      </c>
      <c r="P1129" s="73">
        <v>8.0956868746478055</v>
      </c>
      <c r="Q1129" s="74">
        <v>8.2463513953065775</v>
      </c>
      <c r="R1129" s="50"/>
    </row>
    <row r="1130" spans="8:18" ht="15.6">
      <c r="H1130" s="79"/>
      <c r="I1130" s="61">
        <v>2010</v>
      </c>
      <c r="J1130" s="62" t="s">
        <v>454</v>
      </c>
      <c r="K1130" s="63" t="s">
        <v>455</v>
      </c>
      <c r="L1130" s="75">
        <v>7.8921030657159736</v>
      </c>
      <c r="M1130" s="76">
        <v>5.3218885238018911</v>
      </c>
      <c r="N1130" s="77">
        <v>7.9711473752548763</v>
      </c>
      <c r="O1130" s="77">
        <v>9.5842797006809466</v>
      </c>
      <c r="P1130" s="77">
        <v>8.7820082885225084</v>
      </c>
      <c r="Q1130" s="78">
        <v>7.801191440319645</v>
      </c>
      <c r="R1130" s="50"/>
    </row>
    <row r="1131" spans="8:18" ht="15.6">
      <c r="H1131" s="79"/>
      <c r="I1131" s="68">
        <v>2010</v>
      </c>
      <c r="J1131" s="69" t="s">
        <v>456</v>
      </c>
      <c r="K1131" s="70" t="s">
        <v>457</v>
      </c>
      <c r="L1131" s="71">
        <v>7.8280217781379662</v>
      </c>
      <c r="M1131" s="72">
        <v>6.3861104852735791</v>
      </c>
      <c r="N1131" s="73">
        <v>7.1430953366293677</v>
      </c>
      <c r="O1131" s="73">
        <v>9.6782388947737026</v>
      </c>
      <c r="P1131" s="73">
        <v>7.7207595536748874</v>
      </c>
      <c r="Q1131" s="74">
        <v>8.2119046203382933</v>
      </c>
      <c r="R1131" s="50"/>
    </row>
    <row r="1132" spans="8:18" ht="15.6">
      <c r="H1132" s="79"/>
      <c r="I1132" s="61">
        <v>2010</v>
      </c>
      <c r="J1132" s="62" t="s">
        <v>458</v>
      </c>
      <c r="K1132" s="63" t="s">
        <v>459</v>
      </c>
      <c r="L1132" s="75">
        <v>7.3234483775424248</v>
      </c>
      <c r="M1132" s="76">
        <v>6.8095988940535337</v>
      </c>
      <c r="N1132" s="77">
        <v>5.8868726785154335</v>
      </c>
      <c r="O1132" s="77">
        <v>8.9805188836718344</v>
      </c>
      <c r="P1132" s="77">
        <v>8.1373003551515151</v>
      </c>
      <c r="Q1132" s="78">
        <v>6.802951076319804</v>
      </c>
      <c r="R1132" s="50"/>
    </row>
    <row r="1133" spans="8:18" ht="15.6">
      <c r="H1133" s="79"/>
      <c r="I1133" s="68">
        <v>2010</v>
      </c>
      <c r="J1133" s="69" t="s">
        <v>460</v>
      </c>
      <c r="K1133" s="70" t="s">
        <v>461</v>
      </c>
      <c r="L1133" s="71">
        <v>3.9691955538500379</v>
      </c>
      <c r="M1133" s="72">
        <v>4.9581663728161569</v>
      </c>
      <c r="N1133" s="73">
        <v>2.4769752979980577</v>
      </c>
      <c r="O1133" s="73">
        <v>4.7242205749881379</v>
      </c>
      <c r="P1133" s="73">
        <v>3.4706988935297902</v>
      </c>
      <c r="Q1133" s="74">
        <v>4.2159166299180484</v>
      </c>
      <c r="R1133" s="50"/>
    </row>
    <row r="1134" spans="8:18" ht="15.6">
      <c r="H1134" s="79"/>
      <c r="I1134" s="61">
        <v>2010</v>
      </c>
      <c r="J1134" s="62" t="s">
        <v>462</v>
      </c>
      <c r="K1134" s="63" t="s">
        <v>463</v>
      </c>
      <c r="L1134" s="75">
        <v>6.3363007559952038</v>
      </c>
      <c r="M1134" s="76">
        <v>7.0382352941176469</v>
      </c>
      <c r="N1134" s="77">
        <v>5.7819390260709076</v>
      </c>
      <c r="O1134" s="77">
        <v>5.9259237632709203</v>
      </c>
      <c r="P1134" s="77">
        <v>6.283764192973238</v>
      </c>
      <c r="Q1134" s="78">
        <v>6.6516415035433054</v>
      </c>
      <c r="R1134" s="50"/>
    </row>
    <row r="1135" spans="8:18" ht="15.6">
      <c r="H1135" s="79"/>
      <c r="I1135" s="68">
        <v>2010</v>
      </c>
      <c r="J1135" s="69" t="s">
        <v>464</v>
      </c>
      <c r="K1135" s="70" t="s">
        <v>465</v>
      </c>
      <c r="L1135" s="71">
        <v>6.2358361923852703</v>
      </c>
      <c r="M1135" s="72">
        <v>7.1583131150825459</v>
      </c>
      <c r="N1135" s="73">
        <v>3.4134053144300682</v>
      </c>
      <c r="O1135" s="73">
        <v>7.7451494953990707</v>
      </c>
      <c r="P1135" s="73">
        <v>7.0771367258585043</v>
      </c>
      <c r="Q1135" s="74">
        <v>5.7851763111561647</v>
      </c>
      <c r="R1135" s="50"/>
    </row>
    <row r="1136" spans="8:18" ht="15.6">
      <c r="H1136" s="79"/>
      <c r="I1136" s="61">
        <v>2010</v>
      </c>
      <c r="J1136" s="62" t="s">
        <v>466</v>
      </c>
      <c r="K1136" s="63" t="s">
        <v>467</v>
      </c>
      <c r="L1136" s="75">
        <v>7.2539484798851985</v>
      </c>
      <c r="M1136" s="76">
        <v>7.8236479541947155</v>
      </c>
      <c r="N1136" s="77">
        <v>5.6978784783740313</v>
      </c>
      <c r="O1136" s="77">
        <v>8.8651058999655401</v>
      </c>
      <c r="P1136" s="77">
        <v>7.1610203205264034</v>
      </c>
      <c r="Q1136" s="78">
        <v>6.7220897463652998</v>
      </c>
      <c r="R1136" s="50"/>
    </row>
    <row r="1137" spans="8:18" ht="15.6">
      <c r="H1137" s="79"/>
      <c r="I1137" s="68">
        <v>2010</v>
      </c>
      <c r="J1137" s="69" t="s">
        <v>468</v>
      </c>
      <c r="K1137" s="70" t="s">
        <v>469</v>
      </c>
      <c r="L1137" s="71">
        <v>4.4753585313971511</v>
      </c>
      <c r="M1137" s="72">
        <v>7.0163187209488704</v>
      </c>
      <c r="N1137" s="73">
        <v>3.8263002011973182</v>
      </c>
      <c r="O1137" s="73">
        <v>1.972</v>
      </c>
      <c r="P1137" s="73">
        <v>4.907822225365889</v>
      </c>
      <c r="Q1137" s="74">
        <v>4.6543515094736767</v>
      </c>
      <c r="R1137" s="50"/>
    </row>
    <row r="1138" spans="8:18" ht="15.6">
      <c r="H1138" s="79"/>
      <c r="I1138" s="61">
        <v>2009</v>
      </c>
      <c r="J1138" s="62" t="s">
        <v>146</v>
      </c>
      <c r="K1138" s="63" t="s">
        <v>147</v>
      </c>
      <c r="L1138" s="75">
        <v>7.303348286051107</v>
      </c>
      <c r="M1138" s="76">
        <v>7.7334087994870968</v>
      </c>
      <c r="N1138" s="77">
        <v>5.5438802289298357</v>
      </c>
      <c r="O1138" s="77">
        <v>9.6330211601163711</v>
      </c>
      <c r="P1138" s="77">
        <v>7.2435360524096994</v>
      </c>
      <c r="Q1138" s="78">
        <v>6.3628951893125389</v>
      </c>
      <c r="R1138" s="50"/>
    </row>
    <row r="1139" spans="8:18" ht="15.6">
      <c r="H1139" s="79"/>
      <c r="I1139" s="68">
        <v>2009</v>
      </c>
      <c r="J1139" s="69" t="s">
        <v>148</v>
      </c>
      <c r="K1139" s="70" t="s">
        <v>149</v>
      </c>
      <c r="L1139" s="71">
        <v>5.2260615016719338</v>
      </c>
      <c r="M1139" s="72">
        <v>3.7649498302900248</v>
      </c>
      <c r="N1139" s="73">
        <v>4.1658853836104335</v>
      </c>
      <c r="O1139" s="73">
        <v>7.0133773511418545</v>
      </c>
      <c r="P1139" s="73">
        <v>6.0970214444593713</v>
      </c>
      <c r="Q1139" s="74">
        <v>5.0890734988579807</v>
      </c>
      <c r="R1139" s="50"/>
    </row>
    <row r="1140" spans="8:18" ht="15.6">
      <c r="H1140" s="79"/>
      <c r="I1140" s="61">
        <v>2009</v>
      </c>
      <c r="J1140" s="62" t="s">
        <v>150</v>
      </c>
      <c r="K1140" s="63" t="s">
        <v>151</v>
      </c>
      <c r="L1140" s="75">
        <v>5.1311524501278427</v>
      </c>
      <c r="M1140" s="76">
        <v>6.0514705882352935</v>
      </c>
      <c r="N1140" s="77">
        <v>3.6227921681056325</v>
      </c>
      <c r="O1140" s="77">
        <v>5.2382589763349179</v>
      </c>
      <c r="P1140" s="77">
        <v>5.8118443605350079</v>
      </c>
      <c r="Q1140" s="78">
        <v>4.9313961574283596</v>
      </c>
      <c r="R1140" s="50"/>
    </row>
    <row r="1141" spans="8:18" ht="15.6">
      <c r="H1141" s="79"/>
      <c r="I1141" s="68">
        <v>2009</v>
      </c>
      <c r="J1141" s="69" t="s">
        <v>152</v>
      </c>
      <c r="K1141" s="70" t="s">
        <v>153</v>
      </c>
      <c r="L1141" s="71">
        <v>5.8309992254702188</v>
      </c>
      <c r="M1141" s="72">
        <v>5.7874105154043081</v>
      </c>
      <c r="N1141" s="73">
        <v>4.2579371715105392</v>
      </c>
      <c r="O1141" s="73">
        <v>7.0261215283726379</v>
      </c>
      <c r="P1141" s="73">
        <v>6.4096008164157947</v>
      </c>
      <c r="Q1141" s="74">
        <v>5.6739260956478104</v>
      </c>
      <c r="R1141" s="50"/>
    </row>
    <row r="1142" spans="8:18" ht="15.6">
      <c r="H1142" s="79"/>
      <c r="I1142" s="61">
        <v>2009</v>
      </c>
      <c r="J1142" s="62" t="s">
        <v>154</v>
      </c>
      <c r="K1142" s="63" t="s">
        <v>155</v>
      </c>
      <c r="L1142" s="75">
        <v>7.5532574773785992</v>
      </c>
      <c r="M1142" s="76">
        <v>8.1306619650585041</v>
      </c>
      <c r="N1142" s="77">
        <v>5.5475149261440615</v>
      </c>
      <c r="O1142" s="77">
        <v>9.4373111028672128</v>
      </c>
      <c r="P1142" s="77">
        <v>7.6351268908212013</v>
      </c>
      <c r="Q1142" s="78">
        <v>7.015672502002019</v>
      </c>
      <c r="R1142" s="50"/>
    </row>
    <row r="1143" spans="8:18" ht="15.6">
      <c r="H1143" s="79"/>
      <c r="I1143" s="68">
        <v>2009</v>
      </c>
      <c r="J1143" s="69" t="s">
        <v>156</v>
      </c>
      <c r="K1143" s="70" t="s">
        <v>157</v>
      </c>
      <c r="L1143" s="71">
        <v>7.9849278900320781</v>
      </c>
      <c r="M1143" s="72">
        <v>6.1236971377431635</v>
      </c>
      <c r="N1143" s="73">
        <v>8.1087728548560385</v>
      </c>
      <c r="O1143" s="73">
        <v>9.6237255956556496</v>
      </c>
      <c r="P1143" s="73">
        <v>7.5143596250875406</v>
      </c>
      <c r="Q1143" s="74">
        <v>8.5540842368180012</v>
      </c>
      <c r="R1143" s="50"/>
    </row>
    <row r="1144" spans="8:18" ht="15.6">
      <c r="H1144" s="79"/>
      <c r="I1144" s="61">
        <v>2009</v>
      </c>
      <c r="J1144" s="62" t="s">
        <v>158</v>
      </c>
      <c r="K1144" s="63" t="s">
        <v>159</v>
      </c>
      <c r="L1144" s="75">
        <v>7.6539324742180712</v>
      </c>
      <c r="M1144" s="76">
        <v>4.8451683211970638</v>
      </c>
      <c r="N1144" s="77">
        <v>8.2376644285929856</v>
      </c>
      <c r="O1144" s="77">
        <v>9.5775692348101131</v>
      </c>
      <c r="P1144" s="77">
        <v>8.0310412461004361</v>
      </c>
      <c r="Q1144" s="78">
        <v>7.5782191403897583</v>
      </c>
      <c r="R1144" s="50"/>
    </row>
    <row r="1145" spans="8:18" ht="15.6">
      <c r="H1145" s="79"/>
      <c r="I1145" s="68">
        <v>2009</v>
      </c>
      <c r="J1145" s="69" t="s">
        <v>160</v>
      </c>
      <c r="K1145" s="70" t="s">
        <v>161</v>
      </c>
      <c r="L1145" s="71">
        <v>6.0629035305506509</v>
      </c>
      <c r="M1145" s="72">
        <v>4.6171261420099379</v>
      </c>
      <c r="N1145" s="73">
        <v>5.7081633353861934</v>
      </c>
      <c r="O1145" s="73">
        <v>6.5768872934717315</v>
      </c>
      <c r="P1145" s="73">
        <v>6.4214356772207895</v>
      </c>
      <c r="Q1145" s="74">
        <v>6.9909052046646032</v>
      </c>
      <c r="R1145" s="50"/>
    </row>
    <row r="1146" spans="8:18" ht="15.6">
      <c r="H1146" s="79"/>
      <c r="I1146" s="61">
        <v>2009</v>
      </c>
      <c r="J1146" s="62" t="s">
        <v>162</v>
      </c>
      <c r="K1146" s="63" t="s">
        <v>163</v>
      </c>
      <c r="L1146" s="75">
        <v>7.5064608498662464</v>
      </c>
      <c r="M1146" s="76">
        <v>8.1203029125755464</v>
      </c>
      <c r="N1146" s="77">
        <v>6.8058540033614667</v>
      </c>
      <c r="O1146" s="77">
        <v>7.0749731918324299</v>
      </c>
      <c r="P1146" s="77">
        <v>6.3108928115323693</v>
      </c>
      <c r="Q1146" s="78">
        <v>9.2202813300294153</v>
      </c>
      <c r="R1146" s="50"/>
    </row>
    <row r="1147" spans="8:18" ht="15.6">
      <c r="H1147" s="79"/>
      <c r="I1147" s="68">
        <v>2009</v>
      </c>
      <c r="J1147" s="69" t="s">
        <v>164</v>
      </c>
      <c r="K1147" s="70" t="s">
        <v>165</v>
      </c>
      <c r="L1147" s="71">
        <v>7.3064919109625119</v>
      </c>
      <c r="M1147" s="72">
        <v>6.5654327141364135</v>
      </c>
      <c r="N1147" s="73">
        <v>5.1956792078238037</v>
      </c>
      <c r="O1147" s="73">
        <v>8.2603539802702883</v>
      </c>
      <c r="P1147" s="73">
        <v>7.9215389180475224</v>
      </c>
      <c r="Q1147" s="74">
        <v>8.5894547345345362</v>
      </c>
      <c r="R1147" s="50"/>
    </row>
    <row r="1148" spans="8:18" ht="15.6">
      <c r="H1148" s="79"/>
      <c r="I1148" s="61">
        <v>2009</v>
      </c>
      <c r="J1148" s="62" t="s">
        <v>166</v>
      </c>
      <c r="K1148" s="63" t="s">
        <v>167</v>
      </c>
      <c r="L1148" s="75">
        <v>6.3087625460076477</v>
      </c>
      <c r="M1148" s="76">
        <v>9.0907000563020848</v>
      </c>
      <c r="N1148" s="77">
        <v>3.2668706317668161</v>
      </c>
      <c r="O1148" s="77">
        <v>6.7351598132132793</v>
      </c>
      <c r="P1148" s="77">
        <v>5.9312786922772869</v>
      </c>
      <c r="Q1148" s="78">
        <v>6.519803536478773</v>
      </c>
      <c r="R1148" s="50"/>
    </row>
    <row r="1149" spans="8:18" ht="15.6">
      <c r="H1149" s="79"/>
      <c r="I1149" s="68">
        <v>2009</v>
      </c>
      <c r="J1149" s="69" t="s">
        <v>168</v>
      </c>
      <c r="K1149" s="70" t="s">
        <v>169</v>
      </c>
      <c r="L1149" s="71">
        <v>6.5012140279587074</v>
      </c>
      <c r="M1149" s="72">
        <v>5.0594085590639528</v>
      </c>
      <c r="N1149" s="73">
        <v>6.2573029401095379</v>
      </c>
      <c r="O1149" s="73">
        <v>6.6590944543828652</v>
      </c>
      <c r="P1149" s="73">
        <v>7.0320959569808927</v>
      </c>
      <c r="Q1149" s="74">
        <v>7.4981682292562937</v>
      </c>
      <c r="R1149" s="50"/>
    </row>
    <row r="1150" spans="8:18" ht="15.6">
      <c r="H1150" s="79"/>
      <c r="I1150" s="61">
        <v>2009</v>
      </c>
      <c r="J1150" s="62" t="s">
        <v>170</v>
      </c>
      <c r="K1150" s="63" t="s">
        <v>171</v>
      </c>
      <c r="L1150" s="75" t="s">
        <v>470</v>
      </c>
      <c r="M1150" s="76" t="s">
        <v>470</v>
      </c>
      <c r="N1150" s="77" t="s">
        <v>470</v>
      </c>
      <c r="O1150" s="77" t="s">
        <v>470</v>
      </c>
      <c r="P1150" s="77" t="s">
        <v>470</v>
      </c>
      <c r="Q1150" s="78" t="s">
        <v>470</v>
      </c>
      <c r="R1150" s="50"/>
    </row>
    <row r="1151" spans="8:18" ht="15.6">
      <c r="H1151" s="79"/>
      <c r="I1151" s="68">
        <v>2009</v>
      </c>
      <c r="J1151" s="69" t="s">
        <v>172</v>
      </c>
      <c r="K1151" s="70" t="s">
        <v>173</v>
      </c>
      <c r="L1151" s="71">
        <v>7.2850158615548537</v>
      </c>
      <c r="M1151" s="72">
        <v>3.9093178514147118</v>
      </c>
      <c r="N1151" s="73">
        <v>6.9128451572598451</v>
      </c>
      <c r="O1151" s="73">
        <v>9.6431447634361671</v>
      </c>
      <c r="P1151" s="73">
        <v>8.2240844254427419</v>
      </c>
      <c r="Q1151" s="74">
        <v>7.7356871102207991</v>
      </c>
      <c r="R1151" s="50"/>
    </row>
    <row r="1152" spans="8:18" ht="15.6">
      <c r="H1152" s="79"/>
      <c r="I1152" s="61">
        <v>2009</v>
      </c>
      <c r="J1152" s="62" t="s">
        <v>174</v>
      </c>
      <c r="K1152" s="63" t="s">
        <v>175</v>
      </c>
      <c r="L1152" s="75">
        <v>6.8330964310082702</v>
      </c>
      <c r="M1152" s="76">
        <v>7.7553325118945349</v>
      </c>
      <c r="N1152" s="77">
        <v>4.6439217238203474</v>
      </c>
      <c r="O1152" s="77">
        <v>7.0672227128749228</v>
      </c>
      <c r="P1152" s="77">
        <v>6.3969764746390672</v>
      </c>
      <c r="Q1152" s="78">
        <v>8.3020287318124826</v>
      </c>
      <c r="R1152" s="50"/>
    </row>
    <row r="1153" spans="8:18" ht="15.6">
      <c r="H1153" s="79"/>
      <c r="I1153" s="68">
        <v>2009</v>
      </c>
      <c r="J1153" s="69" t="s">
        <v>176</v>
      </c>
      <c r="K1153" s="70" t="s">
        <v>177</v>
      </c>
      <c r="L1153" s="71">
        <v>6.0073164963605779</v>
      </c>
      <c r="M1153" s="72">
        <v>6.107486146454054</v>
      </c>
      <c r="N1153" s="73">
        <v>4.3958202413814771</v>
      </c>
      <c r="O1153" s="73">
        <v>6.7210065017571701</v>
      </c>
      <c r="P1153" s="73">
        <v>5.9483201205667129</v>
      </c>
      <c r="Q1153" s="74">
        <v>6.8639494716434726</v>
      </c>
      <c r="R1153" s="50"/>
    </row>
    <row r="1154" spans="8:18" ht="15.6">
      <c r="H1154" s="79"/>
      <c r="I1154" s="61">
        <v>2009</v>
      </c>
      <c r="J1154" s="62" t="s">
        <v>178</v>
      </c>
      <c r="K1154" s="63" t="s">
        <v>179</v>
      </c>
      <c r="L1154" s="75" t="s">
        <v>470</v>
      </c>
      <c r="M1154" s="76" t="s">
        <v>470</v>
      </c>
      <c r="N1154" s="77" t="s">
        <v>470</v>
      </c>
      <c r="O1154" s="77" t="s">
        <v>470</v>
      </c>
      <c r="P1154" s="77" t="s">
        <v>470</v>
      </c>
      <c r="Q1154" s="78" t="s">
        <v>470</v>
      </c>
      <c r="R1154" s="50"/>
    </row>
    <row r="1155" spans="8:18" ht="15.6">
      <c r="H1155" s="79"/>
      <c r="I1155" s="68">
        <v>2009</v>
      </c>
      <c r="J1155" s="69" t="s">
        <v>180</v>
      </c>
      <c r="K1155" s="70" t="s">
        <v>181</v>
      </c>
      <c r="L1155" s="71">
        <v>6.3058813799276674</v>
      </c>
      <c r="M1155" s="72">
        <v>6.3019449414363002</v>
      </c>
      <c r="N1155" s="73">
        <v>3.4787665162505461</v>
      </c>
      <c r="O1155" s="73">
        <v>8.7318786790488474</v>
      </c>
      <c r="P1155" s="73">
        <v>7.069320955888327</v>
      </c>
      <c r="Q1155" s="74">
        <v>5.9474958070143176</v>
      </c>
      <c r="R1155" s="50"/>
    </row>
    <row r="1156" spans="8:18" ht="28.8">
      <c r="H1156" s="79"/>
      <c r="I1156" s="61">
        <v>2009</v>
      </c>
      <c r="J1156" s="62" t="s">
        <v>182</v>
      </c>
      <c r="K1156" s="63" t="s">
        <v>183</v>
      </c>
      <c r="L1156" s="75">
        <v>6.5875438401101913</v>
      </c>
      <c r="M1156" s="76">
        <v>5.4868829139285138</v>
      </c>
      <c r="N1156" s="77">
        <v>4.3579601495535893</v>
      </c>
      <c r="O1156" s="77">
        <v>8.3010908545437623</v>
      </c>
      <c r="P1156" s="77">
        <v>7.4214422107377738</v>
      </c>
      <c r="Q1156" s="78">
        <v>7.3703430717873184</v>
      </c>
      <c r="R1156" s="50"/>
    </row>
    <row r="1157" spans="8:18" ht="15.6">
      <c r="H1157" s="79"/>
      <c r="I1157" s="68">
        <v>2009</v>
      </c>
      <c r="J1157" s="69" t="s">
        <v>184</v>
      </c>
      <c r="K1157" s="70" t="s">
        <v>185</v>
      </c>
      <c r="L1157" s="71">
        <v>6.7698666081609478</v>
      </c>
      <c r="M1157" s="72">
        <v>4.3939493508575094</v>
      </c>
      <c r="N1157" s="73">
        <v>6.5813409573713564</v>
      </c>
      <c r="O1157" s="73">
        <v>8.4226887745655112</v>
      </c>
      <c r="P1157" s="73">
        <v>6.8085977254982168</v>
      </c>
      <c r="Q1157" s="74">
        <v>7.6427562325121405</v>
      </c>
      <c r="R1157" s="50"/>
    </row>
    <row r="1158" spans="8:18" ht="15.6">
      <c r="H1158" s="79"/>
      <c r="I1158" s="61">
        <v>2009</v>
      </c>
      <c r="J1158" s="62" t="s">
        <v>186</v>
      </c>
      <c r="K1158" s="63" t="s">
        <v>187</v>
      </c>
      <c r="L1158" s="75">
        <v>6.2465734881542847</v>
      </c>
      <c r="M1158" s="76">
        <v>6.7328184849015891</v>
      </c>
      <c r="N1158" s="77">
        <v>5.0080581665998443</v>
      </c>
      <c r="O1158" s="77">
        <v>7.9317451401691672</v>
      </c>
      <c r="P1158" s="77">
        <v>7.0115240174038931</v>
      </c>
      <c r="Q1158" s="78">
        <v>4.548721631696929</v>
      </c>
      <c r="R1158" s="50"/>
    </row>
    <row r="1159" spans="8:18" ht="28.8">
      <c r="H1159" s="79"/>
      <c r="I1159" s="68">
        <v>2009</v>
      </c>
      <c r="J1159" s="69" t="s">
        <v>188</v>
      </c>
      <c r="K1159" s="70" t="s">
        <v>189</v>
      </c>
      <c r="L1159" s="71" t="s">
        <v>470</v>
      </c>
      <c r="M1159" s="72" t="s">
        <v>470</v>
      </c>
      <c r="N1159" s="73" t="s">
        <v>470</v>
      </c>
      <c r="O1159" s="73" t="s">
        <v>470</v>
      </c>
      <c r="P1159" s="73" t="s">
        <v>470</v>
      </c>
      <c r="Q1159" s="74" t="s">
        <v>470</v>
      </c>
      <c r="R1159" s="50"/>
    </row>
    <row r="1160" spans="8:18" ht="15.6">
      <c r="H1160" s="79"/>
      <c r="I1160" s="61">
        <v>2009</v>
      </c>
      <c r="J1160" s="62" t="s">
        <v>190</v>
      </c>
      <c r="K1160" s="63" t="s">
        <v>191</v>
      </c>
      <c r="L1160" s="75">
        <v>7.3106856791415051</v>
      </c>
      <c r="M1160" s="76">
        <v>6.7303266078653419</v>
      </c>
      <c r="N1160" s="77">
        <v>4.9042510974284266</v>
      </c>
      <c r="O1160" s="77">
        <v>9.4430537052816206</v>
      </c>
      <c r="P1160" s="77">
        <v>7.688684339823304</v>
      </c>
      <c r="Q1160" s="78">
        <v>7.7871126453088317</v>
      </c>
      <c r="R1160" s="50"/>
    </row>
    <row r="1161" spans="8:18" ht="15.6">
      <c r="H1161" s="79"/>
      <c r="I1161" s="68">
        <v>2009</v>
      </c>
      <c r="J1161" s="69" t="s">
        <v>192</v>
      </c>
      <c r="K1161" s="70" t="s">
        <v>193</v>
      </c>
      <c r="L1161" s="71">
        <v>5.8674909580087755</v>
      </c>
      <c r="M1161" s="72">
        <v>4.6379873410534174</v>
      </c>
      <c r="N1161" s="73">
        <v>4.3412954747413988</v>
      </c>
      <c r="O1161" s="73">
        <v>6.7480738464348562</v>
      </c>
      <c r="P1161" s="73">
        <v>5.9803245825258271</v>
      </c>
      <c r="Q1161" s="74">
        <v>7.6297735452883799</v>
      </c>
      <c r="R1161" s="50"/>
    </row>
    <row r="1162" spans="8:18" ht="15.6">
      <c r="H1162" s="79"/>
      <c r="I1162" s="61">
        <v>2009</v>
      </c>
      <c r="J1162" s="62" t="s">
        <v>194</v>
      </c>
      <c r="K1162" s="63" t="s">
        <v>195</v>
      </c>
      <c r="L1162" s="75">
        <v>5.3388344886819885</v>
      </c>
      <c r="M1162" s="76">
        <v>4.7091539698427454</v>
      </c>
      <c r="N1162" s="77">
        <v>2.8977033393202429</v>
      </c>
      <c r="O1162" s="77">
        <v>6.7778439124282528</v>
      </c>
      <c r="P1162" s="77">
        <v>4.8710533358301449</v>
      </c>
      <c r="Q1162" s="78">
        <v>7.4384178859885575</v>
      </c>
      <c r="R1162" s="50"/>
    </row>
    <row r="1163" spans="8:18" ht="15.6">
      <c r="H1163" s="79"/>
      <c r="I1163" s="68">
        <v>2009</v>
      </c>
      <c r="J1163" s="69" t="s">
        <v>196</v>
      </c>
      <c r="K1163" s="70" t="s">
        <v>197</v>
      </c>
      <c r="L1163" s="71" t="s">
        <v>470</v>
      </c>
      <c r="M1163" s="72" t="s">
        <v>470</v>
      </c>
      <c r="N1163" s="73" t="s">
        <v>470</v>
      </c>
      <c r="O1163" s="73" t="s">
        <v>470</v>
      </c>
      <c r="P1163" s="73" t="s">
        <v>470</v>
      </c>
      <c r="Q1163" s="74" t="s">
        <v>470</v>
      </c>
      <c r="R1163" s="50"/>
    </row>
    <row r="1164" spans="8:18" ht="15.6">
      <c r="H1164" s="79"/>
      <c r="I1164" s="61">
        <v>2009</v>
      </c>
      <c r="J1164" s="62" t="s">
        <v>198</v>
      </c>
      <c r="K1164" s="63" t="s">
        <v>199</v>
      </c>
      <c r="L1164" s="75">
        <v>5.875740965348184</v>
      </c>
      <c r="M1164" s="76">
        <v>6.4086868037202906</v>
      </c>
      <c r="N1164" s="77">
        <v>3.4908424552746018</v>
      </c>
      <c r="O1164" s="77">
        <v>6.6035820185249214</v>
      </c>
      <c r="P1164" s="77">
        <v>6.1636547967366759</v>
      </c>
      <c r="Q1164" s="78">
        <v>6.7119387524844312</v>
      </c>
      <c r="R1164" s="50"/>
    </row>
    <row r="1165" spans="8:18" ht="15.6">
      <c r="H1165" s="79"/>
      <c r="I1165" s="68">
        <v>2009</v>
      </c>
      <c r="J1165" s="69" t="s">
        <v>200</v>
      </c>
      <c r="K1165" s="70" t="s">
        <v>201</v>
      </c>
      <c r="L1165" s="71">
        <v>8.0199785937060621</v>
      </c>
      <c r="M1165" s="72">
        <v>5.9226281751709147</v>
      </c>
      <c r="N1165" s="73">
        <v>8.1015702047740383</v>
      </c>
      <c r="O1165" s="73">
        <v>9.5503272257997018</v>
      </c>
      <c r="P1165" s="73">
        <v>7.8633776782344036</v>
      </c>
      <c r="Q1165" s="74">
        <v>8.6619896845512532</v>
      </c>
      <c r="R1165" s="50"/>
    </row>
    <row r="1166" spans="8:18" ht="15.6">
      <c r="H1166" s="79"/>
      <c r="I1166" s="61">
        <v>2009</v>
      </c>
      <c r="J1166" s="62" t="s">
        <v>202</v>
      </c>
      <c r="K1166" s="63" t="s">
        <v>203</v>
      </c>
      <c r="L1166" s="75" t="s">
        <v>470</v>
      </c>
      <c r="M1166" s="76" t="s">
        <v>470</v>
      </c>
      <c r="N1166" s="77" t="s">
        <v>470</v>
      </c>
      <c r="O1166" s="77" t="s">
        <v>470</v>
      </c>
      <c r="P1166" s="77" t="s">
        <v>470</v>
      </c>
      <c r="Q1166" s="78" t="s">
        <v>470</v>
      </c>
      <c r="R1166" s="50"/>
    </row>
    <row r="1167" spans="8:18" ht="15.6">
      <c r="H1167" s="79"/>
      <c r="I1167" s="68">
        <v>2009</v>
      </c>
      <c r="J1167" s="69" t="s">
        <v>204</v>
      </c>
      <c r="K1167" s="70" t="s">
        <v>205</v>
      </c>
      <c r="L1167" s="71">
        <v>5.491460838499874</v>
      </c>
      <c r="M1167" s="72">
        <v>7.0613720147459524</v>
      </c>
      <c r="N1167" s="73">
        <v>2.8359297179552172</v>
      </c>
      <c r="O1167" s="73">
        <v>7.0483223671147162</v>
      </c>
      <c r="P1167" s="73">
        <v>5.1538172078448152</v>
      </c>
      <c r="Q1167" s="74">
        <v>5.3578628848386671</v>
      </c>
      <c r="R1167" s="50"/>
    </row>
    <row r="1168" spans="8:18" ht="15.6">
      <c r="H1168" s="79"/>
      <c r="I1168" s="61">
        <v>2009</v>
      </c>
      <c r="J1168" s="62" t="s">
        <v>206</v>
      </c>
      <c r="K1168" s="63" t="s">
        <v>207</v>
      </c>
      <c r="L1168" s="75">
        <v>4.8693413593152624</v>
      </c>
      <c r="M1168" s="76">
        <v>5.8260525707122541</v>
      </c>
      <c r="N1168" s="77">
        <v>2.6514812138665307</v>
      </c>
      <c r="O1168" s="77">
        <v>5.6592339855639997</v>
      </c>
      <c r="P1168" s="77">
        <v>4.9860305607448101</v>
      </c>
      <c r="Q1168" s="78">
        <v>5.2239084656887176</v>
      </c>
      <c r="R1168" s="50"/>
    </row>
    <row r="1169" spans="8:18" ht="15.6">
      <c r="H1169" s="79"/>
      <c r="I1169" s="68">
        <v>2009</v>
      </c>
      <c r="J1169" s="69" t="s">
        <v>208</v>
      </c>
      <c r="K1169" s="70" t="s">
        <v>209</v>
      </c>
      <c r="L1169" s="71">
        <v>7.8573418692268886</v>
      </c>
      <c r="M1169" s="72">
        <v>7.7824771598012497</v>
      </c>
      <c r="N1169" s="73">
        <v>6.8846413971027376</v>
      </c>
      <c r="O1169" s="73">
        <v>9.0977641182082021</v>
      </c>
      <c r="P1169" s="73">
        <v>8.2871815887909488</v>
      </c>
      <c r="Q1169" s="74">
        <v>7.2346450822312995</v>
      </c>
      <c r="R1169" s="50"/>
    </row>
    <row r="1170" spans="8:18" ht="15.6">
      <c r="H1170" s="79"/>
      <c r="I1170" s="61">
        <v>2009</v>
      </c>
      <c r="J1170" s="62" t="s">
        <v>210</v>
      </c>
      <c r="K1170" s="63" t="s">
        <v>211</v>
      </c>
      <c r="L1170" s="75">
        <v>6.3050807558620416</v>
      </c>
      <c r="M1170" s="76">
        <v>4.5537165411123581</v>
      </c>
      <c r="N1170" s="77">
        <v>6.2881451658004313</v>
      </c>
      <c r="O1170" s="77">
        <v>8.0465380489858056</v>
      </c>
      <c r="P1170" s="77">
        <v>6.5647252961953972</v>
      </c>
      <c r="Q1170" s="78">
        <v>6.0722787272162151</v>
      </c>
      <c r="R1170" s="50"/>
    </row>
    <row r="1171" spans="8:18" ht="15.6">
      <c r="H1171" s="79"/>
      <c r="I1171" s="68">
        <v>2009</v>
      </c>
      <c r="J1171" s="69" t="s">
        <v>212</v>
      </c>
      <c r="K1171" s="70" t="s">
        <v>213</v>
      </c>
      <c r="L1171" s="71">
        <v>6.6929125575248802</v>
      </c>
      <c r="M1171" s="72">
        <v>7.2948469305978527</v>
      </c>
      <c r="N1171" s="73">
        <v>4.1999336909924967</v>
      </c>
      <c r="O1171" s="73">
        <v>8.129246759832256</v>
      </c>
      <c r="P1171" s="73">
        <v>6.8797495995908911</v>
      </c>
      <c r="Q1171" s="74">
        <v>6.960785806610903</v>
      </c>
      <c r="R1171" s="50"/>
    </row>
    <row r="1172" spans="8:18" ht="15.6">
      <c r="H1172" s="79"/>
      <c r="I1172" s="61">
        <v>2009</v>
      </c>
      <c r="J1172" s="62" t="s">
        <v>214</v>
      </c>
      <c r="K1172" s="63" t="s">
        <v>215</v>
      </c>
      <c r="L1172" s="75">
        <v>5.4016048898311642</v>
      </c>
      <c r="M1172" s="76">
        <v>5.7282537265587434</v>
      </c>
      <c r="N1172" s="77">
        <v>2.2415244211153151</v>
      </c>
      <c r="O1172" s="77">
        <v>8.3295918096464714</v>
      </c>
      <c r="P1172" s="77">
        <v>5.5974048278402329</v>
      </c>
      <c r="Q1172" s="78">
        <v>5.1112496639950571</v>
      </c>
      <c r="R1172" s="50"/>
    </row>
    <row r="1173" spans="8:18" ht="15.6">
      <c r="H1173" s="79"/>
      <c r="I1173" s="68">
        <v>2009</v>
      </c>
      <c r="J1173" s="69" t="s">
        <v>216</v>
      </c>
      <c r="K1173" s="70" t="s">
        <v>217</v>
      </c>
      <c r="L1173" s="71">
        <v>4.9221641401850196</v>
      </c>
      <c r="M1173" s="72">
        <v>5.0732449110434361</v>
      </c>
      <c r="N1173" s="73">
        <v>3.787345867579063</v>
      </c>
      <c r="O1173" s="73">
        <v>4.7272360093171404</v>
      </c>
      <c r="P1173" s="73">
        <v>5.0586976365954639</v>
      </c>
      <c r="Q1173" s="74">
        <v>5.9642962763899945</v>
      </c>
      <c r="R1173" s="50"/>
    </row>
    <row r="1174" spans="8:18" ht="15.6">
      <c r="H1174" s="79"/>
      <c r="I1174" s="61">
        <v>2009</v>
      </c>
      <c r="J1174" s="62" t="s">
        <v>218</v>
      </c>
      <c r="K1174" s="63" t="s">
        <v>219</v>
      </c>
      <c r="L1174" s="75">
        <v>7.3774606647439764</v>
      </c>
      <c r="M1174" s="76">
        <v>7.9433861738215299</v>
      </c>
      <c r="N1174" s="77">
        <v>6.0239107588411205</v>
      </c>
      <c r="O1174" s="77">
        <v>7.8561944965159398</v>
      </c>
      <c r="P1174" s="77">
        <v>8.1590911214613335</v>
      </c>
      <c r="Q1174" s="78">
        <v>6.9047207730799629</v>
      </c>
      <c r="R1174" s="50"/>
    </row>
    <row r="1175" spans="8:18" ht="15.6">
      <c r="H1175" s="79"/>
      <c r="I1175" s="68">
        <v>2009</v>
      </c>
      <c r="J1175" s="69" t="s">
        <v>220</v>
      </c>
      <c r="K1175" s="70" t="s">
        <v>221</v>
      </c>
      <c r="L1175" s="71">
        <v>5.7020997285777577</v>
      </c>
      <c r="M1175" s="72">
        <v>6.2386874603934963</v>
      </c>
      <c r="N1175" s="73">
        <v>2.7599026434050682</v>
      </c>
      <c r="O1175" s="73">
        <v>6.6174706821890084</v>
      </c>
      <c r="P1175" s="73">
        <v>6.4073851123100303</v>
      </c>
      <c r="Q1175" s="74">
        <v>6.4870527445911845</v>
      </c>
      <c r="R1175" s="50"/>
    </row>
    <row r="1176" spans="8:18" ht="15.6">
      <c r="H1176" s="79"/>
      <c r="I1176" s="61">
        <v>2009</v>
      </c>
      <c r="J1176" s="62" t="s">
        <v>222</v>
      </c>
      <c r="K1176" s="63" t="s">
        <v>223</v>
      </c>
      <c r="L1176" s="75">
        <v>6.7833916836748527</v>
      </c>
      <c r="M1176" s="76">
        <v>5.1267172034991288</v>
      </c>
      <c r="N1176" s="77">
        <v>5.6758820210139387</v>
      </c>
      <c r="O1176" s="77">
        <v>8.4932490575548094</v>
      </c>
      <c r="P1176" s="77">
        <v>7.5947610450099949</v>
      </c>
      <c r="Q1176" s="78">
        <v>7.0263490912963933</v>
      </c>
      <c r="R1176" s="50"/>
    </row>
    <row r="1177" spans="8:18" ht="15.6">
      <c r="H1177" s="79"/>
      <c r="I1177" s="68">
        <v>2009</v>
      </c>
      <c r="J1177" s="69" t="s">
        <v>224</v>
      </c>
      <c r="K1177" s="70" t="s">
        <v>225</v>
      </c>
      <c r="L1177" s="71">
        <v>7.7721294677983739</v>
      </c>
      <c r="M1177" s="72">
        <v>7.2581162846610034</v>
      </c>
      <c r="N1177" s="73">
        <v>6.594132904556246</v>
      </c>
      <c r="O1177" s="73">
        <v>9.417517280751138</v>
      </c>
      <c r="P1177" s="73">
        <v>8.2342635182355277</v>
      </c>
      <c r="Q1177" s="74">
        <v>7.3566173507879498</v>
      </c>
      <c r="R1177" s="50"/>
    </row>
    <row r="1178" spans="8:18" ht="15.6">
      <c r="H1178" s="79"/>
      <c r="I1178" s="61">
        <v>2009</v>
      </c>
      <c r="J1178" s="62" t="s">
        <v>226</v>
      </c>
      <c r="K1178" s="63" t="s">
        <v>227</v>
      </c>
      <c r="L1178" s="75">
        <v>7.1894833901112394</v>
      </c>
      <c r="M1178" s="76">
        <v>4.875428873373675</v>
      </c>
      <c r="N1178" s="77">
        <v>6.2129550537769056</v>
      </c>
      <c r="O1178" s="77">
        <v>9.4777745505945106</v>
      </c>
      <c r="P1178" s="77">
        <v>7.8472125440650862</v>
      </c>
      <c r="Q1178" s="78">
        <v>7.5340459287460204</v>
      </c>
      <c r="R1178" s="50"/>
    </row>
    <row r="1179" spans="8:18" ht="15.6">
      <c r="H1179" s="79"/>
      <c r="I1179" s="68">
        <v>2009</v>
      </c>
      <c r="J1179" s="69" t="s">
        <v>228</v>
      </c>
      <c r="K1179" s="70" t="s">
        <v>229</v>
      </c>
      <c r="L1179" s="71">
        <v>7.6528245881037407</v>
      </c>
      <c r="M1179" s="72">
        <v>3.4146257413046968</v>
      </c>
      <c r="N1179" s="73">
        <v>8.5246758042208377</v>
      </c>
      <c r="O1179" s="73">
        <v>9.4944905782085396</v>
      </c>
      <c r="P1179" s="73">
        <v>8.3283492893256827</v>
      </c>
      <c r="Q1179" s="74">
        <v>8.5019815274589519</v>
      </c>
      <c r="R1179" s="50"/>
    </row>
    <row r="1180" spans="8:18" ht="15.6">
      <c r="H1180" s="79"/>
      <c r="I1180" s="61">
        <v>2009</v>
      </c>
      <c r="J1180" s="62" t="s">
        <v>230</v>
      </c>
      <c r="K1180" s="63" t="s">
        <v>231</v>
      </c>
      <c r="L1180" s="75">
        <v>6.9550092720035366</v>
      </c>
      <c r="M1180" s="76">
        <v>8.1533118288187207</v>
      </c>
      <c r="N1180" s="77">
        <v>4.3650052731606319</v>
      </c>
      <c r="O1180" s="77">
        <v>8.1185401611733692</v>
      </c>
      <c r="P1180" s="77">
        <v>7.5387013713586883</v>
      </c>
      <c r="Q1180" s="78">
        <v>6.5994877255062718</v>
      </c>
      <c r="R1180" s="50"/>
    </row>
    <row r="1181" spans="8:18" ht="15.6">
      <c r="H1181" s="79"/>
      <c r="I1181" s="68">
        <v>2009</v>
      </c>
      <c r="J1181" s="69" t="s">
        <v>232</v>
      </c>
      <c r="K1181" s="70" t="s">
        <v>233</v>
      </c>
      <c r="L1181" s="71">
        <v>5.9116279241073713</v>
      </c>
      <c r="M1181" s="72">
        <v>6.6963495752524445</v>
      </c>
      <c r="N1181" s="73">
        <v>3.732843673837825</v>
      </c>
      <c r="O1181" s="73">
        <v>6.3585098862025617</v>
      </c>
      <c r="P1181" s="73">
        <v>6.7405115852172113</v>
      </c>
      <c r="Q1181" s="74">
        <v>6.0299249000268142</v>
      </c>
      <c r="R1181" s="50"/>
    </row>
    <row r="1182" spans="8:18" ht="15.6">
      <c r="H1182" s="79"/>
      <c r="I1182" s="61">
        <v>2009</v>
      </c>
      <c r="J1182" s="62" t="s">
        <v>234</v>
      </c>
      <c r="K1182" s="63" t="s">
        <v>235</v>
      </c>
      <c r="L1182" s="75">
        <v>6.2014528775159485</v>
      </c>
      <c r="M1182" s="76">
        <v>5.9154431799967941</v>
      </c>
      <c r="N1182" s="77">
        <v>4.7272735729114759</v>
      </c>
      <c r="O1182" s="77">
        <v>8.664632442741711</v>
      </c>
      <c r="P1182" s="77">
        <v>6.2958741595770604</v>
      </c>
      <c r="Q1182" s="78">
        <v>5.4040410323526968</v>
      </c>
      <c r="R1182" s="50"/>
    </row>
    <row r="1183" spans="8:18" ht="15.6">
      <c r="H1183" s="79"/>
      <c r="I1183" s="68">
        <v>2009</v>
      </c>
      <c r="J1183" s="69" t="s">
        <v>236</v>
      </c>
      <c r="K1183" s="70" t="s">
        <v>237</v>
      </c>
      <c r="L1183" s="71">
        <v>7.4006356594541867</v>
      </c>
      <c r="M1183" s="72">
        <v>8.4746168524487757</v>
      </c>
      <c r="N1183" s="73">
        <v>4.0094941447359105</v>
      </c>
      <c r="O1183" s="73">
        <v>9.275375010657573</v>
      </c>
      <c r="P1183" s="73">
        <v>7.6092741550588068</v>
      </c>
      <c r="Q1183" s="74">
        <v>7.6344181343698665</v>
      </c>
      <c r="R1183" s="50"/>
    </row>
    <row r="1184" spans="8:18" ht="15.6">
      <c r="H1184" s="79"/>
      <c r="I1184" s="61">
        <v>2009</v>
      </c>
      <c r="J1184" s="62" t="s">
        <v>238</v>
      </c>
      <c r="K1184" s="63" t="s">
        <v>239</v>
      </c>
      <c r="L1184" s="75">
        <v>7.681355132860304</v>
      </c>
      <c r="M1184" s="76">
        <v>5.4597732008334674</v>
      </c>
      <c r="N1184" s="77">
        <v>7.2595970008995447</v>
      </c>
      <c r="O1184" s="77">
        <v>9.509219757295357</v>
      </c>
      <c r="P1184" s="77">
        <v>8.4170638795292163</v>
      </c>
      <c r="Q1184" s="78">
        <v>7.7611218257439338</v>
      </c>
      <c r="R1184" s="50"/>
    </row>
    <row r="1185" spans="8:18" ht="15.6">
      <c r="H1185" s="79"/>
      <c r="I1185" s="68">
        <v>2009</v>
      </c>
      <c r="J1185" s="69" t="s">
        <v>240</v>
      </c>
      <c r="K1185" s="70" t="s">
        <v>241</v>
      </c>
      <c r="L1185" s="71">
        <v>5.7094386633605918</v>
      </c>
      <c r="M1185" s="72">
        <v>5.8304337583717842</v>
      </c>
      <c r="N1185" s="73">
        <v>5.3682177451389679</v>
      </c>
      <c r="O1185" s="73">
        <v>5.7664940089023276</v>
      </c>
      <c r="P1185" s="73">
        <v>5.2699298989408199</v>
      </c>
      <c r="Q1185" s="74">
        <v>6.3121179054490604</v>
      </c>
      <c r="R1185" s="50"/>
    </row>
    <row r="1186" spans="8:18" ht="15.6">
      <c r="H1186" s="79"/>
      <c r="I1186" s="61">
        <v>2009</v>
      </c>
      <c r="J1186" s="62" t="s">
        <v>242</v>
      </c>
      <c r="K1186" s="63" t="s">
        <v>243</v>
      </c>
      <c r="L1186" s="75">
        <v>7.0213059201620593</v>
      </c>
      <c r="M1186" s="76">
        <v>7.5018091841641281</v>
      </c>
      <c r="N1186" s="77">
        <v>5.0869660509944765</v>
      </c>
      <c r="O1186" s="77">
        <v>6.7576476950314142</v>
      </c>
      <c r="P1186" s="77">
        <v>6.7292659830630681</v>
      </c>
      <c r="Q1186" s="78">
        <v>9.0308406875572143</v>
      </c>
      <c r="R1186" s="50"/>
    </row>
    <row r="1187" spans="8:18" ht="15.6">
      <c r="H1187" s="79"/>
      <c r="I1187" s="68">
        <v>2009</v>
      </c>
      <c r="J1187" s="69" t="s">
        <v>244</v>
      </c>
      <c r="K1187" s="70" t="s">
        <v>245</v>
      </c>
      <c r="L1187" s="71">
        <v>7.6894609747405074</v>
      </c>
      <c r="M1187" s="72">
        <v>4.4502165031970682</v>
      </c>
      <c r="N1187" s="73">
        <v>8.7536117733588696</v>
      </c>
      <c r="O1187" s="73">
        <v>9.5540103485475925</v>
      </c>
      <c r="P1187" s="73">
        <v>8.1663048362007853</v>
      </c>
      <c r="Q1187" s="74">
        <v>7.5231614123982204</v>
      </c>
      <c r="R1187" s="50"/>
    </row>
    <row r="1188" spans="8:18" ht="15.6">
      <c r="H1188" s="79"/>
      <c r="I1188" s="61">
        <v>2009</v>
      </c>
      <c r="J1188" s="62" t="s">
        <v>246</v>
      </c>
      <c r="K1188" s="63" t="s">
        <v>247</v>
      </c>
      <c r="L1188" s="75">
        <v>7.4244272705136769</v>
      </c>
      <c r="M1188" s="76">
        <v>4.7182261794546028</v>
      </c>
      <c r="N1188" s="77">
        <v>7.3361522027350681</v>
      </c>
      <c r="O1188" s="77">
        <v>9.6606081292347064</v>
      </c>
      <c r="P1188" s="77">
        <v>8.1510349999955114</v>
      </c>
      <c r="Q1188" s="78">
        <v>7.2561148411484959</v>
      </c>
      <c r="R1188" s="50"/>
    </row>
    <row r="1189" spans="8:18" ht="15.6">
      <c r="H1189" s="79"/>
      <c r="I1189" s="68">
        <v>2009</v>
      </c>
      <c r="J1189" s="69" t="s">
        <v>248</v>
      </c>
      <c r="K1189" s="70" t="s">
        <v>249</v>
      </c>
      <c r="L1189" s="71">
        <v>5.7698410867528001</v>
      </c>
      <c r="M1189" s="72">
        <v>5.862610193941336</v>
      </c>
      <c r="N1189" s="73">
        <v>4.0863400256583606</v>
      </c>
      <c r="O1189" s="73">
        <v>5.6843021323258771</v>
      </c>
      <c r="P1189" s="73">
        <v>6.1796505067419192</v>
      </c>
      <c r="Q1189" s="74">
        <v>7.0363025750965091</v>
      </c>
      <c r="R1189" s="50"/>
    </row>
    <row r="1190" spans="8:18" ht="15.6">
      <c r="H1190" s="79"/>
      <c r="I1190" s="61">
        <v>2009</v>
      </c>
      <c r="J1190" s="62" t="s">
        <v>250</v>
      </c>
      <c r="K1190" s="63" t="s">
        <v>251</v>
      </c>
      <c r="L1190" s="75" t="s">
        <v>470</v>
      </c>
      <c r="M1190" s="76" t="s">
        <v>470</v>
      </c>
      <c r="N1190" s="77" t="s">
        <v>470</v>
      </c>
      <c r="O1190" s="77" t="s">
        <v>470</v>
      </c>
      <c r="P1190" s="77" t="s">
        <v>470</v>
      </c>
      <c r="Q1190" s="78" t="s">
        <v>470</v>
      </c>
      <c r="R1190" s="50"/>
    </row>
    <row r="1191" spans="8:18" ht="15.6">
      <c r="H1191" s="79"/>
      <c r="I1191" s="68">
        <v>2009</v>
      </c>
      <c r="J1191" s="69" t="s">
        <v>252</v>
      </c>
      <c r="K1191" s="70" t="s">
        <v>253</v>
      </c>
      <c r="L1191" s="71">
        <v>7.4107175864780839</v>
      </c>
      <c r="M1191" s="72">
        <v>5.4751923385157877</v>
      </c>
      <c r="N1191" s="73">
        <v>5.5541247159734759</v>
      </c>
      <c r="O1191" s="73">
        <v>9.2360106353561839</v>
      </c>
      <c r="P1191" s="73">
        <v>8.5341486473028247</v>
      </c>
      <c r="Q1191" s="74">
        <v>8.2541115952421453</v>
      </c>
      <c r="R1191" s="50"/>
    </row>
    <row r="1192" spans="8:18" ht="15.6">
      <c r="H1192" s="79"/>
      <c r="I1192" s="61">
        <v>2009</v>
      </c>
      <c r="J1192" s="62" t="s">
        <v>254</v>
      </c>
      <c r="K1192" s="63" t="s">
        <v>255</v>
      </c>
      <c r="L1192" s="75">
        <v>7.5373676365550635</v>
      </c>
      <c r="M1192" s="76">
        <v>5.4135643326107745</v>
      </c>
      <c r="N1192" s="77">
        <v>8.2149233711455718</v>
      </c>
      <c r="O1192" s="77">
        <v>9.5323481599361113</v>
      </c>
      <c r="P1192" s="77">
        <v>8.0052366661900276</v>
      </c>
      <c r="Q1192" s="78">
        <v>6.5207656528928313</v>
      </c>
      <c r="R1192" s="50"/>
    </row>
    <row r="1193" spans="8:18" ht="15.6">
      <c r="H1193" s="79"/>
      <c r="I1193" s="68">
        <v>2009</v>
      </c>
      <c r="J1193" s="69" t="s">
        <v>256</v>
      </c>
      <c r="K1193" s="70" t="s">
        <v>257</v>
      </c>
      <c r="L1193" s="71">
        <v>6.8739350464853475</v>
      </c>
      <c r="M1193" s="72">
        <v>7.1539870171501843</v>
      </c>
      <c r="N1193" s="73">
        <v>5.3526268101498156</v>
      </c>
      <c r="O1193" s="73">
        <v>8.1572577695144517</v>
      </c>
      <c r="P1193" s="73">
        <v>6.9079274672617119</v>
      </c>
      <c r="Q1193" s="74">
        <v>6.7978761683505722</v>
      </c>
      <c r="R1193" s="50"/>
    </row>
    <row r="1194" spans="8:18" ht="15.6">
      <c r="H1194" s="79"/>
      <c r="I1194" s="61">
        <v>2009</v>
      </c>
      <c r="J1194" s="62" t="s">
        <v>258</v>
      </c>
      <c r="K1194" s="63" t="s">
        <v>259</v>
      </c>
      <c r="L1194" s="75">
        <v>6.9437531252983051</v>
      </c>
      <c r="M1194" s="76">
        <v>5.6051104866425829</v>
      </c>
      <c r="N1194" s="77">
        <v>5.5494770187938132</v>
      </c>
      <c r="O1194" s="77">
        <v>9.6263110906705833</v>
      </c>
      <c r="P1194" s="77">
        <v>7.6673404047042117</v>
      </c>
      <c r="Q1194" s="78">
        <v>6.2705266256803318</v>
      </c>
      <c r="R1194" s="50"/>
    </row>
    <row r="1195" spans="8:18" ht="15.6">
      <c r="H1195" s="79"/>
      <c r="I1195" s="68">
        <v>2009</v>
      </c>
      <c r="J1195" s="69" t="s">
        <v>260</v>
      </c>
      <c r="K1195" s="70" t="s">
        <v>261</v>
      </c>
      <c r="L1195" s="71">
        <v>7.1383131870350365</v>
      </c>
      <c r="M1195" s="72">
        <v>7.7543115883955771</v>
      </c>
      <c r="N1195" s="73">
        <v>3.9107782994734657</v>
      </c>
      <c r="O1195" s="73">
        <v>9.4025827955324814</v>
      </c>
      <c r="P1195" s="73">
        <v>8.2923619175726042</v>
      </c>
      <c r="Q1195" s="74">
        <v>6.3315313342010535</v>
      </c>
      <c r="R1195" s="50"/>
    </row>
    <row r="1196" spans="8:18" ht="15.6">
      <c r="H1196" s="79"/>
      <c r="I1196" s="61">
        <v>2009</v>
      </c>
      <c r="J1196" s="62" t="s">
        <v>262</v>
      </c>
      <c r="K1196" s="63" t="s">
        <v>263</v>
      </c>
      <c r="L1196" s="75" t="s">
        <v>470</v>
      </c>
      <c r="M1196" s="76" t="s">
        <v>470</v>
      </c>
      <c r="N1196" s="77" t="s">
        <v>470</v>
      </c>
      <c r="O1196" s="77" t="s">
        <v>470</v>
      </c>
      <c r="P1196" s="77" t="s">
        <v>470</v>
      </c>
      <c r="Q1196" s="78" t="s">
        <v>470</v>
      </c>
      <c r="R1196" s="50"/>
    </row>
    <row r="1197" spans="8:18" ht="15.6">
      <c r="H1197" s="79"/>
      <c r="I1197" s="68">
        <v>2009</v>
      </c>
      <c r="J1197" s="69" t="s">
        <v>264</v>
      </c>
      <c r="K1197" s="70" t="s">
        <v>265</v>
      </c>
      <c r="L1197" s="71">
        <v>5.3734545937857439</v>
      </c>
      <c r="M1197" s="72">
        <v>5.5186118938132749</v>
      </c>
      <c r="N1197" s="73">
        <v>2.5731200355003323</v>
      </c>
      <c r="O1197" s="73">
        <v>6.2644514705333441</v>
      </c>
      <c r="P1197" s="73">
        <v>6.3796670670040685</v>
      </c>
      <c r="Q1197" s="74">
        <v>6.1314225020777</v>
      </c>
      <c r="R1197" s="50"/>
    </row>
    <row r="1198" spans="8:18" ht="15.6">
      <c r="H1198" s="79"/>
      <c r="I1198" s="61">
        <v>2009</v>
      </c>
      <c r="J1198" s="62" t="s">
        <v>266</v>
      </c>
      <c r="K1198" s="63" t="s">
        <v>267</v>
      </c>
      <c r="L1198" s="75">
        <v>6.3474525473984817</v>
      </c>
      <c r="M1198" s="76">
        <v>4.8117647058823527</v>
      </c>
      <c r="N1198" s="77">
        <v>4.3555885959674026</v>
      </c>
      <c r="O1198" s="77">
        <v>7.943806352214354</v>
      </c>
      <c r="P1198" s="77">
        <v>7.0285852864593075</v>
      </c>
      <c r="Q1198" s="78">
        <v>7.5975177964689919</v>
      </c>
      <c r="R1198" s="50"/>
    </row>
    <row r="1199" spans="8:18" ht="15.6">
      <c r="H1199" s="79"/>
      <c r="I1199" s="68">
        <v>2009</v>
      </c>
      <c r="J1199" s="69" t="s">
        <v>268</v>
      </c>
      <c r="K1199" s="70" t="s">
        <v>269</v>
      </c>
      <c r="L1199" s="71">
        <v>6.6196335507973956</v>
      </c>
      <c r="M1199" s="72">
        <v>7.8953999038307421</v>
      </c>
      <c r="N1199" s="73">
        <v>2.2223509463687048</v>
      </c>
      <c r="O1199" s="73">
        <v>8.6483993327138329</v>
      </c>
      <c r="P1199" s="73">
        <v>6.8920624912251904</v>
      </c>
      <c r="Q1199" s="74">
        <v>7.4399550798485068</v>
      </c>
      <c r="R1199" s="50"/>
    </row>
    <row r="1200" spans="8:18" ht="15.6">
      <c r="H1200" s="79"/>
      <c r="I1200" s="61">
        <v>2009</v>
      </c>
      <c r="J1200" s="62" t="s">
        <v>270</v>
      </c>
      <c r="K1200" s="63" t="s">
        <v>271</v>
      </c>
      <c r="L1200" s="75">
        <v>7.1499869504413116</v>
      </c>
      <c r="M1200" s="76">
        <v>8.1132352941176471</v>
      </c>
      <c r="N1200" s="77">
        <v>3.8996424158129104</v>
      </c>
      <c r="O1200" s="77">
        <v>9.2359808602513809</v>
      </c>
      <c r="P1200" s="77">
        <v>7.6251057891444756</v>
      </c>
      <c r="Q1200" s="78">
        <v>6.8759703928801388</v>
      </c>
      <c r="R1200" s="50"/>
    </row>
    <row r="1201" spans="8:18" ht="15.6">
      <c r="H1201" s="79"/>
      <c r="I1201" s="68">
        <v>2009</v>
      </c>
      <c r="J1201" s="69" t="s">
        <v>272</v>
      </c>
      <c r="K1201" s="70" t="s">
        <v>273</v>
      </c>
      <c r="L1201" s="71">
        <v>9.1024278360699711</v>
      </c>
      <c r="M1201" s="72">
        <v>9.3539961564739791</v>
      </c>
      <c r="N1201" s="73">
        <v>8.357444232530522</v>
      </c>
      <c r="O1201" s="73">
        <v>9.2781745829533691</v>
      </c>
      <c r="P1201" s="73">
        <v>9.371583572515144</v>
      </c>
      <c r="Q1201" s="74">
        <v>9.150940635876843</v>
      </c>
      <c r="R1201" s="50"/>
    </row>
    <row r="1202" spans="8:18" ht="15.6">
      <c r="H1202" s="79"/>
      <c r="I1202" s="61">
        <v>2009</v>
      </c>
      <c r="J1202" s="62" t="s">
        <v>274</v>
      </c>
      <c r="K1202" s="63" t="s">
        <v>275</v>
      </c>
      <c r="L1202" s="75">
        <v>7.2852133908828876</v>
      </c>
      <c r="M1202" s="76">
        <v>5.006661899266998</v>
      </c>
      <c r="N1202" s="77">
        <v>6.2672314152929181</v>
      </c>
      <c r="O1202" s="77">
        <v>9.5349072805061503</v>
      </c>
      <c r="P1202" s="77">
        <v>7.9512806365250057</v>
      </c>
      <c r="Q1202" s="78">
        <v>7.6659857228233612</v>
      </c>
      <c r="R1202" s="50"/>
    </row>
    <row r="1203" spans="8:18" ht="15.6">
      <c r="H1203" s="79"/>
      <c r="I1203" s="68">
        <v>2009</v>
      </c>
      <c r="J1203" s="69" t="s">
        <v>276</v>
      </c>
      <c r="K1203" s="70" t="s">
        <v>277</v>
      </c>
      <c r="L1203" s="71">
        <v>6.8916117328737752</v>
      </c>
      <c r="M1203" s="72">
        <v>5.0092158937094151</v>
      </c>
      <c r="N1203" s="73">
        <v>8.4500956730820036</v>
      </c>
      <c r="O1203" s="73">
        <v>6.5466706886737507</v>
      </c>
      <c r="P1203" s="73">
        <v>6.541511404363666</v>
      </c>
      <c r="Q1203" s="74">
        <v>7.9105650045400404</v>
      </c>
      <c r="R1203" s="50"/>
    </row>
    <row r="1204" spans="8:18" ht="15.6">
      <c r="H1204" s="79"/>
      <c r="I1204" s="61">
        <v>2009</v>
      </c>
      <c r="J1204" s="62" t="s">
        <v>278</v>
      </c>
      <c r="K1204" s="63" t="s">
        <v>279</v>
      </c>
      <c r="L1204" s="75">
        <v>6.413639117086217</v>
      </c>
      <c r="M1204" s="76">
        <v>7.0783058182401026</v>
      </c>
      <c r="N1204" s="77">
        <v>5.6744194066877558</v>
      </c>
      <c r="O1204" s="77">
        <v>6.5523011282185148</v>
      </c>
      <c r="P1204" s="77">
        <v>6.2174078189227</v>
      </c>
      <c r="Q1204" s="78">
        <v>6.545761413362011</v>
      </c>
      <c r="R1204" s="50"/>
    </row>
    <row r="1205" spans="8:18" ht="15.6">
      <c r="H1205" s="79"/>
      <c r="I1205" s="68">
        <v>2009</v>
      </c>
      <c r="J1205" s="69" t="s">
        <v>280</v>
      </c>
      <c r="K1205" s="70" t="s">
        <v>281</v>
      </c>
      <c r="L1205" s="71">
        <v>6.534990425180693</v>
      </c>
      <c r="M1205" s="72">
        <v>7.5836848351161787</v>
      </c>
      <c r="N1205" s="73">
        <v>4.4173840111187586</v>
      </c>
      <c r="O1205" s="73">
        <v>7.7067707216894785</v>
      </c>
      <c r="P1205" s="73">
        <v>6.863113998542044</v>
      </c>
      <c r="Q1205" s="74">
        <v>6.1039985594370085</v>
      </c>
      <c r="R1205" s="50"/>
    </row>
    <row r="1206" spans="8:18" ht="15.6">
      <c r="H1206" s="79"/>
      <c r="I1206" s="61">
        <v>2009</v>
      </c>
      <c r="J1206" s="62" t="s">
        <v>282</v>
      </c>
      <c r="K1206" s="63" t="s">
        <v>283</v>
      </c>
      <c r="L1206" s="75">
        <v>5.8915822428246365</v>
      </c>
      <c r="M1206" s="76">
        <v>6.9549370183432693</v>
      </c>
      <c r="N1206" s="77">
        <v>4.3450644937549781</v>
      </c>
      <c r="O1206" s="77">
        <v>8.1787089312624843</v>
      </c>
      <c r="P1206" s="77">
        <v>5.0342386538226735</v>
      </c>
      <c r="Q1206" s="78">
        <v>4.9449621169397764</v>
      </c>
      <c r="R1206" s="50"/>
    </row>
    <row r="1207" spans="8:18" ht="15.6">
      <c r="H1207" s="79"/>
      <c r="I1207" s="68">
        <v>2009</v>
      </c>
      <c r="J1207" s="69" t="s">
        <v>284</v>
      </c>
      <c r="K1207" s="70" t="s">
        <v>285</v>
      </c>
      <c r="L1207" s="71" t="s">
        <v>470</v>
      </c>
      <c r="M1207" s="72" t="s">
        <v>470</v>
      </c>
      <c r="N1207" s="73" t="s">
        <v>470</v>
      </c>
      <c r="O1207" s="73" t="s">
        <v>470</v>
      </c>
      <c r="P1207" s="73" t="s">
        <v>470</v>
      </c>
      <c r="Q1207" s="74" t="s">
        <v>470</v>
      </c>
      <c r="R1207" s="50"/>
    </row>
    <row r="1208" spans="8:18" ht="15.6">
      <c r="H1208" s="79"/>
      <c r="I1208" s="61">
        <v>2009</v>
      </c>
      <c r="J1208" s="62" t="s">
        <v>286</v>
      </c>
      <c r="K1208" s="63" t="s">
        <v>287</v>
      </c>
      <c r="L1208" s="75">
        <v>7.769393570691963</v>
      </c>
      <c r="M1208" s="76">
        <v>5.2152243619933589</v>
      </c>
      <c r="N1208" s="77">
        <v>7.9132345935574655</v>
      </c>
      <c r="O1208" s="77">
        <v>9.1219094410981647</v>
      </c>
      <c r="P1208" s="77">
        <v>8.7025195618674545</v>
      </c>
      <c r="Q1208" s="78">
        <v>7.8940798949433706</v>
      </c>
      <c r="R1208" s="50"/>
    </row>
    <row r="1209" spans="8:18" ht="15.6">
      <c r="H1209" s="79"/>
      <c r="I1209" s="68">
        <v>2009</v>
      </c>
      <c r="J1209" s="69" t="s">
        <v>288</v>
      </c>
      <c r="K1209" s="70" t="s">
        <v>289</v>
      </c>
      <c r="L1209" s="71">
        <v>7.1218481212043825</v>
      </c>
      <c r="M1209" s="72">
        <v>6.0637654243142283</v>
      </c>
      <c r="N1209" s="73">
        <v>5.8934926801351262</v>
      </c>
      <c r="O1209" s="73">
        <v>8.8446835073896395</v>
      </c>
      <c r="P1209" s="73">
        <v>8.2937873787743577</v>
      </c>
      <c r="Q1209" s="74">
        <v>6.5135116154085608</v>
      </c>
      <c r="R1209" s="50"/>
    </row>
    <row r="1210" spans="8:18" ht="15.6">
      <c r="H1210" s="79"/>
      <c r="I1210" s="61">
        <v>2009</v>
      </c>
      <c r="J1210" s="62" t="s">
        <v>290</v>
      </c>
      <c r="K1210" s="63" t="s">
        <v>291</v>
      </c>
      <c r="L1210" s="75">
        <v>6.9818836887602771</v>
      </c>
      <c r="M1210" s="76">
        <v>4.7693587240697166</v>
      </c>
      <c r="N1210" s="77">
        <v>5.8202399263980125</v>
      </c>
      <c r="O1210" s="77">
        <v>9.5837313654738221</v>
      </c>
      <c r="P1210" s="77">
        <v>7.8471241307004655</v>
      </c>
      <c r="Q1210" s="78">
        <v>6.8889642971593714</v>
      </c>
      <c r="R1210" s="50"/>
    </row>
    <row r="1211" spans="8:18" ht="15.6">
      <c r="H1211" s="79"/>
      <c r="I1211" s="68">
        <v>2009</v>
      </c>
      <c r="J1211" s="69" t="s">
        <v>292</v>
      </c>
      <c r="K1211" s="70" t="s">
        <v>293</v>
      </c>
      <c r="L1211" s="71">
        <v>7.2772503767262311</v>
      </c>
      <c r="M1211" s="72">
        <v>8.7389070780634395</v>
      </c>
      <c r="N1211" s="73">
        <v>4.6986450270362576</v>
      </c>
      <c r="O1211" s="73">
        <v>8.2165784756983644</v>
      </c>
      <c r="P1211" s="73">
        <v>7.2434190533553195</v>
      </c>
      <c r="Q1211" s="74">
        <v>7.488702249477778</v>
      </c>
      <c r="R1211" s="50"/>
    </row>
    <row r="1212" spans="8:18" ht="15.6">
      <c r="H1212" s="79"/>
      <c r="I1212" s="61">
        <v>2009</v>
      </c>
      <c r="J1212" s="62" t="s">
        <v>294</v>
      </c>
      <c r="K1212" s="63" t="s">
        <v>295</v>
      </c>
      <c r="L1212" s="75">
        <v>7.5388221156802491</v>
      </c>
      <c r="M1212" s="76">
        <v>5.3863135984384023</v>
      </c>
      <c r="N1212" s="77">
        <v>7.3543603164894416</v>
      </c>
      <c r="O1212" s="77">
        <v>9.7739948843992241</v>
      </c>
      <c r="P1212" s="77">
        <v>7.3643782233282309</v>
      </c>
      <c r="Q1212" s="78">
        <v>7.8150635557459438</v>
      </c>
      <c r="R1212" s="50"/>
    </row>
    <row r="1213" spans="8:18" ht="15.6">
      <c r="H1213" s="79"/>
      <c r="I1213" s="68">
        <v>2009</v>
      </c>
      <c r="J1213" s="69" t="s">
        <v>296</v>
      </c>
      <c r="K1213" s="70" t="s">
        <v>297</v>
      </c>
      <c r="L1213" s="71">
        <v>7.2415481999359486</v>
      </c>
      <c r="M1213" s="72">
        <v>5.9831648386072898</v>
      </c>
      <c r="N1213" s="73">
        <v>4.9612907775386503</v>
      </c>
      <c r="O1213" s="73">
        <v>9.225285639652224</v>
      </c>
      <c r="P1213" s="73">
        <v>7.8706550922757978</v>
      </c>
      <c r="Q1213" s="74">
        <v>8.1673446516057826</v>
      </c>
      <c r="R1213" s="50"/>
    </row>
    <row r="1214" spans="8:18" ht="15.6">
      <c r="H1214" s="79"/>
      <c r="I1214" s="61">
        <v>2009</v>
      </c>
      <c r="J1214" s="62" t="s">
        <v>298</v>
      </c>
      <c r="K1214" s="63" t="s">
        <v>299</v>
      </c>
      <c r="L1214" s="75">
        <v>7.0720893757530146</v>
      </c>
      <c r="M1214" s="76">
        <v>7.8345918150817102</v>
      </c>
      <c r="N1214" s="77">
        <v>5.6322859425389247</v>
      </c>
      <c r="O1214" s="77">
        <v>8.291839230728284</v>
      </c>
      <c r="P1214" s="77">
        <v>5.7367116860900014</v>
      </c>
      <c r="Q1214" s="78">
        <v>7.8650182043261516</v>
      </c>
      <c r="R1214" s="50"/>
    </row>
    <row r="1215" spans="8:18" ht="15.6">
      <c r="H1215" s="79"/>
      <c r="I1215" s="68">
        <v>2009</v>
      </c>
      <c r="J1215" s="69" t="s">
        <v>300</v>
      </c>
      <c r="K1215" s="70" t="s">
        <v>301</v>
      </c>
      <c r="L1215" s="71">
        <v>6.9162363762759345</v>
      </c>
      <c r="M1215" s="72">
        <v>7.6558195153299735</v>
      </c>
      <c r="N1215" s="73">
        <v>3.8906230937548334</v>
      </c>
      <c r="O1215" s="73">
        <v>8.6469196111059858</v>
      </c>
      <c r="P1215" s="73">
        <v>6.8753590707218342</v>
      </c>
      <c r="Q1215" s="74">
        <v>7.5124605904670458</v>
      </c>
      <c r="R1215" s="50"/>
    </row>
    <row r="1216" spans="8:18" ht="15.6">
      <c r="H1216" s="79"/>
      <c r="I1216" s="61">
        <v>2009</v>
      </c>
      <c r="J1216" s="62" t="s">
        <v>302</v>
      </c>
      <c r="K1216" s="63" t="s">
        <v>303</v>
      </c>
      <c r="L1216" s="75">
        <v>7.3325609446000382</v>
      </c>
      <c r="M1216" s="76">
        <v>6.5724000841689261</v>
      </c>
      <c r="N1216" s="77">
        <v>6.3863536001763679</v>
      </c>
      <c r="O1216" s="77">
        <v>9.4892240852690115</v>
      </c>
      <c r="P1216" s="77">
        <v>7.5749387029177333</v>
      </c>
      <c r="Q1216" s="78">
        <v>6.6398882504681564</v>
      </c>
      <c r="R1216" s="50"/>
    </row>
    <row r="1217" spans="8:18" ht="15.6">
      <c r="H1217" s="79"/>
      <c r="I1217" s="68">
        <v>2009</v>
      </c>
      <c r="J1217" s="69" t="s">
        <v>304</v>
      </c>
      <c r="K1217" s="70" t="s">
        <v>305</v>
      </c>
      <c r="L1217" s="71">
        <v>7.1048799736740706</v>
      </c>
      <c r="M1217" s="72">
        <v>6.4390607469145689</v>
      </c>
      <c r="N1217" s="73">
        <v>5.7191431542198075</v>
      </c>
      <c r="O1217" s="73">
        <v>7.8661716430060267</v>
      </c>
      <c r="P1217" s="73">
        <v>7.5430131181498936</v>
      </c>
      <c r="Q1217" s="74">
        <v>7.957011206080054</v>
      </c>
      <c r="R1217" s="50"/>
    </row>
    <row r="1218" spans="8:18" ht="15.6">
      <c r="H1218" s="79"/>
      <c r="I1218" s="61">
        <v>2009</v>
      </c>
      <c r="J1218" s="62" t="s">
        <v>306</v>
      </c>
      <c r="K1218" s="63" t="s">
        <v>307</v>
      </c>
      <c r="L1218" s="75">
        <v>6.9108079982889148</v>
      </c>
      <c r="M1218" s="76">
        <v>8.0746856731578553</v>
      </c>
      <c r="N1218" s="77">
        <v>4.4588170662309441</v>
      </c>
      <c r="O1218" s="77">
        <v>8.344078759985333</v>
      </c>
      <c r="P1218" s="77">
        <v>6.3708031888156027</v>
      </c>
      <c r="Q1218" s="78">
        <v>7.3056553032548406</v>
      </c>
      <c r="R1218" s="50"/>
    </row>
    <row r="1219" spans="8:18" ht="15.6">
      <c r="H1219" s="79"/>
      <c r="I1219" s="68">
        <v>2009</v>
      </c>
      <c r="J1219" s="69" t="s">
        <v>308</v>
      </c>
      <c r="K1219" s="70" t="s">
        <v>309</v>
      </c>
      <c r="L1219" s="71" t="s">
        <v>470</v>
      </c>
      <c r="M1219" s="72" t="s">
        <v>470</v>
      </c>
      <c r="N1219" s="73" t="s">
        <v>470</v>
      </c>
      <c r="O1219" s="73" t="s">
        <v>470</v>
      </c>
      <c r="P1219" s="73" t="s">
        <v>470</v>
      </c>
      <c r="Q1219" s="74" t="s">
        <v>470</v>
      </c>
      <c r="R1219" s="50"/>
    </row>
    <row r="1220" spans="8:18" ht="15.6">
      <c r="H1220" s="79"/>
      <c r="I1220" s="61">
        <v>2009</v>
      </c>
      <c r="J1220" s="62" t="s">
        <v>310</v>
      </c>
      <c r="K1220" s="63" t="s">
        <v>311</v>
      </c>
      <c r="L1220" s="75">
        <v>7.3423255151149558</v>
      </c>
      <c r="M1220" s="76">
        <v>5.5839165130459998</v>
      </c>
      <c r="N1220" s="77">
        <v>6.3736067639171985</v>
      </c>
      <c r="O1220" s="77">
        <v>8.8963057498787848</v>
      </c>
      <c r="P1220" s="77">
        <v>8.129179059835808</v>
      </c>
      <c r="Q1220" s="78">
        <v>7.7286194888969861</v>
      </c>
      <c r="R1220" s="50"/>
    </row>
    <row r="1221" spans="8:18" ht="15.6">
      <c r="H1221" s="79"/>
      <c r="I1221" s="68">
        <v>2009</v>
      </c>
      <c r="J1221" s="69" t="s">
        <v>312</v>
      </c>
      <c r="K1221" s="70" t="s">
        <v>313</v>
      </c>
      <c r="L1221" s="71" t="s">
        <v>470</v>
      </c>
      <c r="M1221" s="72" t="s">
        <v>470</v>
      </c>
      <c r="N1221" s="73" t="s">
        <v>470</v>
      </c>
      <c r="O1221" s="73" t="s">
        <v>470</v>
      </c>
      <c r="P1221" s="73" t="s">
        <v>470</v>
      </c>
      <c r="Q1221" s="74" t="s">
        <v>470</v>
      </c>
      <c r="R1221" s="50"/>
    </row>
    <row r="1222" spans="8:18" ht="15.6">
      <c r="H1222" s="79"/>
      <c r="I1222" s="61">
        <v>2009</v>
      </c>
      <c r="J1222" s="62" t="s">
        <v>314</v>
      </c>
      <c r="K1222" s="63" t="s">
        <v>315</v>
      </c>
      <c r="L1222" s="75">
        <v>6.1389575047539067</v>
      </c>
      <c r="M1222" s="76">
        <v>5.3304191393490603</v>
      </c>
      <c r="N1222" s="77">
        <v>4.4298260840463879</v>
      </c>
      <c r="O1222" s="77">
        <v>7.6543483805390053</v>
      </c>
      <c r="P1222" s="77">
        <v>6.1229300666237663</v>
      </c>
      <c r="Q1222" s="78">
        <v>7.1572638532113144</v>
      </c>
      <c r="R1222" s="50"/>
    </row>
    <row r="1223" spans="8:18" ht="15.6">
      <c r="H1223" s="79"/>
      <c r="I1223" s="68">
        <v>2009</v>
      </c>
      <c r="J1223" s="69" t="s">
        <v>316</v>
      </c>
      <c r="K1223" s="70" t="s">
        <v>317</v>
      </c>
      <c r="L1223" s="71" t="s">
        <v>470</v>
      </c>
      <c r="M1223" s="72" t="s">
        <v>470</v>
      </c>
      <c r="N1223" s="73" t="s">
        <v>470</v>
      </c>
      <c r="O1223" s="73" t="s">
        <v>470</v>
      </c>
      <c r="P1223" s="73" t="s">
        <v>470</v>
      </c>
      <c r="Q1223" s="74" t="s">
        <v>470</v>
      </c>
      <c r="R1223" s="50"/>
    </row>
    <row r="1224" spans="8:18" ht="15.6">
      <c r="H1224" s="79"/>
      <c r="I1224" s="61">
        <v>2009</v>
      </c>
      <c r="J1224" s="62" t="s">
        <v>318</v>
      </c>
      <c r="K1224" s="63" t="s">
        <v>319</v>
      </c>
      <c r="L1224" s="75" t="s">
        <v>470</v>
      </c>
      <c r="M1224" s="76" t="s">
        <v>470</v>
      </c>
      <c r="N1224" s="77" t="s">
        <v>470</v>
      </c>
      <c r="O1224" s="77" t="s">
        <v>470</v>
      </c>
      <c r="P1224" s="77" t="s">
        <v>470</v>
      </c>
      <c r="Q1224" s="78" t="s">
        <v>470</v>
      </c>
      <c r="R1224" s="50"/>
    </row>
    <row r="1225" spans="8:18" ht="15.6">
      <c r="H1225" s="79"/>
      <c r="I1225" s="68">
        <v>2009</v>
      </c>
      <c r="J1225" s="69" t="s">
        <v>320</v>
      </c>
      <c r="K1225" s="70" t="s">
        <v>321</v>
      </c>
      <c r="L1225" s="71">
        <v>7.5550435114936345</v>
      </c>
      <c r="M1225" s="72">
        <v>6.7268624795552956</v>
      </c>
      <c r="N1225" s="73">
        <v>6.4391568126145993</v>
      </c>
      <c r="O1225" s="73">
        <v>9.1551416245237469</v>
      </c>
      <c r="P1225" s="73">
        <v>7.6815897818297749</v>
      </c>
      <c r="Q1225" s="74">
        <v>7.7724668589447559</v>
      </c>
      <c r="R1225" s="50"/>
    </row>
    <row r="1226" spans="8:18" ht="15.6">
      <c r="H1226" s="79"/>
      <c r="I1226" s="61">
        <v>2009</v>
      </c>
      <c r="J1226" s="62" t="s">
        <v>322</v>
      </c>
      <c r="K1226" s="63" t="s">
        <v>323</v>
      </c>
      <c r="L1226" s="75">
        <v>7.4903589695958335</v>
      </c>
      <c r="M1226" s="76">
        <v>4.2888149028471361</v>
      </c>
      <c r="N1226" s="77">
        <v>8.3145083443600374</v>
      </c>
      <c r="O1226" s="77">
        <v>9.5541073508230046</v>
      </c>
      <c r="P1226" s="77">
        <v>8.3061101190764806</v>
      </c>
      <c r="Q1226" s="78">
        <v>6.9882541308725052</v>
      </c>
      <c r="R1226" s="50"/>
    </row>
    <row r="1227" spans="8:18" ht="15.6">
      <c r="H1227" s="79"/>
      <c r="I1227" s="68">
        <v>2009</v>
      </c>
      <c r="J1227" s="69" t="s">
        <v>324</v>
      </c>
      <c r="K1227" s="70" t="s">
        <v>325</v>
      </c>
      <c r="L1227" s="71">
        <v>6.9025765835867698</v>
      </c>
      <c r="M1227" s="72">
        <v>5.8333807501202122</v>
      </c>
      <c r="N1227" s="73">
        <v>5.1788725548052357</v>
      </c>
      <c r="O1227" s="73">
        <v>7.9561176823710955</v>
      </c>
      <c r="P1227" s="73">
        <v>7.4833567154275515</v>
      </c>
      <c r="Q1227" s="74">
        <v>8.0611552152097516</v>
      </c>
      <c r="R1227" s="50"/>
    </row>
    <row r="1228" spans="8:18" ht="15.6">
      <c r="H1228" s="79"/>
      <c r="I1228" s="61">
        <v>2009</v>
      </c>
      <c r="J1228" s="62" t="s">
        <v>326</v>
      </c>
      <c r="K1228" s="63" t="s">
        <v>327</v>
      </c>
      <c r="L1228" s="75">
        <v>6.2716895097784171</v>
      </c>
      <c r="M1228" s="76">
        <v>8.7536764705882355</v>
      </c>
      <c r="N1228" s="77">
        <v>3.0586363338511804</v>
      </c>
      <c r="O1228" s="77">
        <v>7.5492080762987648</v>
      </c>
      <c r="P1228" s="77">
        <v>6.1968344801638597</v>
      </c>
      <c r="Q1228" s="78">
        <v>5.8000921879900451</v>
      </c>
      <c r="R1228" s="50"/>
    </row>
    <row r="1229" spans="8:18" ht="15.6">
      <c r="H1229" s="79"/>
      <c r="I1229" s="68">
        <v>2009</v>
      </c>
      <c r="J1229" s="69" t="s">
        <v>328</v>
      </c>
      <c r="K1229" s="70" t="s">
        <v>329</v>
      </c>
      <c r="L1229" s="71">
        <v>6.2283214880653395</v>
      </c>
      <c r="M1229" s="72">
        <v>6.7161604423785866</v>
      </c>
      <c r="N1229" s="73">
        <v>5.4334587621531529</v>
      </c>
      <c r="O1229" s="73">
        <v>5.7155755394862702</v>
      </c>
      <c r="P1229" s="73">
        <v>6.1671590953558164</v>
      </c>
      <c r="Q1229" s="74">
        <v>7.1092536009528731</v>
      </c>
      <c r="R1229" s="50"/>
    </row>
    <row r="1230" spans="8:18" ht="15.6">
      <c r="H1230" s="79"/>
      <c r="I1230" s="61">
        <v>2009</v>
      </c>
      <c r="J1230" s="62" t="s">
        <v>330</v>
      </c>
      <c r="K1230" s="63" t="s">
        <v>331</v>
      </c>
      <c r="L1230" s="75">
        <v>6.6062444758334049</v>
      </c>
      <c r="M1230" s="76">
        <v>6.0474150752310427</v>
      </c>
      <c r="N1230" s="77">
        <v>5.3272594539013198</v>
      </c>
      <c r="O1230" s="77">
        <v>6.5019501838975824</v>
      </c>
      <c r="P1230" s="77">
        <v>7.0859798793018971</v>
      </c>
      <c r="Q1230" s="78">
        <v>8.0686177868351852</v>
      </c>
      <c r="R1230" s="50"/>
    </row>
    <row r="1231" spans="8:18" ht="15.6">
      <c r="H1231" s="79"/>
      <c r="I1231" s="68">
        <v>2009</v>
      </c>
      <c r="J1231" s="69" t="s">
        <v>332</v>
      </c>
      <c r="K1231" s="70" t="s">
        <v>333</v>
      </c>
      <c r="L1231" s="71">
        <v>5.8947077273173445</v>
      </c>
      <c r="M1231" s="72">
        <v>5.7087691955296469</v>
      </c>
      <c r="N1231" s="73">
        <v>3.9414804924825524</v>
      </c>
      <c r="O1231" s="73">
        <v>6.7580767548324499</v>
      </c>
      <c r="P1231" s="73">
        <v>6.330851867703279</v>
      </c>
      <c r="Q1231" s="74">
        <v>6.7343603260387974</v>
      </c>
      <c r="R1231" s="50"/>
    </row>
    <row r="1232" spans="8:18" ht="15.6">
      <c r="H1232" s="79"/>
      <c r="I1232" s="61">
        <v>2009</v>
      </c>
      <c r="J1232" s="62" t="s">
        <v>334</v>
      </c>
      <c r="K1232" s="63" t="s">
        <v>335</v>
      </c>
      <c r="L1232" s="75">
        <v>7.7213340733124625</v>
      </c>
      <c r="M1232" s="76">
        <v>5.7953739676844904</v>
      </c>
      <c r="N1232" s="77">
        <v>7.2803625023984671</v>
      </c>
      <c r="O1232" s="77">
        <v>9.460859478110903</v>
      </c>
      <c r="P1232" s="77">
        <v>8.2767657270239745</v>
      </c>
      <c r="Q1232" s="78">
        <v>7.7933086913444782</v>
      </c>
      <c r="R1232" s="50"/>
    </row>
    <row r="1233" spans="8:18" ht="15.6">
      <c r="H1233" s="79"/>
      <c r="I1233" s="68">
        <v>2009</v>
      </c>
      <c r="J1233" s="69" t="s">
        <v>336</v>
      </c>
      <c r="K1233" s="70" t="s">
        <v>337</v>
      </c>
      <c r="L1233" s="71">
        <v>6.0378067288442994</v>
      </c>
      <c r="M1233" s="72">
        <v>6.8431372549019613</v>
      </c>
      <c r="N1233" s="73">
        <v>3.6875446185690381</v>
      </c>
      <c r="O1233" s="73">
        <v>6.7084822988984047</v>
      </c>
      <c r="P1233" s="73">
        <v>5.9390655481513512</v>
      </c>
      <c r="Q1233" s="74">
        <v>7.0108039237007391</v>
      </c>
      <c r="R1233" s="50"/>
    </row>
    <row r="1234" spans="8:18" ht="15.6">
      <c r="H1234" s="79"/>
      <c r="I1234" s="61">
        <v>2009</v>
      </c>
      <c r="J1234" s="62" t="s">
        <v>338</v>
      </c>
      <c r="K1234" s="63" t="s">
        <v>339</v>
      </c>
      <c r="L1234" s="75">
        <v>7.8601836945666435</v>
      </c>
      <c r="M1234" s="76">
        <v>7.7924414859880162</v>
      </c>
      <c r="N1234" s="77">
        <v>6.2340731133736309</v>
      </c>
      <c r="O1234" s="77">
        <v>9.1979147378339832</v>
      </c>
      <c r="P1234" s="77">
        <v>8.3422395866522496</v>
      </c>
      <c r="Q1234" s="78">
        <v>7.7342495489853382</v>
      </c>
      <c r="R1234" s="50"/>
    </row>
    <row r="1235" spans="8:18" ht="15.6">
      <c r="H1235" s="79"/>
      <c r="I1235" s="68">
        <v>2009</v>
      </c>
      <c r="J1235" s="69" t="s">
        <v>340</v>
      </c>
      <c r="K1235" s="70" t="s">
        <v>341</v>
      </c>
      <c r="L1235" s="71">
        <v>6.5267446799334294</v>
      </c>
      <c r="M1235" s="72">
        <v>6.4378946946626066</v>
      </c>
      <c r="N1235" s="73">
        <v>4.531164097105024</v>
      </c>
      <c r="O1235" s="73">
        <v>7.9675834849102625</v>
      </c>
      <c r="P1235" s="73">
        <v>7.0528493448844021</v>
      </c>
      <c r="Q1235" s="74">
        <v>6.6442317781048494</v>
      </c>
      <c r="R1235" s="50"/>
    </row>
    <row r="1236" spans="8:18" ht="15.6">
      <c r="H1236" s="79"/>
      <c r="I1236" s="61">
        <v>2009</v>
      </c>
      <c r="J1236" s="62" t="s">
        <v>342</v>
      </c>
      <c r="K1236" s="63" t="s">
        <v>343</v>
      </c>
      <c r="L1236" s="75">
        <v>6.6558938691219449</v>
      </c>
      <c r="M1236" s="76">
        <v>6.6668782037482854</v>
      </c>
      <c r="N1236" s="77">
        <v>5.3485927877198556</v>
      </c>
      <c r="O1236" s="77">
        <v>7.7421753601876429</v>
      </c>
      <c r="P1236" s="77">
        <v>6.8074126667319339</v>
      </c>
      <c r="Q1236" s="78">
        <v>6.7144103272220077</v>
      </c>
      <c r="R1236" s="50"/>
    </row>
    <row r="1237" spans="8:18" ht="15.6">
      <c r="H1237" s="79"/>
      <c r="I1237" s="68">
        <v>2009</v>
      </c>
      <c r="J1237" s="69" t="s">
        <v>344</v>
      </c>
      <c r="K1237" s="70" t="s">
        <v>345</v>
      </c>
      <c r="L1237" s="71">
        <v>7.0379793591112705</v>
      </c>
      <c r="M1237" s="72">
        <v>7.1098862438971295</v>
      </c>
      <c r="N1237" s="73">
        <v>5.4186197516869052</v>
      </c>
      <c r="O1237" s="73">
        <v>7.9787821730618891</v>
      </c>
      <c r="P1237" s="73">
        <v>6.9871771786430621</v>
      </c>
      <c r="Q1237" s="74">
        <v>7.6954314482673665</v>
      </c>
      <c r="R1237" s="50"/>
    </row>
    <row r="1238" spans="8:18" ht="15.6">
      <c r="H1238" s="79"/>
      <c r="I1238" s="61">
        <v>2009</v>
      </c>
      <c r="J1238" s="62" t="s">
        <v>346</v>
      </c>
      <c r="K1238" s="63" t="s">
        <v>347</v>
      </c>
      <c r="L1238" s="75">
        <v>7.1858426427187059</v>
      </c>
      <c r="M1238" s="76">
        <v>5.5392156862745097</v>
      </c>
      <c r="N1238" s="77">
        <v>6.2905007617891187</v>
      </c>
      <c r="O1238" s="77">
        <v>8.1928609082430679</v>
      </c>
      <c r="P1238" s="77">
        <v>7.9314350340216313</v>
      </c>
      <c r="Q1238" s="78">
        <v>7.9752008232651983</v>
      </c>
      <c r="R1238" s="50"/>
    </row>
    <row r="1239" spans="8:18" ht="15.6">
      <c r="H1239" s="79"/>
      <c r="I1239" s="68">
        <v>2009</v>
      </c>
      <c r="J1239" s="69" t="s">
        <v>348</v>
      </c>
      <c r="K1239" s="70" t="s">
        <v>349</v>
      </c>
      <c r="L1239" s="71">
        <v>6.2592615986502027</v>
      </c>
      <c r="M1239" s="72">
        <v>6.4494871686984192</v>
      </c>
      <c r="N1239" s="73">
        <v>5.4777031607390567</v>
      </c>
      <c r="O1239" s="73">
        <v>7.0172223604535606</v>
      </c>
      <c r="P1239" s="73">
        <v>6.5446607635812901</v>
      </c>
      <c r="Q1239" s="74">
        <v>5.8072345397786833</v>
      </c>
      <c r="R1239" s="50"/>
    </row>
    <row r="1240" spans="8:18" ht="15.6">
      <c r="H1240" s="79"/>
      <c r="I1240" s="61">
        <v>2009</v>
      </c>
      <c r="J1240" s="62" t="s">
        <v>350</v>
      </c>
      <c r="K1240" s="63" t="s">
        <v>351</v>
      </c>
      <c r="L1240" s="75">
        <v>5.7130621927088061</v>
      </c>
      <c r="M1240" s="76">
        <v>5.8095523854148148</v>
      </c>
      <c r="N1240" s="77">
        <v>4.1768981828106506</v>
      </c>
      <c r="O1240" s="77">
        <v>6.533824188568282</v>
      </c>
      <c r="P1240" s="77">
        <v>6.3806038531397693</v>
      </c>
      <c r="Q1240" s="78">
        <v>5.6644323536105139</v>
      </c>
      <c r="R1240" s="50"/>
    </row>
    <row r="1241" spans="8:18" ht="15.6">
      <c r="H1241" s="79"/>
      <c r="I1241" s="68">
        <v>2009</v>
      </c>
      <c r="J1241" s="69" t="s">
        <v>352</v>
      </c>
      <c r="K1241" s="70" t="s">
        <v>353</v>
      </c>
      <c r="L1241" s="71">
        <v>4.4712365745665998</v>
      </c>
      <c r="M1241" s="72">
        <v>5.8427010365509764</v>
      </c>
      <c r="N1241" s="73">
        <v>3.1023504531056538</v>
      </c>
      <c r="O1241" s="73">
        <v>6.2532628024148424</v>
      </c>
      <c r="P1241" s="73">
        <v>3.1984108518297401</v>
      </c>
      <c r="Q1241" s="74">
        <v>3.9594577289317834</v>
      </c>
      <c r="R1241" s="50"/>
    </row>
    <row r="1242" spans="8:18" ht="15.6">
      <c r="H1242" s="79"/>
      <c r="I1242" s="61">
        <v>2009</v>
      </c>
      <c r="J1242" s="62" t="s">
        <v>354</v>
      </c>
      <c r="K1242" s="63" t="s">
        <v>355</v>
      </c>
      <c r="L1242" s="75">
        <v>6.9410653073754371</v>
      </c>
      <c r="M1242" s="76">
        <v>7.3229444523039913</v>
      </c>
      <c r="N1242" s="77">
        <v>7.061469987264763</v>
      </c>
      <c r="O1242" s="77">
        <v>6.0948321729829189</v>
      </c>
      <c r="P1242" s="77">
        <v>6.3229572064581445</v>
      </c>
      <c r="Q1242" s="78">
        <v>7.9031227178673715</v>
      </c>
      <c r="R1242" s="50"/>
    </row>
    <row r="1243" spans="8:18" ht="15.6">
      <c r="H1243" s="79"/>
      <c r="I1243" s="68">
        <v>2009</v>
      </c>
      <c r="J1243" s="69" t="s">
        <v>356</v>
      </c>
      <c r="K1243" s="70" t="s">
        <v>357</v>
      </c>
      <c r="L1243" s="71">
        <v>5.8688128007709048</v>
      </c>
      <c r="M1243" s="72">
        <v>7.6130408533319534</v>
      </c>
      <c r="N1243" s="73">
        <v>3.2876019551020832</v>
      </c>
      <c r="O1243" s="73">
        <v>6.1256043830450944</v>
      </c>
      <c r="P1243" s="73">
        <v>6.5109827276421175</v>
      </c>
      <c r="Q1243" s="74">
        <v>5.8068340847332776</v>
      </c>
      <c r="R1243" s="50"/>
    </row>
    <row r="1244" spans="8:18" ht="15.6">
      <c r="H1244" s="79"/>
      <c r="I1244" s="61">
        <v>2009</v>
      </c>
      <c r="J1244" s="62" t="s">
        <v>358</v>
      </c>
      <c r="K1244" s="63" t="s">
        <v>359</v>
      </c>
      <c r="L1244" s="75">
        <v>7.441624734976922</v>
      </c>
      <c r="M1244" s="76">
        <v>3.4458006113398616</v>
      </c>
      <c r="N1244" s="77">
        <v>7.999839352757899</v>
      </c>
      <c r="O1244" s="77">
        <v>9.5028552382494667</v>
      </c>
      <c r="P1244" s="77">
        <v>8.5395693727115685</v>
      </c>
      <c r="Q1244" s="78">
        <v>7.7200590998258143</v>
      </c>
      <c r="R1244" s="50"/>
    </row>
    <row r="1245" spans="8:18" ht="15.6">
      <c r="H1245" s="79"/>
      <c r="I1245" s="68">
        <v>2009</v>
      </c>
      <c r="J1245" s="69" t="s">
        <v>360</v>
      </c>
      <c r="K1245" s="70" t="s">
        <v>361</v>
      </c>
      <c r="L1245" s="71">
        <v>8.2766171287033536</v>
      </c>
      <c r="M1245" s="72">
        <v>5.5627853343673541</v>
      </c>
      <c r="N1245" s="73">
        <v>8.6526918558776273</v>
      </c>
      <c r="O1245" s="73">
        <v>9.6975629107618069</v>
      </c>
      <c r="P1245" s="73">
        <v>8.7329653581279789</v>
      </c>
      <c r="Q1245" s="74">
        <v>8.7370801843819965</v>
      </c>
      <c r="R1245" s="50"/>
    </row>
    <row r="1246" spans="8:18" ht="15.6">
      <c r="H1246" s="79"/>
      <c r="I1246" s="61">
        <v>2009</v>
      </c>
      <c r="J1246" s="62" t="s">
        <v>362</v>
      </c>
      <c r="K1246" s="63" t="s">
        <v>363</v>
      </c>
      <c r="L1246" s="75">
        <v>7.1040418200782867</v>
      </c>
      <c r="M1246" s="76">
        <v>7.6162617825680377</v>
      </c>
      <c r="N1246" s="77">
        <v>4.1909451737496886</v>
      </c>
      <c r="O1246" s="77">
        <v>8.7065002547131272</v>
      </c>
      <c r="P1246" s="77">
        <v>7.7961942903600452</v>
      </c>
      <c r="Q1246" s="78">
        <v>7.2103075990005321</v>
      </c>
      <c r="R1246" s="50"/>
    </row>
    <row r="1247" spans="8:18" ht="15.6">
      <c r="H1247" s="79"/>
      <c r="I1247" s="68">
        <v>2009</v>
      </c>
      <c r="J1247" s="69" t="s">
        <v>364</v>
      </c>
      <c r="K1247" s="70" t="s">
        <v>365</v>
      </c>
      <c r="L1247" s="71">
        <v>5.6114486839786037</v>
      </c>
      <c r="M1247" s="72">
        <v>7.0717230620279929</v>
      </c>
      <c r="N1247" s="73">
        <v>3.729783023956613</v>
      </c>
      <c r="O1247" s="73">
        <v>6.5032464344558605</v>
      </c>
      <c r="P1247" s="73">
        <v>4.8212781828821232</v>
      </c>
      <c r="Q1247" s="74">
        <v>5.9312127165704283</v>
      </c>
      <c r="R1247" s="50"/>
    </row>
    <row r="1248" spans="8:18" ht="15.6">
      <c r="H1248" s="79"/>
      <c r="I1248" s="61">
        <v>2009</v>
      </c>
      <c r="J1248" s="62" t="s">
        <v>366</v>
      </c>
      <c r="K1248" s="63" t="s">
        <v>367</v>
      </c>
      <c r="L1248" s="75">
        <v>5.9286304911064072</v>
      </c>
      <c r="M1248" s="76">
        <v>6.5254935116483477</v>
      </c>
      <c r="N1248" s="77">
        <v>3.7142443030752386</v>
      </c>
      <c r="O1248" s="77">
        <v>6.1628814457028618</v>
      </c>
      <c r="P1248" s="77">
        <v>5.7026048695215046</v>
      </c>
      <c r="Q1248" s="78">
        <v>7.5379283255840832</v>
      </c>
      <c r="R1248" s="50"/>
    </row>
    <row r="1249" spans="8:18" ht="15.6">
      <c r="H1249" s="79"/>
      <c r="I1249" s="68">
        <v>2009</v>
      </c>
      <c r="J1249" s="69" t="s">
        <v>368</v>
      </c>
      <c r="K1249" s="70" t="s">
        <v>369</v>
      </c>
      <c r="L1249" s="71">
        <v>7.4797688300421896</v>
      </c>
      <c r="M1249" s="72">
        <v>4.737678578297059</v>
      </c>
      <c r="N1249" s="73">
        <v>8.762084620603078</v>
      </c>
      <c r="O1249" s="73">
        <v>9.2356271564342265</v>
      </c>
      <c r="P1249" s="73">
        <v>7.4644367421132012</v>
      </c>
      <c r="Q1249" s="74">
        <v>7.1990170527633879</v>
      </c>
      <c r="R1249" s="50"/>
    </row>
    <row r="1250" spans="8:18" ht="15.6">
      <c r="H1250" s="79"/>
      <c r="I1250" s="61">
        <v>2009</v>
      </c>
      <c r="J1250" s="62" t="s">
        <v>370</v>
      </c>
      <c r="K1250" s="63" t="s">
        <v>371</v>
      </c>
      <c r="L1250" s="75">
        <v>7.1371292494098313</v>
      </c>
      <c r="M1250" s="76">
        <v>5.4219947106908162</v>
      </c>
      <c r="N1250" s="77">
        <v>6.0576461593828359</v>
      </c>
      <c r="O1250" s="77">
        <v>7.3391820036018878</v>
      </c>
      <c r="P1250" s="77">
        <v>8.0046913594486888</v>
      </c>
      <c r="Q1250" s="78">
        <v>8.8621320139249296</v>
      </c>
      <c r="R1250" s="50"/>
    </row>
    <row r="1251" spans="8:18" ht="15.6">
      <c r="H1251" s="79"/>
      <c r="I1251" s="68">
        <v>2009</v>
      </c>
      <c r="J1251" s="69" t="s">
        <v>372</v>
      </c>
      <c r="K1251" s="70" t="s">
        <v>373</v>
      </c>
      <c r="L1251" s="71">
        <v>6.1179287994802785</v>
      </c>
      <c r="M1251" s="72">
        <v>8.6525204359673022</v>
      </c>
      <c r="N1251" s="73">
        <v>3.4255999060848072</v>
      </c>
      <c r="O1251" s="73">
        <v>5.9808203623618628</v>
      </c>
      <c r="P1251" s="73">
        <v>6.312682820851947</v>
      </c>
      <c r="Q1251" s="74">
        <v>6.2180204721354739</v>
      </c>
      <c r="R1251" s="50"/>
    </row>
    <row r="1252" spans="8:18" ht="15.6">
      <c r="H1252" s="79"/>
      <c r="I1252" s="61">
        <v>2009</v>
      </c>
      <c r="J1252" s="62" t="s">
        <v>374</v>
      </c>
      <c r="K1252" s="63" t="s">
        <v>375</v>
      </c>
      <c r="L1252" s="75">
        <v>7.2476504923731806</v>
      </c>
      <c r="M1252" s="76">
        <v>7.1830822247154993</v>
      </c>
      <c r="N1252" s="77">
        <v>4.9374271254443984</v>
      </c>
      <c r="O1252" s="77">
        <v>9.0877791885378567</v>
      </c>
      <c r="P1252" s="77">
        <v>8.2456518612562686</v>
      </c>
      <c r="Q1252" s="78">
        <v>6.7843120619118809</v>
      </c>
      <c r="R1252" s="50"/>
    </row>
    <row r="1253" spans="8:18" ht="15.6">
      <c r="H1253" s="79"/>
      <c r="I1253" s="68">
        <v>2009</v>
      </c>
      <c r="J1253" s="69" t="s">
        <v>376</v>
      </c>
      <c r="K1253" s="70" t="s">
        <v>377</v>
      </c>
      <c r="L1253" s="71">
        <v>6.8665213992117415</v>
      </c>
      <c r="M1253" s="72">
        <v>7.2284592727064645</v>
      </c>
      <c r="N1253" s="73">
        <v>5.5013449733783135</v>
      </c>
      <c r="O1253" s="73">
        <v>7.0357964856046804</v>
      </c>
      <c r="P1253" s="73">
        <v>7.0512803239563384</v>
      </c>
      <c r="Q1253" s="74">
        <v>7.5157259404129126</v>
      </c>
      <c r="R1253" s="50"/>
    </row>
    <row r="1254" spans="8:18" ht="15.6">
      <c r="H1254" s="79"/>
      <c r="I1254" s="61">
        <v>2009</v>
      </c>
      <c r="J1254" s="62" t="s">
        <v>378</v>
      </c>
      <c r="K1254" s="63" t="s">
        <v>379</v>
      </c>
      <c r="L1254" s="75">
        <v>6.5476435629315315</v>
      </c>
      <c r="M1254" s="76">
        <v>7.4085356219389089</v>
      </c>
      <c r="N1254" s="77">
        <v>3.5137120763596021</v>
      </c>
      <c r="O1254" s="77">
        <v>8.7002067117915765</v>
      </c>
      <c r="P1254" s="77">
        <v>7.2224204709766751</v>
      </c>
      <c r="Q1254" s="78">
        <v>5.8933429335909011</v>
      </c>
      <c r="R1254" s="50"/>
    </row>
    <row r="1255" spans="8:18" ht="15.6">
      <c r="H1255" s="79"/>
      <c r="I1255" s="68">
        <v>2009</v>
      </c>
      <c r="J1255" s="69" t="s">
        <v>380</v>
      </c>
      <c r="K1255" s="70" t="s">
        <v>381</v>
      </c>
      <c r="L1255" s="71">
        <v>7.5211179693646386</v>
      </c>
      <c r="M1255" s="72">
        <v>7.5114863963579825</v>
      </c>
      <c r="N1255" s="73">
        <v>5.0892944380663634</v>
      </c>
      <c r="O1255" s="73">
        <v>9.233850345799878</v>
      </c>
      <c r="P1255" s="73">
        <v>8.5618766344662163</v>
      </c>
      <c r="Q1255" s="74">
        <v>7.2090820321327547</v>
      </c>
      <c r="R1255" s="50"/>
    </row>
    <row r="1256" spans="8:18" ht="15.6">
      <c r="H1256" s="79"/>
      <c r="I1256" s="61">
        <v>2009</v>
      </c>
      <c r="J1256" s="62" t="s">
        <v>382</v>
      </c>
      <c r="K1256" s="63" t="s">
        <v>383</v>
      </c>
      <c r="L1256" s="75">
        <v>6.660688144267688</v>
      </c>
      <c r="M1256" s="76">
        <v>7.87878265747716</v>
      </c>
      <c r="N1256" s="77">
        <v>4.1696041366519907</v>
      </c>
      <c r="O1256" s="77">
        <v>7.9781668375519352</v>
      </c>
      <c r="P1256" s="77">
        <v>6.6807093652112268</v>
      </c>
      <c r="Q1256" s="78">
        <v>6.5961777244461288</v>
      </c>
      <c r="R1256" s="50"/>
    </row>
    <row r="1257" spans="8:18" ht="15.6">
      <c r="H1257" s="79"/>
      <c r="I1257" s="68">
        <v>2009</v>
      </c>
      <c r="J1257" s="69" t="s">
        <v>384</v>
      </c>
      <c r="K1257" s="70" t="s">
        <v>385</v>
      </c>
      <c r="L1257" s="71">
        <v>7.1775421226291218</v>
      </c>
      <c r="M1257" s="72">
        <v>5.6256169769259889</v>
      </c>
      <c r="N1257" s="73">
        <v>6.1617165954290369</v>
      </c>
      <c r="O1257" s="73">
        <v>9.3232356245014678</v>
      </c>
      <c r="P1257" s="73">
        <v>7.4231895522820404</v>
      </c>
      <c r="Q1257" s="74">
        <v>7.3539518640070733</v>
      </c>
      <c r="R1257" s="50"/>
    </row>
    <row r="1258" spans="8:18" ht="15.6">
      <c r="H1258" s="79"/>
      <c r="I1258" s="61">
        <v>2009</v>
      </c>
      <c r="J1258" s="62" t="s">
        <v>386</v>
      </c>
      <c r="K1258" s="63" t="s">
        <v>387</v>
      </c>
      <c r="L1258" s="75">
        <v>7.1672792752391414</v>
      </c>
      <c r="M1258" s="76">
        <v>4.9671346368060867</v>
      </c>
      <c r="N1258" s="77">
        <v>6.8059719318061518</v>
      </c>
      <c r="O1258" s="77">
        <v>9.6071846763872806</v>
      </c>
      <c r="P1258" s="77">
        <v>8.1117996850855683</v>
      </c>
      <c r="Q1258" s="78">
        <v>6.3443054461106216</v>
      </c>
      <c r="R1258" s="50"/>
    </row>
    <row r="1259" spans="8:18" ht="15.6">
      <c r="H1259" s="79"/>
      <c r="I1259" s="68">
        <v>2009</v>
      </c>
      <c r="J1259" s="69" t="s">
        <v>388</v>
      </c>
      <c r="K1259" s="70" t="s">
        <v>389</v>
      </c>
      <c r="L1259" s="71" t="s">
        <v>470</v>
      </c>
      <c r="M1259" s="72" t="s">
        <v>470</v>
      </c>
      <c r="N1259" s="73" t="s">
        <v>470</v>
      </c>
      <c r="O1259" s="73" t="s">
        <v>470</v>
      </c>
      <c r="P1259" s="73" t="s">
        <v>470</v>
      </c>
      <c r="Q1259" s="74" t="s">
        <v>470</v>
      </c>
      <c r="R1259" s="50"/>
    </row>
    <row r="1260" spans="8:18" ht="15.6">
      <c r="H1260" s="79"/>
      <c r="I1260" s="61">
        <v>2009</v>
      </c>
      <c r="J1260" s="62" t="s">
        <v>390</v>
      </c>
      <c r="K1260" s="63" t="s">
        <v>391</v>
      </c>
      <c r="L1260" s="75">
        <v>7.4548684604356552</v>
      </c>
      <c r="M1260" s="76">
        <v>7.1441502774120575</v>
      </c>
      <c r="N1260" s="77">
        <v>6.0186578893334506</v>
      </c>
      <c r="O1260" s="77">
        <v>9.0341643469224824</v>
      </c>
      <c r="P1260" s="77">
        <v>8.0626765655264148</v>
      </c>
      <c r="Q1260" s="78">
        <v>7.0146932229838699</v>
      </c>
      <c r="R1260" s="50"/>
    </row>
    <row r="1261" spans="8:18" ht="15.6">
      <c r="H1261" s="79"/>
      <c r="I1261" s="68">
        <v>2009</v>
      </c>
      <c r="J1261" s="69" t="s">
        <v>392</v>
      </c>
      <c r="K1261" s="70" t="s">
        <v>393</v>
      </c>
      <c r="L1261" s="71">
        <v>6.4426685306514742</v>
      </c>
      <c r="M1261" s="72">
        <v>6.6625170757487329</v>
      </c>
      <c r="N1261" s="73">
        <v>5.3156989721160599</v>
      </c>
      <c r="O1261" s="73">
        <v>8.2957099469301312</v>
      </c>
      <c r="P1261" s="73">
        <v>5.5896860458847559</v>
      </c>
      <c r="Q1261" s="74">
        <v>6.3497306125776944</v>
      </c>
      <c r="R1261" s="50"/>
    </row>
    <row r="1262" spans="8:18" ht="15.6">
      <c r="H1262" s="79"/>
      <c r="I1262" s="61">
        <v>2009</v>
      </c>
      <c r="J1262" s="62" t="s">
        <v>394</v>
      </c>
      <c r="K1262" s="63" t="s">
        <v>395</v>
      </c>
      <c r="L1262" s="75">
        <v>6.9111373032052654</v>
      </c>
      <c r="M1262" s="76">
        <v>6.0238465582490228</v>
      </c>
      <c r="N1262" s="77">
        <v>6.5310124127337037</v>
      </c>
      <c r="O1262" s="77">
        <v>7.5071772639445378</v>
      </c>
      <c r="P1262" s="77">
        <v>6.1589550397285047</v>
      </c>
      <c r="Q1262" s="78">
        <v>8.3346952413705626</v>
      </c>
      <c r="R1262" s="50"/>
    </row>
    <row r="1263" spans="8:18" ht="15.6">
      <c r="H1263" s="79"/>
      <c r="I1263" s="68">
        <v>2009</v>
      </c>
      <c r="J1263" s="69" t="s">
        <v>396</v>
      </c>
      <c r="K1263" s="70" t="s">
        <v>397</v>
      </c>
      <c r="L1263" s="71" t="s">
        <v>470</v>
      </c>
      <c r="M1263" s="72" t="s">
        <v>470</v>
      </c>
      <c r="N1263" s="73" t="s">
        <v>470</v>
      </c>
      <c r="O1263" s="73" t="s">
        <v>470</v>
      </c>
      <c r="P1263" s="73" t="s">
        <v>470</v>
      </c>
      <c r="Q1263" s="74" t="s">
        <v>470</v>
      </c>
      <c r="R1263" s="50"/>
    </row>
    <row r="1264" spans="8:18" ht="15.6">
      <c r="H1264" s="79"/>
      <c r="I1264" s="61">
        <v>2009</v>
      </c>
      <c r="J1264" s="62" t="s">
        <v>398</v>
      </c>
      <c r="K1264" s="63" t="s">
        <v>399</v>
      </c>
      <c r="L1264" s="75">
        <v>6.0407352527754519</v>
      </c>
      <c r="M1264" s="76">
        <v>5.8213235294117647</v>
      </c>
      <c r="N1264" s="77">
        <v>3.9459690261677118</v>
      </c>
      <c r="O1264" s="77">
        <v>7.0229617275363649</v>
      </c>
      <c r="P1264" s="77">
        <v>7.0172868760327383</v>
      </c>
      <c r="Q1264" s="78">
        <v>6.3961351047286783</v>
      </c>
      <c r="R1264" s="50"/>
    </row>
    <row r="1265" spans="8:18" ht="15.6">
      <c r="H1265" s="79"/>
      <c r="I1265" s="68">
        <v>2009</v>
      </c>
      <c r="J1265" s="69" t="s">
        <v>400</v>
      </c>
      <c r="K1265" s="70" t="s">
        <v>401</v>
      </c>
      <c r="L1265" s="71">
        <v>6.5892379640411374</v>
      </c>
      <c r="M1265" s="72">
        <v>6.3509080560979179</v>
      </c>
      <c r="N1265" s="73">
        <v>4.7603310280744475</v>
      </c>
      <c r="O1265" s="73">
        <v>7.7201032424711187</v>
      </c>
      <c r="P1265" s="73">
        <v>7.2694588566439151</v>
      </c>
      <c r="Q1265" s="74">
        <v>6.8453886369182895</v>
      </c>
      <c r="R1265" s="50"/>
    </row>
    <row r="1266" spans="8:18" ht="15.6">
      <c r="H1266" s="79"/>
      <c r="I1266" s="61">
        <v>2009</v>
      </c>
      <c r="J1266" s="62" t="s">
        <v>402</v>
      </c>
      <c r="K1266" s="63" t="s">
        <v>403</v>
      </c>
      <c r="L1266" s="75" t="s">
        <v>470</v>
      </c>
      <c r="M1266" s="76" t="s">
        <v>470</v>
      </c>
      <c r="N1266" s="77" t="s">
        <v>470</v>
      </c>
      <c r="O1266" s="77" t="s">
        <v>470</v>
      </c>
      <c r="P1266" s="77" t="s">
        <v>470</v>
      </c>
      <c r="Q1266" s="78" t="s">
        <v>470</v>
      </c>
      <c r="R1266" s="50"/>
    </row>
    <row r="1267" spans="8:18" ht="15.6">
      <c r="H1267" s="79"/>
      <c r="I1267" s="68">
        <v>2009</v>
      </c>
      <c r="J1267" s="69" t="s">
        <v>404</v>
      </c>
      <c r="K1267" s="70" t="s">
        <v>405</v>
      </c>
      <c r="L1267" s="71">
        <v>6.1613732758343298</v>
      </c>
      <c r="M1267" s="72">
        <v>7.2577780188738608</v>
      </c>
      <c r="N1267" s="73">
        <v>3.779943711578595</v>
      </c>
      <c r="O1267" s="73">
        <v>7.5401450137173827</v>
      </c>
      <c r="P1267" s="73">
        <v>6.5172946086494248</v>
      </c>
      <c r="Q1267" s="74">
        <v>5.7117050263523836</v>
      </c>
      <c r="R1267" s="50"/>
    </row>
    <row r="1268" spans="8:18" ht="15.6">
      <c r="H1268" s="79"/>
      <c r="I1268" s="61">
        <v>2009</v>
      </c>
      <c r="J1268" s="62" t="s">
        <v>406</v>
      </c>
      <c r="K1268" s="63" t="s">
        <v>407</v>
      </c>
      <c r="L1268" s="75">
        <v>8.7559116700872757</v>
      </c>
      <c r="M1268" s="76">
        <v>8.3661764705882362</v>
      </c>
      <c r="N1268" s="77">
        <v>8.2392098441992196</v>
      </c>
      <c r="O1268" s="77">
        <v>9.1641708643191393</v>
      </c>
      <c r="P1268" s="77">
        <v>9.3962676487227483</v>
      </c>
      <c r="Q1268" s="78">
        <v>8.6137335226070366</v>
      </c>
      <c r="R1268" s="50"/>
    </row>
    <row r="1269" spans="8:18" ht="15.6">
      <c r="H1269" s="79"/>
      <c r="I1269" s="68">
        <v>2009</v>
      </c>
      <c r="J1269" s="69" t="s">
        <v>408</v>
      </c>
      <c r="K1269" s="70" t="s">
        <v>409</v>
      </c>
      <c r="L1269" s="71">
        <v>7.4346566376484393</v>
      </c>
      <c r="M1269" s="72">
        <v>5.8049327148850969</v>
      </c>
      <c r="N1269" s="73">
        <v>5.9502743888408851</v>
      </c>
      <c r="O1269" s="73">
        <v>9.7212281194961747</v>
      </c>
      <c r="P1269" s="73">
        <v>8.0565853836339123</v>
      </c>
      <c r="Q1269" s="74">
        <v>7.6402625813861222</v>
      </c>
      <c r="R1269" s="50"/>
    </row>
    <row r="1270" spans="8:18" ht="15.6">
      <c r="H1270" s="79"/>
      <c r="I1270" s="61">
        <v>2009</v>
      </c>
      <c r="J1270" s="62" t="s">
        <v>410</v>
      </c>
      <c r="K1270" s="63" t="s">
        <v>411</v>
      </c>
      <c r="L1270" s="75">
        <v>7.0164610098590341</v>
      </c>
      <c r="M1270" s="76">
        <v>4.5710937500151099</v>
      </c>
      <c r="N1270" s="77">
        <v>6.2123389980083008</v>
      </c>
      <c r="O1270" s="77">
        <v>9.6328255514716403</v>
      </c>
      <c r="P1270" s="77">
        <v>7.6299445857725221</v>
      </c>
      <c r="Q1270" s="78">
        <v>7.0361021640275991</v>
      </c>
      <c r="R1270" s="50"/>
    </row>
    <row r="1271" spans="8:18" ht="15.6">
      <c r="H1271" s="79"/>
      <c r="I1271" s="68">
        <v>2009</v>
      </c>
      <c r="J1271" s="69" t="s">
        <v>412</v>
      </c>
      <c r="K1271" s="70" t="s">
        <v>413</v>
      </c>
      <c r="L1271" s="71">
        <v>6.8240937103918187</v>
      </c>
      <c r="M1271" s="72">
        <v>6.5245590958358175</v>
      </c>
      <c r="N1271" s="73">
        <v>5.4401788943329041</v>
      </c>
      <c r="O1271" s="73">
        <v>7.9178214120154351</v>
      </c>
      <c r="P1271" s="73">
        <v>6.9556980076727219</v>
      </c>
      <c r="Q1271" s="74">
        <v>7.2822111421022102</v>
      </c>
      <c r="R1271" s="50"/>
    </row>
    <row r="1272" spans="8:18" ht="15.6">
      <c r="H1272" s="79"/>
      <c r="I1272" s="61">
        <v>2009</v>
      </c>
      <c r="J1272" s="62" t="s">
        <v>414</v>
      </c>
      <c r="K1272" s="63" t="s">
        <v>415</v>
      </c>
      <c r="L1272" s="75">
        <v>7.2651444745473794</v>
      </c>
      <c r="M1272" s="76">
        <v>5.387329944541337</v>
      </c>
      <c r="N1272" s="77">
        <v>6.670849680845615</v>
      </c>
      <c r="O1272" s="77">
        <v>9.5716598229661187</v>
      </c>
      <c r="P1272" s="77">
        <v>7.8574217723672488</v>
      </c>
      <c r="Q1272" s="78">
        <v>6.8384611520165777</v>
      </c>
      <c r="R1272" s="50"/>
    </row>
    <row r="1273" spans="8:18" ht="15.6">
      <c r="H1273" s="79"/>
      <c r="I1273" s="68">
        <v>2009</v>
      </c>
      <c r="J1273" s="69" t="s">
        <v>416</v>
      </c>
      <c r="K1273" s="70" t="s">
        <v>417</v>
      </c>
      <c r="L1273" s="71">
        <v>6.3560116151612203</v>
      </c>
      <c r="M1273" s="72">
        <v>6.626552978897168</v>
      </c>
      <c r="N1273" s="73">
        <v>5.1255675771352536</v>
      </c>
      <c r="O1273" s="73">
        <v>6.6943122125848626</v>
      </c>
      <c r="P1273" s="73">
        <v>6.8416027297180122</v>
      </c>
      <c r="Q1273" s="74">
        <v>6.4920225774708067</v>
      </c>
      <c r="R1273" s="50"/>
    </row>
    <row r="1274" spans="8:18" ht="15.6">
      <c r="H1274" s="79"/>
      <c r="I1274" s="61">
        <v>2009</v>
      </c>
      <c r="J1274" s="62" t="s">
        <v>418</v>
      </c>
      <c r="K1274" s="63" t="s">
        <v>419</v>
      </c>
      <c r="L1274" s="75" t="s">
        <v>470</v>
      </c>
      <c r="M1274" s="76" t="s">
        <v>470</v>
      </c>
      <c r="N1274" s="77" t="s">
        <v>470</v>
      </c>
      <c r="O1274" s="77" t="s">
        <v>470</v>
      </c>
      <c r="P1274" s="77" t="s">
        <v>470</v>
      </c>
      <c r="Q1274" s="78" t="s">
        <v>470</v>
      </c>
      <c r="R1274" s="50"/>
    </row>
    <row r="1275" spans="8:18" ht="15.6">
      <c r="H1275" s="79"/>
      <c r="I1275" s="68">
        <v>2009</v>
      </c>
      <c r="J1275" s="69" t="s">
        <v>420</v>
      </c>
      <c r="K1275" s="70" t="s">
        <v>421</v>
      </c>
      <c r="L1275" s="71" t="s">
        <v>470</v>
      </c>
      <c r="M1275" s="72" t="s">
        <v>470</v>
      </c>
      <c r="N1275" s="73" t="s">
        <v>470</v>
      </c>
      <c r="O1275" s="73" t="s">
        <v>470</v>
      </c>
      <c r="P1275" s="73" t="s">
        <v>470</v>
      </c>
      <c r="Q1275" s="74" t="s">
        <v>470</v>
      </c>
      <c r="R1275" s="50"/>
    </row>
    <row r="1276" spans="8:18" ht="15.6">
      <c r="H1276" s="79"/>
      <c r="I1276" s="61">
        <v>2009</v>
      </c>
      <c r="J1276" s="62" t="s">
        <v>422</v>
      </c>
      <c r="K1276" s="63" t="s">
        <v>423</v>
      </c>
      <c r="L1276" s="75" t="s">
        <v>470</v>
      </c>
      <c r="M1276" s="76" t="s">
        <v>470</v>
      </c>
      <c r="N1276" s="77" t="s">
        <v>470</v>
      </c>
      <c r="O1276" s="77" t="s">
        <v>470</v>
      </c>
      <c r="P1276" s="77" t="s">
        <v>470</v>
      </c>
      <c r="Q1276" s="78" t="s">
        <v>470</v>
      </c>
      <c r="R1276" s="50"/>
    </row>
    <row r="1277" spans="8:18" ht="15.6">
      <c r="H1277" s="79"/>
      <c r="I1277" s="68">
        <v>2009</v>
      </c>
      <c r="J1277" s="69" t="s">
        <v>424</v>
      </c>
      <c r="K1277" s="70" t="s">
        <v>425</v>
      </c>
      <c r="L1277" s="71">
        <v>7.3738126087366052</v>
      </c>
      <c r="M1277" s="72">
        <v>3.2492368714077804</v>
      </c>
      <c r="N1277" s="73">
        <v>8.4073100359077966</v>
      </c>
      <c r="O1277" s="73">
        <v>9.570916568337168</v>
      </c>
      <c r="P1277" s="73">
        <v>8.2604579822387976</v>
      </c>
      <c r="Q1277" s="74">
        <v>7.3811415857914833</v>
      </c>
      <c r="R1277" s="50"/>
    </row>
    <row r="1278" spans="8:18" ht="15.6">
      <c r="H1278" s="79"/>
      <c r="I1278" s="61">
        <v>2009</v>
      </c>
      <c r="J1278" s="62" t="s">
        <v>426</v>
      </c>
      <c r="K1278" s="63" t="s">
        <v>427</v>
      </c>
      <c r="L1278" s="75">
        <v>8.2614213014332627</v>
      </c>
      <c r="M1278" s="76">
        <v>7.5471750280493666</v>
      </c>
      <c r="N1278" s="77">
        <v>8.5059430497971675</v>
      </c>
      <c r="O1278" s="77">
        <v>9.2904156085475904</v>
      </c>
      <c r="P1278" s="77">
        <v>7.3912760000588191</v>
      </c>
      <c r="Q1278" s="78">
        <v>8.5722968207133672</v>
      </c>
      <c r="R1278" s="50"/>
    </row>
    <row r="1279" spans="8:18" ht="15.6">
      <c r="H1279" s="79"/>
      <c r="I1279" s="68">
        <v>2009</v>
      </c>
      <c r="J1279" s="69" t="s">
        <v>428</v>
      </c>
      <c r="K1279" s="70" t="s">
        <v>429</v>
      </c>
      <c r="L1279" s="71">
        <v>5.7986274387587544</v>
      </c>
      <c r="M1279" s="72">
        <v>6.2042520215938506</v>
      </c>
      <c r="N1279" s="73">
        <v>3.9871682647282713</v>
      </c>
      <c r="O1279" s="73">
        <v>7.2994515272307883</v>
      </c>
      <c r="P1279" s="73">
        <v>5.9821202499724357</v>
      </c>
      <c r="Q1279" s="74">
        <v>5.5201451302684248</v>
      </c>
      <c r="R1279" s="50"/>
    </row>
    <row r="1280" spans="8:18" ht="15.6">
      <c r="H1280" s="79"/>
      <c r="I1280" s="61">
        <v>2009</v>
      </c>
      <c r="J1280" s="62" t="s">
        <v>430</v>
      </c>
      <c r="K1280" s="63" t="s">
        <v>431</v>
      </c>
      <c r="L1280" s="75">
        <v>7.3722084665755601</v>
      </c>
      <c r="M1280" s="76">
        <v>6.1334359780393299</v>
      </c>
      <c r="N1280" s="77">
        <v>6.761506396090053</v>
      </c>
      <c r="O1280" s="77">
        <v>9.6493305800245199</v>
      </c>
      <c r="P1280" s="77">
        <v>7.4602824834464245</v>
      </c>
      <c r="Q1280" s="78">
        <v>6.8564868952774702</v>
      </c>
      <c r="R1280" s="50"/>
    </row>
    <row r="1281" spans="8:18" ht="15.6">
      <c r="H1281" s="79"/>
      <c r="I1281" s="68">
        <v>2009</v>
      </c>
      <c r="J1281" s="69" t="s">
        <v>432</v>
      </c>
      <c r="K1281" s="70" t="s">
        <v>433</v>
      </c>
      <c r="L1281" s="71" t="s">
        <v>470</v>
      </c>
      <c r="M1281" s="72" t="s">
        <v>470</v>
      </c>
      <c r="N1281" s="73" t="s">
        <v>470</v>
      </c>
      <c r="O1281" s="73" t="s">
        <v>470</v>
      </c>
      <c r="P1281" s="73" t="s">
        <v>470</v>
      </c>
      <c r="Q1281" s="74" t="s">
        <v>470</v>
      </c>
      <c r="R1281" s="50"/>
    </row>
    <row r="1282" spans="8:18" ht="15.6">
      <c r="H1282" s="79"/>
      <c r="I1282" s="61">
        <v>2009</v>
      </c>
      <c r="J1282" s="62" t="s">
        <v>434</v>
      </c>
      <c r="K1282" s="63" t="s">
        <v>435</v>
      </c>
      <c r="L1282" s="75">
        <v>6.427322425504272</v>
      </c>
      <c r="M1282" s="76">
        <v>6.2372515627504406</v>
      </c>
      <c r="N1282" s="77">
        <v>5.4584970879600112</v>
      </c>
      <c r="O1282" s="77">
        <v>7.5254725693282953</v>
      </c>
      <c r="P1282" s="77">
        <v>6.5263229550028266</v>
      </c>
      <c r="Q1282" s="78">
        <v>6.389067952479782</v>
      </c>
      <c r="R1282" s="50"/>
    </row>
    <row r="1283" spans="8:18" ht="15.6">
      <c r="H1283" s="79"/>
      <c r="I1283" s="68">
        <v>2009</v>
      </c>
      <c r="J1283" s="69" t="s">
        <v>436</v>
      </c>
      <c r="K1283" s="70" t="s">
        <v>437</v>
      </c>
      <c r="L1283" s="71">
        <v>6.687108365283966</v>
      </c>
      <c r="M1283" s="72">
        <v>7.0831667900881525</v>
      </c>
      <c r="N1283" s="73">
        <v>5.4353721582228891</v>
      </c>
      <c r="O1283" s="73">
        <v>7.0831980397461862</v>
      </c>
      <c r="P1283" s="73">
        <v>6.8568734528243436</v>
      </c>
      <c r="Q1283" s="74">
        <v>6.9769313855382586</v>
      </c>
      <c r="R1283" s="50"/>
    </row>
    <row r="1284" spans="8:18" ht="15.6">
      <c r="H1284" s="79"/>
      <c r="I1284" s="61">
        <v>2009</v>
      </c>
      <c r="J1284" s="62" t="s">
        <v>438</v>
      </c>
      <c r="K1284" s="63" t="s">
        <v>439</v>
      </c>
      <c r="L1284" s="75" t="s">
        <v>470</v>
      </c>
      <c r="M1284" s="76" t="s">
        <v>470</v>
      </c>
      <c r="N1284" s="77" t="s">
        <v>470</v>
      </c>
      <c r="O1284" s="77" t="s">
        <v>470</v>
      </c>
      <c r="P1284" s="77" t="s">
        <v>470</v>
      </c>
      <c r="Q1284" s="78" t="s">
        <v>470</v>
      </c>
      <c r="R1284" s="50"/>
    </row>
    <row r="1285" spans="8:18" ht="15.6">
      <c r="H1285" s="79"/>
      <c r="I1285" s="68">
        <v>2009</v>
      </c>
      <c r="J1285" s="69" t="s">
        <v>440</v>
      </c>
      <c r="K1285" s="70" t="s">
        <v>441</v>
      </c>
      <c r="L1285" s="71">
        <v>5.5040736701477728</v>
      </c>
      <c r="M1285" s="72">
        <v>6.4359653452678058</v>
      </c>
      <c r="N1285" s="73">
        <v>2.3527999980777436</v>
      </c>
      <c r="O1285" s="73">
        <v>6.6324723812618611</v>
      </c>
      <c r="P1285" s="73">
        <v>6.6446496307980212</v>
      </c>
      <c r="Q1285" s="74">
        <v>5.4544809953334337</v>
      </c>
      <c r="R1285" s="50"/>
    </row>
    <row r="1286" spans="8:18" ht="15.6">
      <c r="H1286" s="79"/>
      <c r="I1286" s="61">
        <v>2009</v>
      </c>
      <c r="J1286" s="62" t="s">
        <v>442</v>
      </c>
      <c r="K1286" s="63" t="s">
        <v>443</v>
      </c>
      <c r="L1286" s="75">
        <v>6.6216225632819086</v>
      </c>
      <c r="M1286" s="76">
        <v>5.2526466581182882</v>
      </c>
      <c r="N1286" s="77">
        <v>4.769333522519748</v>
      </c>
      <c r="O1286" s="77">
        <v>8.064389549150734</v>
      </c>
      <c r="P1286" s="77">
        <v>7.6767508302217919</v>
      </c>
      <c r="Q1286" s="78">
        <v>7.3449922563989807</v>
      </c>
      <c r="R1286" s="50"/>
    </row>
    <row r="1287" spans="8:18" ht="15.6">
      <c r="H1287" s="79"/>
      <c r="I1287" s="68">
        <v>2009</v>
      </c>
      <c r="J1287" s="69" t="s">
        <v>444</v>
      </c>
      <c r="K1287" s="70" t="s">
        <v>445</v>
      </c>
      <c r="L1287" s="71">
        <v>6.7014225860029057</v>
      </c>
      <c r="M1287" s="72">
        <v>7.0506719211573987</v>
      </c>
      <c r="N1287" s="73">
        <v>6.1249883461361865</v>
      </c>
      <c r="O1287" s="73">
        <v>6.8070457219957774</v>
      </c>
      <c r="P1287" s="73">
        <v>6.1973869622701647</v>
      </c>
      <c r="Q1287" s="74">
        <v>7.3270199784549952</v>
      </c>
      <c r="R1287" s="50"/>
    </row>
    <row r="1288" spans="8:18" ht="15.6">
      <c r="H1288" s="79"/>
      <c r="I1288" s="61">
        <v>2009</v>
      </c>
      <c r="J1288" s="62" t="s">
        <v>446</v>
      </c>
      <c r="K1288" s="63" t="s">
        <v>447</v>
      </c>
      <c r="L1288" s="75">
        <v>6.7730966183256127</v>
      </c>
      <c r="M1288" s="76">
        <v>6.3600817438692099</v>
      </c>
      <c r="N1288" s="77">
        <v>5.2695330989177931</v>
      </c>
      <c r="O1288" s="77">
        <v>8.9145153408425415</v>
      </c>
      <c r="P1288" s="77">
        <v>7.4509990658360516</v>
      </c>
      <c r="Q1288" s="78">
        <v>5.8703538421624728</v>
      </c>
      <c r="R1288" s="50"/>
    </row>
    <row r="1289" spans="8:18" ht="15.6">
      <c r="H1289" s="79"/>
      <c r="I1289" s="68">
        <v>2009</v>
      </c>
      <c r="J1289" s="69" t="s">
        <v>448</v>
      </c>
      <c r="K1289" s="70" t="s">
        <v>449</v>
      </c>
      <c r="L1289" s="71">
        <v>7.3846531532247734</v>
      </c>
      <c r="M1289" s="72">
        <v>8.4540399052805704</v>
      </c>
      <c r="N1289" s="73">
        <v>4.7667658324594067</v>
      </c>
      <c r="O1289" s="73">
        <v>8.3961149694944481</v>
      </c>
      <c r="P1289" s="73">
        <v>7.156655056295345</v>
      </c>
      <c r="Q1289" s="74">
        <v>8.1496900025941006</v>
      </c>
      <c r="R1289" s="50"/>
    </row>
    <row r="1290" spans="8:18" ht="15.6">
      <c r="H1290" s="79"/>
      <c r="I1290" s="61">
        <v>2009</v>
      </c>
      <c r="J1290" s="62" t="s">
        <v>450</v>
      </c>
      <c r="K1290" s="63" t="s">
        <v>451</v>
      </c>
      <c r="L1290" s="75">
        <v>5.9122580121714483</v>
      </c>
      <c r="M1290" s="76">
        <v>6.4077436287866645</v>
      </c>
      <c r="N1290" s="77">
        <v>4.6228709646954647</v>
      </c>
      <c r="O1290" s="77">
        <v>5.3204388037639365</v>
      </c>
      <c r="P1290" s="77">
        <v>6.6853247178520903</v>
      </c>
      <c r="Q1290" s="78">
        <v>6.5249119457590865</v>
      </c>
      <c r="R1290" s="50"/>
    </row>
    <row r="1291" spans="8:18" ht="15.6">
      <c r="H1291" s="79"/>
      <c r="I1291" s="68">
        <v>2009</v>
      </c>
      <c r="J1291" s="69" t="s">
        <v>452</v>
      </c>
      <c r="K1291" s="70" t="s">
        <v>453</v>
      </c>
      <c r="L1291" s="71">
        <v>7.3956681771764181</v>
      </c>
      <c r="M1291" s="72">
        <v>7.1656488788750918</v>
      </c>
      <c r="N1291" s="73">
        <v>5.8330734729436013</v>
      </c>
      <c r="O1291" s="73">
        <v>8.133430985679551</v>
      </c>
      <c r="P1291" s="73">
        <v>8.1929844176227462</v>
      </c>
      <c r="Q1291" s="74">
        <v>7.6532031307610993</v>
      </c>
      <c r="R1291" s="50"/>
    </row>
    <row r="1292" spans="8:18" ht="15.6">
      <c r="H1292" s="79"/>
      <c r="I1292" s="61">
        <v>2009</v>
      </c>
      <c r="J1292" s="62" t="s">
        <v>454</v>
      </c>
      <c r="K1292" s="63" t="s">
        <v>455</v>
      </c>
      <c r="L1292" s="75">
        <v>8.0893873909615586</v>
      </c>
      <c r="M1292" s="76">
        <v>5.8142520827249324</v>
      </c>
      <c r="N1292" s="77">
        <v>7.9796513473982396</v>
      </c>
      <c r="O1292" s="77">
        <v>9.4997078503938504</v>
      </c>
      <c r="P1292" s="77">
        <v>8.7441292441419769</v>
      </c>
      <c r="Q1292" s="78">
        <v>8.4091964301487874</v>
      </c>
      <c r="R1292" s="50"/>
    </row>
    <row r="1293" spans="8:18" ht="15.6">
      <c r="H1293" s="79"/>
      <c r="I1293" s="68">
        <v>2009</v>
      </c>
      <c r="J1293" s="69" t="s">
        <v>456</v>
      </c>
      <c r="K1293" s="70" t="s">
        <v>457</v>
      </c>
      <c r="L1293" s="71">
        <v>7.9660729517314026</v>
      </c>
      <c r="M1293" s="72">
        <v>6.4482489180958487</v>
      </c>
      <c r="N1293" s="73">
        <v>7.1883735260006789</v>
      </c>
      <c r="O1293" s="73">
        <v>9.6047512775404833</v>
      </c>
      <c r="P1293" s="73">
        <v>7.7235520575137651</v>
      </c>
      <c r="Q1293" s="74">
        <v>8.8654389795062389</v>
      </c>
      <c r="R1293" s="50"/>
    </row>
    <row r="1294" spans="8:18" ht="15.6">
      <c r="H1294" s="79"/>
      <c r="I1294" s="61">
        <v>2009</v>
      </c>
      <c r="J1294" s="62" t="s">
        <v>458</v>
      </c>
      <c r="K1294" s="63" t="s">
        <v>459</v>
      </c>
      <c r="L1294" s="75">
        <v>7.062467097273446</v>
      </c>
      <c r="M1294" s="76">
        <v>6.367840164852919</v>
      </c>
      <c r="N1294" s="77">
        <v>5.7677487077540572</v>
      </c>
      <c r="O1294" s="77">
        <v>8.8349764293754411</v>
      </c>
      <c r="P1294" s="77">
        <v>8.0969754016586055</v>
      </c>
      <c r="Q1294" s="78">
        <v>6.2447947827262063</v>
      </c>
      <c r="R1294" s="50"/>
    </row>
    <row r="1295" spans="8:18" ht="15.6">
      <c r="H1295" s="79"/>
      <c r="I1295" s="68">
        <v>2009</v>
      </c>
      <c r="J1295" s="69" t="s">
        <v>460</v>
      </c>
      <c r="K1295" s="70" t="s">
        <v>461</v>
      </c>
      <c r="L1295" s="71">
        <v>4.3734192437428003</v>
      </c>
      <c r="M1295" s="72">
        <v>4.8750197947897389</v>
      </c>
      <c r="N1295" s="73">
        <v>2.4957251452253173</v>
      </c>
      <c r="O1295" s="73">
        <v>5.5103747276502695</v>
      </c>
      <c r="P1295" s="73">
        <v>3.4808342211284735</v>
      </c>
      <c r="Q1295" s="74">
        <v>5.5051423299202051</v>
      </c>
      <c r="R1295" s="50"/>
    </row>
    <row r="1296" spans="8:18" ht="15.6">
      <c r="H1296" s="79"/>
      <c r="I1296" s="61">
        <v>2009</v>
      </c>
      <c r="J1296" s="62" t="s">
        <v>462</v>
      </c>
      <c r="K1296" s="63" t="s">
        <v>463</v>
      </c>
      <c r="L1296" s="75">
        <v>6.461937740879458</v>
      </c>
      <c r="M1296" s="76">
        <v>7.5987942160442232</v>
      </c>
      <c r="N1296" s="77">
        <v>5.8744091333907695</v>
      </c>
      <c r="O1296" s="77">
        <v>5.9417665805372293</v>
      </c>
      <c r="P1296" s="77">
        <v>6.1860810528850099</v>
      </c>
      <c r="Q1296" s="78">
        <v>6.7086377215400574</v>
      </c>
      <c r="R1296" s="50"/>
    </row>
    <row r="1297" spans="8:18" ht="15.6">
      <c r="H1297" s="79"/>
      <c r="I1297" s="68">
        <v>2009</v>
      </c>
      <c r="J1297" s="69" t="s">
        <v>464</v>
      </c>
      <c r="K1297" s="70" t="s">
        <v>465</v>
      </c>
      <c r="L1297" s="71" t="s">
        <v>470</v>
      </c>
      <c r="M1297" s="72" t="s">
        <v>470</v>
      </c>
      <c r="N1297" s="73" t="s">
        <v>470</v>
      </c>
      <c r="O1297" s="73" t="s">
        <v>470</v>
      </c>
      <c r="P1297" s="73" t="s">
        <v>470</v>
      </c>
      <c r="Q1297" s="74" t="s">
        <v>470</v>
      </c>
      <c r="R1297" s="50"/>
    </row>
    <row r="1298" spans="8:18" ht="15.6">
      <c r="H1298" s="79"/>
      <c r="I1298" s="61">
        <v>2009</v>
      </c>
      <c r="J1298" s="62" t="s">
        <v>466</v>
      </c>
      <c r="K1298" s="63" t="s">
        <v>467</v>
      </c>
      <c r="L1298" s="75">
        <v>7.0294202414045204</v>
      </c>
      <c r="M1298" s="76">
        <v>7.1727633756455003</v>
      </c>
      <c r="N1298" s="77">
        <v>5.800973861242011</v>
      </c>
      <c r="O1298" s="77">
        <v>8.5468817932046193</v>
      </c>
      <c r="P1298" s="77">
        <v>7.1217689864629552</v>
      </c>
      <c r="Q1298" s="78">
        <v>6.5047131904675162</v>
      </c>
      <c r="R1298" s="50"/>
    </row>
    <row r="1299" spans="8:18" ht="15.6">
      <c r="H1299" s="79"/>
      <c r="I1299" s="68">
        <v>2009</v>
      </c>
      <c r="J1299" s="69" t="s">
        <v>468</v>
      </c>
      <c r="K1299" s="70" t="s">
        <v>469</v>
      </c>
      <c r="L1299" s="71">
        <v>4.5137912577799693</v>
      </c>
      <c r="M1299" s="72">
        <v>8.3669117647058826</v>
      </c>
      <c r="N1299" s="73">
        <v>3.7092292019064983</v>
      </c>
      <c r="O1299" s="73">
        <v>0.94750000000000001</v>
      </c>
      <c r="P1299" s="73">
        <v>4.866494345668837</v>
      </c>
      <c r="Q1299" s="74">
        <v>4.6788209766186322</v>
      </c>
      <c r="R1299" s="50"/>
    </row>
    <row r="1300" spans="8:18" ht="15.6">
      <c r="H1300" s="79"/>
      <c r="I1300" s="61">
        <v>2008</v>
      </c>
      <c r="J1300" s="62" t="s">
        <v>146</v>
      </c>
      <c r="K1300" s="63" t="s">
        <v>147</v>
      </c>
      <c r="L1300" s="75">
        <v>7.2159518891551837</v>
      </c>
      <c r="M1300" s="76">
        <v>8.2383154351658927</v>
      </c>
      <c r="N1300" s="77">
        <v>5.3123411183022657</v>
      </c>
      <c r="O1300" s="77">
        <v>9.3953412286573084</v>
      </c>
      <c r="P1300" s="77">
        <v>6.8517903116349643</v>
      </c>
      <c r="Q1300" s="78">
        <v>6.2819713520154918</v>
      </c>
      <c r="R1300" s="50"/>
    </row>
    <row r="1301" spans="8:18" ht="15.6">
      <c r="H1301" s="79"/>
      <c r="I1301" s="68">
        <v>2008</v>
      </c>
      <c r="J1301" s="69" t="s">
        <v>148</v>
      </c>
      <c r="K1301" s="70" t="s">
        <v>149</v>
      </c>
      <c r="L1301" s="71">
        <v>5.1988652962111761</v>
      </c>
      <c r="M1301" s="72">
        <v>3.7224154413351487</v>
      </c>
      <c r="N1301" s="73">
        <v>4.0603083320544782</v>
      </c>
      <c r="O1301" s="73">
        <v>7.6145662191487791</v>
      </c>
      <c r="P1301" s="73">
        <v>5.7509981269614405</v>
      </c>
      <c r="Q1301" s="74">
        <v>4.8460383615560367</v>
      </c>
      <c r="R1301" s="50"/>
    </row>
    <row r="1302" spans="8:18" ht="15.6">
      <c r="H1302" s="79"/>
      <c r="I1302" s="61">
        <v>2008</v>
      </c>
      <c r="J1302" s="62" t="s">
        <v>150</v>
      </c>
      <c r="K1302" s="63" t="s">
        <v>151</v>
      </c>
      <c r="L1302" s="75">
        <v>4.8723474610680118</v>
      </c>
      <c r="M1302" s="76">
        <v>5.3045036764705884</v>
      </c>
      <c r="N1302" s="77">
        <v>3.6540978536135835</v>
      </c>
      <c r="O1302" s="77">
        <v>5.0328363881389002</v>
      </c>
      <c r="P1302" s="77">
        <v>5.72807086481951</v>
      </c>
      <c r="Q1302" s="78">
        <v>4.6422285222974748</v>
      </c>
      <c r="R1302" s="50"/>
    </row>
    <row r="1303" spans="8:18" ht="15.6">
      <c r="H1303" s="79"/>
      <c r="I1303" s="68">
        <v>2008</v>
      </c>
      <c r="J1303" s="69" t="s">
        <v>152</v>
      </c>
      <c r="K1303" s="70" t="s">
        <v>153</v>
      </c>
      <c r="L1303" s="71">
        <v>5.8887005296166937</v>
      </c>
      <c r="M1303" s="72">
        <v>6.0687417983140364</v>
      </c>
      <c r="N1303" s="73">
        <v>4.2865015036531204</v>
      </c>
      <c r="O1303" s="73">
        <v>6.895768047645749</v>
      </c>
      <c r="P1303" s="73">
        <v>6.7592032646904769</v>
      </c>
      <c r="Q1303" s="74">
        <v>5.4332880337800828</v>
      </c>
      <c r="R1303" s="50"/>
    </row>
    <row r="1304" spans="8:18" ht="15.6">
      <c r="H1304" s="79"/>
      <c r="I1304" s="61">
        <v>2008</v>
      </c>
      <c r="J1304" s="62" t="s">
        <v>154</v>
      </c>
      <c r="K1304" s="63" t="s">
        <v>155</v>
      </c>
      <c r="L1304" s="75">
        <v>7.5893776479042829</v>
      </c>
      <c r="M1304" s="76">
        <v>8.7628045359833315</v>
      </c>
      <c r="N1304" s="77">
        <v>5.6038082102317999</v>
      </c>
      <c r="O1304" s="77">
        <v>8.8824980877978845</v>
      </c>
      <c r="P1304" s="77">
        <v>7.6485471947365351</v>
      </c>
      <c r="Q1304" s="78">
        <v>7.0492302107718636</v>
      </c>
      <c r="R1304" s="50"/>
    </row>
    <row r="1305" spans="8:18" ht="15.6">
      <c r="H1305" s="79"/>
      <c r="I1305" s="68">
        <v>2008</v>
      </c>
      <c r="J1305" s="69" t="s">
        <v>156</v>
      </c>
      <c r="K1305" s="70" t="s">
        <v>157</v>
      </c>
      <c r="L1305" s="71">
        <v>8.0935376678494038</v>
      </c>
      <c r="M1305" s="72">
        <v>6.7984953518192022</v>
      </c>
      <c r="N1305" s="73">
        <v>8.1771729654290333</v>
      </c>
      <c r="O1305" s="73">
        <v>9.4257329403236074</v>
      </c>
      <c r="P1305" s="73">
        <v>7.4723684060068525</v>
      </c>
      <c r="Q1305" s="74">
        <v>8.593918675668327</v>
      </c>
      <c r="R1305" s="50"/>
    </row>
    <row r="1306" spans="8:18" ht="15.6">
      <c r="H1306" s="79"/>
      <c r="I1306" s="61">
        <v>2008</v>
      </c>
      <c r="J1306" s="62" t="s">
        <v>158</v>
      </c>
      <c r="K1306" s="63" t="s">
        <v>159</v>
      </c>
      <c r="L1306" s="75">
        <v>7.691541026696302</v>
      </c>
      <c r="M1306" s="76">
        <v>5.0655147753199232</v>
      </c>
      <c r="N1306" s="77">
        <v>8.3756550242397374</v>
      </c>
      <c r="O1306" s="77">
        <v>9.5436229262445718</v>
      </c>
      <c r="P1306" s="77">
        <v>8.0316327811371337</v>
      </c>
      <c r="Q1306" s="78">
        <v>7.441279626540144</v>
      </c>
      <c r="R1306" s="50"/>
    </row>
    <row r="1307" spans="8:18" ht="15.6">
      <c r="H1307" s="79"/>
      <c r="I1307" s="68">
        <v>2008</v>
      </c>
      <c r="J1307" s="69" t="s">
        <v>160</v>
      </c>
      <c r="K1307" s="70" t="s">
        <v>161</v>
      </c>
      <c r="L1307" s="71">
        <v>6.1551331125766282</v>
      </c>
      <c r="M1307" s="72">
        <v>4.8607288828337873</v>
      </c>
      <c r="N1307" s="73">
        <v>6.1548063513855427</v>
      </c>
      <c r="O1307" s="73">
        <v>6.3030035470115209</v>
      </c>
      <c r="P1307" s="73">
        <v>6.4333595258440353</v>
      </c>
      <c r="Q1307" s="74">
        <v>7.0237672558082567</v>
      </c>
      <c r="R1307" s="50"/>
    </row>
    <row r="1308" spans="8:18" ht="15.6">
      <c r="H1308" s="79"/>
      <c r="I1308" s="61">
        <v>2008</v>
      </c>
      <c r="J1308" s="62" t="s">
        <v>162</v>
      </c>
      <c r="K1308" s="63" t="s">
        <v>163</v>
      </c>
      <c r="L1308" s="75">
        <v>7.5991133825981674</v>
      </c>
      <c r="M1308" s="76">
        <v>8.2877453180251095</v>
      </c>
      <c r="N1308" s="77">
        <v>6.9420702195776824</v>
      </c>
      <c r="O1308" s="77">
        <v>6.8225334391507015</v>
      </c>
      <c r="P1308" s="77">
        <v>6.7311195134263517</v>
      </c>
      <c r="Q1308" s="78">
        <v>9.2120984228109961</v>
      </c>
      <c r="R1308" s="50"/>
    </row>
    <row r="1309" spans="8:18" ht="15.6">
      <c r="H1309" s="79"/>
      <c r="I1309" s="68">
        <v>2008</v>
      </c>
      <c r="J1309" s="69" t="s">
        <v>164</v>
      </c>
      <c r="K1309" s="70" t="s">
        <v>165</v>
      </c>
      <c r="L1309" s="71">
        <v>7.433603460774199</v>
      </c>
      <c r="M1309" s="72">
        <v>6.5838111880951562</v>
      </c>
      <c r="N1309" s="73">
        <v>5.2390737530994107</v>
      </c>
      <c r="O1309" s="73">
        <v>9.0896563078182204</v>
      </c>
      <c r="P1309" s="73">
        <v>7.7581441276078316</v>
      </c>
      <c r="Q1309" s="74">
        <v>8.4973319272503769</v>
      </c>
      <c r="R1309" s="50"/>
    </row>
    <row r="1310" spans="8:18" ht="15.6">
      <c r="H1310" s="79"/>
      <c r="I1310" s="61">
        <v>2008</v>
      </c>
      <c r="J1310" s="62" t="s">
        <v>166</v>
      </c>
      <c r="K1310" s="63" t="s">
        <v>167</v>
      </c>
      <c r="L1310" s="75">
        <v>6.0823611170170286</v>
      </c>
      <c r="M1310" s="76">
        <v>8.8296773519958762</v>
      </c>
      <c r="N1310" s="77">
        <v>2.8510939127473938</v>
      </c>
      <c r="O1310" s="77">
        <v>6.3861371538047482</v>
      </c>
      <c r="P1310" s="77">
        <v>5.9831918089453655</v>
      </c>
      <c r="Q1310" s="78">
        <v>6.3617053575917621</v>
      </c>
      <c r="R1310" s="50"/>
    </row>
    <row r="1311" spans="8:18" ht="15.6">
      <c r="H1311" s="79"/>
      <c r="I1311" s="68">
        <v>2008</v>
      </c>
      <c r="J1311" s="69" t="s">
        <v>168</v>
      </c>
      <c r="K1311" s="70" t="s">
        <v>169</v>
      </c>
      <c r="L1311" s="71">
        <v>6.2010461143540025</v>
      </c>
      <c r="M1311" s="72">
        <v>4.2761860875140254</v>
      </c>
      <c r="N1311" s="73">
        <v>6.2377915078054418</v>
      </c>
      <c r="O1311" s="73">
        <v>6.0487702344255716</v>
      </c>
      <c r="P1311" s="73">
        <v>7.0235397655114147</v>
      </c>
      <c r="Q1311" s="74">
        <v>7.4189429765135602</v>
      </c>
      <c r="R1311" s="50"/>
    </row>
    <row r="1312" spans="8:18" ht="15.6">
      <c r="H1312" s="79"/>
      <c r="I1312" s="61">
        <v>2008</v>
      </c>
      <c r="J1312" s="62" t="s">
        <v>170</v>
      </c>
      <c r="K1312" s="63" t="s">
        <v>171</v>
      </c>
      <c r="L1312" s="75" t="s">
        <v>470</v>
      </c>
      <c r="M1312" s="76" t="s">
        <v>470</v>
      </c>
      <c r="N1312" s="77" t="s">
        <v>470</v>
      </c>
      <c r="O1312" s="77" t="s">
        <v>470</v>
      </c>
      <c r="P1312" s="77" t="s">
        <v>470</v>
      </c>
      <c r="Q1312" s="78" t="s">
        <v>470</v>
      </c>
      <c r="R1312" s="50"/>
    </row>
    <row r="1313" spans="8:18" ht="15.6">
      <c r="H1313" s="79"/>
      <c r="I1313" s="68">
        <v>2008</v>
      </c>
      <c r="J1313" s="69" t="s">
        <v>172</v>
      </c>
      <c r="K1313" s="70" t="s">
        <v>173</v>
      </c>
      <c r="L1313" s="71">
        <v>7.3026702562306554</v>
      </c>
      <c r="M1313" s="72">
        <v>4.1974274723513387</v>
      </c>
      <c r="N1313" s="73">
        <v>7.1410064092638761</v>
      </c>
      <c r="O1313" s="73">
        <v>9.4798758536453942</v>
      </c>
      <c r="P1313" s="73">
        <v>8.162656344624498</v>
      </c>
      <c r="Q1313" s="74">
        <v>7.5323852012681689</v>
      </c>
      <c r="R1313" s="50"/>
    </row>
    <row r="1314" spans="8:18" ht="15.6">
      <c r="H1314" s="79"/>
      <c r="I1314" s="61">
        <v>2008</v>
      </c>
      <c r="J1314" s="62" t="s">
        <v>174</v>
      </c>
      <c r="K1314" s="63" t="s">
        <v>175</v>
      </c>
      <c r="L1314" s="75">
        <v>7.0435976146672399</v>
      </c>
      <c r="M1314" s="76">
        <v>7.7065319009684021</v>
      </c>
      <c r="N1314" s="77">
        <v>4.5880054582325887</v>
      </c>
      <c r="O1314" s="77">
        <v>8.1802833109108981</v>
      </c>
      <c r="P1314" s="77">
        <v>6.5143944247005185</v>
      </c>
      <c r="Q1314" s="78">
        <v>8.2287729785237946</v>
      </c>
      <c r="R1314" s="50"/>
    </row>
    <row r="1315" spans="8:18" ht="15.6">
      <c r="H1315" s="79"/>
      <c r="I1315" s="68">
        <v>2008</v>
      </c>
      <c r="J1315" s="69" t="s">
        <v>176</v>
      </c>
      <c r="K1315" s="70" t="s">
        <v>177</v>
      </c>
      <c r="L1315" s="71">
        <v>5.8899117480145673</v>
      </c>
      <c r="M1315" s="72">
        <v>6.1179340980614558</v>
      </c>
      <c r="N1315" s="73">
        <v>4.7330213265110519</v>
      </c>
      <c r="O1315" s="73">
        <v>6.1103709199322473</v>
      </c>
      <c r="P1315" s="73">
        <v>6.051983256307933</v>
      </c>
      <c r="Q1315" s="74">
        <v>6.4362491392601449</v>
      </c>
      <c r="R1315" s="50"/>
    </row>
    <row r="1316" spans="8:18" ht="15.6">
      <c r="H1316" s="79"/>
      <c r="I1316" s="61">
        <v>2008</v>
      </c>
      <c r="J1316" s="62" t="s">
        <v>178</v>
      </c>
      <c r="K1316" s="63" t="s">
        <v>179</v>
      </c>
      <c r="L1316" s="75" t="s">
        <v>470</v>
      </c>
      <c r="M1316" s="76" t="s">
        <v>470</v>
      </c>
      <c r="N1316" s="77" t="s">
        <v>470</v>
      </c>
      <c r="O1316" s="77" t="s">
        <v>470</v>
      </c>
      <c r="P1316" s="77" t="s">
        <v>470</v>
      </c>
      <c r="Q1316" s="78" t="s">
        <v>470</v>
      </c>
      <c r="R1316" s="50"/>
    </row>
    <row r="1317" spans="8:18" ht="15.6">
      <c r="H1317" s="79"/>
      <c r="I1317" s="68">
        <v>2008</v>
      </c>
      <c r="J1317" s="69" t="s">
        <v>180</v>
      </c>
      <c r="K1317" s="70" t="s">
        <v>181</v>
      </c>
      <c r="L1317" s="71">
        <v>6.0831467198603866</v>
      </c>
      <c r="M1317" s="72">
        <v>6.3569221830421547</v>
      </c>
      <c r="N1317" s="73">
        <v>3.4050960854442622</v>
      </c>
      <c r="O1317" s="73">
        <v>7.9737625492382476</v>
      </c>
      <c r="P1317" s="73">
        <v>7.1386858329900278</v>
      </c>
      <c r="Q1317" s="74">
        <v>5.5412669485872437</v>
      </c>
      <c r="R1317" s="50"/>
    </row>
    <row r="1318" spans="8:18" ht="28.8">
      <c r="H1318" s="79"/>
      <c r="I1318" s="61">
        <v>2008</v>
      </c>
      <c r="J1318" s="62" t="s">
        <v>182</v>
      </c>
      <c r="K1318" s="63" t="s">
        <v>183</v>
      </c>
      <c r="L1318" s="75">
        <v>6.588367816062247</v>
      </c>
      <c r="M1318" s="76">
        <v>6.4397820114715714</v>
      </c>
      <c r="N1318" s="77">
        <v>3.9761840698352495</v>
      </c>
      <c r="O1318" s="77">
        <v>7.9084795010586522</v>
      </c>
      <c r="P1318" s="77">
        <v>7.370581415211845</v>
      </c>
      <c r="Q1318" s="78">
        <v>7.2468120827339186</v>
      </c>
      <c r="R1318" s="50"/>
    </row>
    <row r="1319" spans="8:18" ht="15.6">
      <c r="H1319" s="79"/>
      <c r="I1319" s="68">
        <v>2008</v>
      </c>
      <c r="J1319" s="69" t="s">
        <v>184</v>
      </c>
      <c r="K1319" s="70" t="s">
        <v>185</v>
      </c>
      <c r="L1319" s="71">
        <v>6.8591254363325067</v>
      </c>
      <c r="M1319" s="72">
        <v>4.4233611155633916</v>
      </c>
      <c r="N1319" s="73">
        <v>6.693737972114266</v>
      </c>
      <c r="O1319" s="73">
        <v>8.695810525548179</v>
      </c>
      <c r="P1319" s="73">
        <v>7.069327172473713</v>
      </c>
      <c r="Q1319" s="74">
        <v>7.4133903959629803</v>
      </c>
      <c r="R1319" s="50"/>
    </row>
    <row r="1320" spans="8:18" ht="15.6">
      <c r="H1320" s="79"/>
      <c r="I1320" s="61">
        <v>2008</v>
      </c>
      <c r="J1320" s="62" t="s">
        <v>186</v>
      </c>
      <c r="K1320" s="63" t="s">
        <v>187</v>
      </c>
      <c r="L1320" s="75">
        <v>6.3188207133625287</v>
      </c>
      <c r="M1320" s="76">
        <v>7.2898327817579407</v>
      </c>
      <c r="N1320" s="77">
        <v>4.9988838346261337</v>
      </c>
      <c r="O1320" s="77">
        <v>7.8651005965091842</v>
      </c>
      <c r="P1320" s="77">
        <v>7.08189733719475</v>
      </c>
      <c r="Q1320" s="78">
        <v>4.3583890167246375</v>
      </c>
      <c r="R1320" s="50"/>
    </row>
    <row r="1321" spans="8:18" ht="28.8">
      <c r="H1321" s="79"/>
      <c r="I1321" s="68">
        <v>2008</v>
      </c>
      <c r="J1321" s="69" t="s">
        <v>188</v>
      </c>
      <c r="K1321" s="70" t="s">
        <v>189</v>
      </c>
      <c r="L1321" s="71" t="s">
        <v>470</v>
      </c>
      <c r="M1321" s="72" t="s">
        <v>470</v>
      </c>
      <c r="N1321" s="73" t="s">
        <v>470</v>
      </c>
      <c r="O1321" s="73" t="s">
        <v>470</v>
      </c>
      <c r="P1321" s="73" t="s">
        <v>470</v>
      </c>
      <c r="Q1321" s="74" t="s">
        <v>470</v>
      </c>
      <c r="R1321" s="50"/>
    </row>
    <row r="1322" spans="8:18" ht="15.6">
      <c r="H1322" s="79"/>
      <c r="I1322" s="61">
        <v>2008</v>
      </c>
      <c r="J1322" s="62" t="s">
        <v>190</v>
      </c>
      <c r="K1322" s="63" t="s">
        <v>191</v>
      </c>
      <c r="L1322" s="75">
        <v>7.1897757898193735</v>
      </c>
      <c r="M1322" s="76">
        <v>6.9068961372014748</v>
      </c>
      <c r="N1322" s="77">
        <v>4.9778645969287476</v>
      </c>
      <c r="O1322" s="77">
        <v>8.7372459604774573</v>
      </c>
      <c r="P1322" s="77">
        <v>7.6823498444660077</v>
      </c>
      <c r="Q1322" s="78">
        <v>7.6445224100231783</v>
      </c>
      <c r="R1322" s="50"/>
    </row>
    <row r="1323" spans="8:18" ht="15.6">
      <c r="H1323" s="79"/>
      <c r="I1323" s="68">
        <v>2008</v>
      </c>
      <c r="J1323" s="69" t="s">
        <v>192</v>
      </c>
      <c r="K1323" s="70" t="s">
        <v>193</v>
      </c>
      <c r="L1323" s="71">
        <v>5.9096460990339867</v>
      </c>
      <c r="M1323" s="72">
        <v>4.6926819279601002</v>
      </c>
      <c r="N1323" s="73">
        <v>4.6148219390901959</v>
      </c>
      <c r="O1323" s="73">
        <v>6.6389171690696402</v>
      </c>
      <c r="P1323" s="73">
        <v>5.9482049593218038</v>
      </c>
      <c r="Q1323" s="74">
        <v>7.6536044997281927</v>
      </c>
      <c r="R1323" s="50"/>
    </row>
    <row r="1324" spans="8:18" ht="15.6">
      <c r="H1324" s="79"/>
      <c r="I1324" s="61">
        <v>2008</v>
      </c>
      <c r="J1324" s="62" t="s">
        <v>194</v>
      </c>
      <c r="K1324" s="63" t="s">
        <v>195</v>
      </c>
      <c r="L1324" s="75">
        <v>4.9521364024738883</v>
      </c>
      <c r="M1324" s="76">
        <v>4.1235852866784857</v>
      </c>
      <c r="N1324" s="77">
        <v>2.9523448212090364</v>
      </c>
      <c r="O1324" s="77">
        <v>6.0418165111220077</v>
      </c>
      <c r="P1324" s="77">
        <v>4.9346254887042758</v>
      </c>
      <c r="Q1324" s="78">
        <v>6.7083099046556356</v>
      </c>
      <c r="R1324" s="50"/>
    </row>
    <row r="1325" spans="8:18" ht="15.6">
      <c r="H1325" s="79"/>
      <c r="I1325" s="68">
        <v>2008</v>
      </c>
      <c r="J1325" s="69" t="s">
        <v>196</v>
      </c>
      <c r="K1325" s="70" t="s">
        <v>197</v>
      </c>
      <c r="L1325" s="71" t="s">
        <v>470</v>
      </c>
      <c r="M1325" s="72" t="s">
        <v>470</v>
      </c>
      <c r="N1325" s="73" t="s">
        <v>470</v>
      </c>
      <c r="O1325" s="73" t="s">
        <v>470</v>
      </c>
      <c r="P1325" s="73" t="s">
        <v>470</v>
      </c>
      <c r="Q1325" s="74" t="s">
        <v>470</v>
      </c>
      <c r="R1325" s="50"/>
    </row>
    <row r="1326" spans="8:18" ht="15.6">
      <c r="H1326" s="79"/>
      <c r="I1326" s="61">
        <v>2008</v>
      </c>
      <c r="J1326" s="62" t="s">
        <v>198</v>
      </c>
      <c r="K1326" s="63" t="s">
        <v>199</v>
      </c>
      <c r="L1326" s="75">
        <v>5.6073735129405851</v>
      </c>
      <c r="M1326" s="76">
        <v>6.0976573919555843</v>
      </c>
      <c r="N1326" s="77">
        <v>2.9636711458616132</v>
      </c>
      <c r="O1326" s="77">
        <v>6.7428021422210547</v>
      </c>
      <c r="P1326" s="77">
        <v>5.9157935683782288</v>
      </c>
      <c r="Q1326" s="78">
        <v>6.3169433162864417</v>
      </c>
      <c r="R1326" s="50"/>
    </row>
    <row r="1327" spans="8:18" ht="15.6">
      <c r="H1327" s="79"/>
      <c r="I1327" s="68">
        <v>2008</v>
      </c>
      <c r="J1327" s="69" t="s">
        <v>200</v>
      </c>
      <c r="K1327" s="70" t="s">
        <v>201</v>
      </c>
      <c r="L1327" s="71">
        <v>8.0486836208657486</v>
      </c>
      <c r="M1327" s="72">
        <v>6.0411323930117007</v>
      </c>
      <c r="N1327" s="73">
        <v>8.2417891401416323</v>
      </c>
      <c r="O1327" s="73">
        <v>9.5420254990500126</v>
      </c>
      <c r="P1327" s="73">
        <v>7.8236698037816286</v>
      </c>
      <c r="Q1327" s="74">
        <v>8.5948012683437742</v>
      </c>
      <c r="R1327" s="50"/>
    </row>
    <row r="1328" spans="8:18" ht="15.6">
      <c r="H1328" s="79"/>
      <c r="I1328" s="61">
        <v>2008</v>
      </c>
      <c r="J1328" s="62" t="s">
        <v>202</v>
      </c>
      <c r="K1328" s="63" t="s">
        <v>203</v>
      </c>
      <c r="L1328" s="75" t="s">
        <v>470</v>
      </c>
      <c r="M1328" s="76" t="s">
        <v>470</v>
      </c>
      <c r="N1328" s="77" t="s">
        <v>470</v>
      </c>
      <c r="O1328" s="77" t="s">
        <v>470</v>
      </c>
      <c r="P1328" s="77" t="s">
        <v>470</v>
      </c>
      <c r="Q1328" s="78" t="s">
        <v>470</v>
      </c>
      <c r="R1328" s="50"/>
    </row>
    <row r="1329" spans="8:18" ht="15.6">
      <c r="H1329" s="79"/>
      <c r="I1329" s="68">
        <v>2008</v>
      </c>
      <c r="J1329" s="69" t="s">
        <v>204</v>
      </c>
      <c r="K1329" s="70" t="s">
        <v>205</v>
      </c>
      <c r="L1329" s="71">
        <v>5.5097965997351865</v>
      </c>
      <c r="M1329" s="72">
        <v>7.0638042955601854</v>
      </c>
      <c r="N1329" s="73">
        <v>3.2223861843943293</v>
      </c>
      <c r="O1329" s="73">
        <v>6.6266632305139428</v>
      </c>
      <c r="P1329" s="73">
        <v>5.0816069220183877</v>
      </c>
      <c r="Q1329" s="74">
        <v>5.5545223661890857</v>
      </c>
      <c r="R1329" s="50"/>
    </row>
    <row r="1330" spans="8:18" ht="15.6">
      <c r="H1330" s="79"/>
      <c r="I1330" s="61">
        <v>2008</v>
      </c>
      <c r="J1330" s="62" t="s">
        <v>206</v>
      </c>
      <c r="K1330" s="63" t="s">
        <v>207</v>
      </c>
      <c r="L1330" s="75">
        <v>4.6161299570742704</v>
      </c>
      <c r="M1330" s="76">
        <v>4.7537730938872604</v>
      </c>
      <c r="N1330" s="77">
        <v>2.2044658863580042</v>
      </c>
      <c r="O1330" s="77">
        <v>5.9025774702844727</v>
      </c>
      <c r="P1330" s="77">
        <v>4.868570457451499</v>
      </c>
      <c r="Q1330" s="78">
        <v>5.3512628773901172</v>
      </c>
      <c r="R1330" s="50"/>
    </row>
    <row r="1331" spans="8:18" ht="15.6">
      <c r="H1331" s="79"/>
      <c r="I1331" s="68">
        <v>2008</v>
      </c>
      <c r="J1331" s="69" t="s">
        <v>208</v>
      </c>
      <c r="K1331" s="70" t="s">
        <v>209</v>
      </c>
      <c r="L1331" s="71">
        <v>7.7876789328335736</v>
      </c>
      <c r="M1331" s="72">
        <v>7.8799487097291232</v>
      </c>
      <c r="N1331" s="73">
        <v>6.3462506149043492</v>
      </c>
      <c r="O1331" s="73">
        <v>8.8221623196531365</v>
      </c>
      <c r="P1331" s="73">
        <v>8.6811002965990767</v>
      </c>
      <c r="Q1331" s="74">
        <v>7.2089327232821816</v>
      </c>
      <c r="R1331" s="50"/>
    </row>
    <row r="1332" spans="8:18" ht="15.6">
      <c r="H1332" s="79"/>
      <c r="I1332" s="61">
        <v>2008</v>
      </c>
      <c r="J1332" s="62" t="s">
        <v>210</v>
      </c>
      <c r="K1332" s="63" t="s">
        <v>211</v>
      </c>
      <c r="L1332" s="75">
        <v>6.262459486852908</v>
      </c>
      <c r="M1332" s="76">
        <v>4.5478341881711817</v>
      </c>
      <c r="N1332" s="77">
        <v>6.4531047572219187</v>
      </c>
      <c r="O1332" s="77">
        <v>8.1284783357870225</v>
      </c>
      <c r="P1332" s="77">
        <v>6.5469779077626296</v>
      </c>
      <c r="Q1332" s="78">
        <v>5.6359022453217831</v>
      </c>
      <c r="R1332" s="50"/>
    </row>
    <row r="1333" spans="8:18" ht="15.6">
      <c r="H1333" s="79"/>
      <c r="I1333" s="68">
        <v>2008</v>
      </c>
      <c r="J1333" s="69" t="s">
        <v>212</v>
      </c>
      <c r="K1333" s="70" t="s">
        <v>213</v>
      </c>
      <c r="L1333" s="71">
        <v>6.5916279100420052</v>
      </c>
      <c r="M1333" s="72">
        <v>7.2876142496876417</v>
      </c>
      <c r="N1333" s="73">
        <v>4.3021859831095712</v>
      </c>
      <c r="O1333" s="73">
        <v>7.8673364058203568</v>
      </c>
      <c r="P1333" s="73">
        <v>6.6433403252084551</v>
      </c>
      <c r="Q1333" s="74">
        <v>6.8576625863840031</v>
      </c>
      <c r="R1333" s="50"/>
    </row>
    <row r="1334" spans="8:18" ht="15.6">
      <c r="H1334" s="79"/>
      <c r="I1334" s="61">
        <v>2008</v>
      </c>
      <c r="J1334" s="62" t="s">
        <v>214</v>
      </c>
      <c r="K1334" s="63" t="s">
        <v>215</v>
      </c>
      <c r="L1334" s="75">
        <v>5.2714594876960454</v>
      </c>
      <c r="M1334" s="76">
        <v>6.9936468184003848</v>
      </c>
      <c r="N1334" s="77">
        <v>1.4296545460098853</v>
      </c>
      <c r="O1334" s="77">
        <v>7.6261110639628074</v>
      </c>
      <c r="P1334" s="77">
        <v>5.6343008052331625</v>
      </c>
      <c r="Q1334" s="78">
        <v>4.6735842048739862</v>
      </c>
      <c r="R1334" s="50"/>
    </row>
    <row r="1335" spans="8:18" ht="15.6">
      <c r="H1335" s="79"/>
      <c r="I1335" s="68">
        <v>2008</v>
      </c>
      <c r="J1335" s="69" t="s">
        <v>216</v>
      </c>
      <c r="K1335" s="70" t="s">
        <v>217</v>
      </c>
      <c r="L1335" s="71">
        <v>4.6873255510839886</v>
      </c>
      <c r="M1335" s="72">
        <v>5.003391969866966</v>
      </c>
      <c r="N1335" s="73">
        <v>2.5582268299072193</v>
      </c>
      <c r="O1335" s="73">
        <v>4.9253875616475131</v>
      </c>
      <c r="P1335" s="73">
        <v>4.8663899442877714</v>
      </c>
      <c r="Q1335" s="74">
        <v>6.0832314497104711</v>
      </c>
      <c r="R1335" s="50"/>
    </row>
    <row r="1336" spans="8:18" ht="15.6">
      <c r="H1336" s="79"/>
      <c r="I1336" s="61">
        <v>2008</v>
      </c>
      <c r="J1336" s="62" t="s">
        <v>218</v>
      </c>
      <c r="K1336" s="63" t="s">
        <v>219</v>
      </c>
      <c r="L1336" s="75">
        <v>7.3693699830154085</v>
      </c>
      <c r="M1336" s="76">
        <v>8.1159240262862635</v>
      </c>
      <c r="N1336" s="77">
        <v>6.2608040016275561</v>
      </c>
      <c r="O1336" s="77">
        <v>7.4111810587869655</v>
      </c>
      <c r="P1336" s="77">
        <v>8.2582449989776396</v>
      </c>
      <c r="Q1336" s="78">
        <v>6.8006958293986175</v>
      </c>
      <c r="R1336" s="50"/>
    </row>
    <row r="1337" spans="8:18" ht="15.6">
      <c r="H1337" s="79"/>
      <c r="I1337" s="68">
        <v>2008</v>
      </c>
      <c r="J1337" s="69" t="s">
        <v>220</v>
      </c>
      <c r="K1337" s="70" t="s">
        <v>221</v>
      </c>
      <c r="L1337" s="71">
        <v>5.5441753950424735</v>
      </c>
      <c r="M1337" s="72">
        <v>6.291508492069255</v>
      </c>
      <c r="N1337" s="73">
        <v>2.5022683032306179</v>
      </c>
      <c r="O1337" s="73">
        <v>6.3975861254026487</v>
      </c>
      <c r="P1337" s="73">
        <v>6.3058560363925604</v>
      </c>
      <c r="Q1337" s="74">
        <v>6.223658018117284</v>
      </c>
      <c r="R1337" s="50"/>
    </row>
    <row r="1338" spans="8:18" ht="15.6">
      <c r="H1338" s="79"/>
      <c r="I1338" s="61">
        <v>2008</v>
      </c>
      <c r="J1338" s="62" t="s">
        <v>222</v>
      </c>
      <c r="K1338" s="63" t="s">
        <v>223</v>
      </c>
      <c r="L1338" s="75">
        <v>6.7273541997901374</v>
      </c>
      <c r="M1338" s="76">
        <v>5.1671381631671744</v>
      </c>
      <c r="N1338" s="77">
        <v>5.7166749957596323</v>
      </c>
      <c r="O1338" s="77">
        <v>8.0914708886815845</v>
      </c>
      <c r="P1338" s="77">
        <v>7.5654612076408094</v>
      </c>
      <c r="Q1338" s="78">
        <v>7.0960257437014862</v>
      </c>
      <c r="R1338" s="50"/>
    </row>
    <row r="1339" spans="8:18" ht="15.6">
      <c r="H1339" s="79"/>
      <c r="I1339" s="68">
        <v>2008</v>
      </c>
      <c r="J1339" s="69" t="s">
        <v>224</v>
      </c>
      <c r="K1339" s="70" t="s">
        <v>225</v>
      </c>
      <c r="L1339" s="71">
        <v>7.7282180449950868</v>
      </c>
      <c r="M1339" s="72">
        <v>7.319824891809585</v>
      </c>
      <c r="N1339" s="73">
        <v>6.7276719779429914</v>
      </c>
      <c r="O1339" s="73">
        <v>9.2997196328242904</v>
      </c>
      <c r="P1339" s="73">
        <v>8.2008697956680017</v>
      </c>
      <c r="Q1339" s="74">
        <v>7.09300392673057</v>
      </c>
      <c r="R1339" s="50"/>
    </row>
    <row r="1340" spans="8:18" ht="15.6">
      <c r="H1340" s="79"/>
      <c r="I1340" s="61">
        <v>2008</v>
      </c>
      <c r="J1340" s="62" t="s">
        <v>226</v>
      </c>
      <c r="K1340" s="63" t="s">
        <v>227</v>
      </c>
      <c r="L1340" s="75">
        <v>7.2295641610762669</v>
      </c>
      <c r="M1340" s="76">
        <v>5.2676971469786826</v>
      </c>
      <c r="N1340" s="77">
        <v>6.2886220494526688</v>
      </c>
      <c r="O1340" s="77">
        <v>9.1367929427275261</v>
      </c>
      <c r="P1340" s="77">
        <v>7.8734300023427659</v>
      </c>
      <c r="Q1340" s="78">
        <v>7.5812786638796945</v>
      </c>
      <c r="R1340" s="50"/>
    </row>
    <row r="1341" spans="8:18" ht="15.6">
      <c r="H1341" s="79"/>
      <c r="I1341" s="68">
        <v>2008</v>
      </c>
      <c r="J1341" s="69" t="s">
        <v>228</v>
      </c>
      <c r="K1341" s="70" t="s">
        <v>229</v>
      </c>
      <c r="L1341" s="71">
        <v>7.8725275215978696</v>
      </c>
      <c r="M1341" s="72">
        <v>4.2819301971469788</v>
      </c>
      <c r="N1341" s="73">
        <v>8.7856973949416428</v>
      </c>
      <c r="O1341" s="73">
        <v>9.365651656330602</v>
      </c>
      <c r="P1341" s="73">
        <v>8.4104228179686515</v>
      </c>
      <c r="Q1341" s="74">
        <v>8.5189355416014703</v>
      </c>
      <c r="R1341" s="50"/>
    </row>
    <row r="1342" spans="8:18" ht="15.6">
      <c r="H1342" s="79"/>
      <c r="I1342" s="61">
        <v>2008</v>
      </c>
      <c r="J1342" s="62" t="s">
        <v>230</v>
      </c>
      <c r="K1342" s="63" t="s">
        <v>231</v>
      </c>
      <c r="L1342" s="75">
        <v>6.4615920058635385</v>
      </c>
      <c r="M1342" s="76">
        <v>7.7056526399466811</v>
      </c>
      <c r="N1342" s="77">
        <v>4.3708233459882671</v>
      </c>
      <c r="O1342" s="77">
        <v>5.9116111936688869</v>
      </c>
      <c r="P1342" s="77">
        <v>7.6314193931268504</v>
      </c>
      <c r="Q1342" s="78">
        <v>6.6884534565870046</v>
      </c>
      <c r="R1342" s="50"/>
    </row>
    <row r="1343" spans="8:18" ht="15.6">
      <c r="H1343" s="79"/>
      <c r="I1343" s="68">
        <v>2008</v>
      </c>
      <c r="J1343" s="69" t="s">
        <v>232</v>
      </c>
      <c r="K1343" s="70" t="s">
        <v>233</v>
      </c>
      <c r="L1343" s="71">
        <v>6.0125200583156886</v>
      </c>
      <c r="M1343" s="72">
        <v>7.216937810546562</v>
      </c>
      <c r="N1343" s="73">
        <v>3.732529520420897</v>
      </c>
      <c r="O1343" s="73">
        <v>6.1041768828657341</v>
      </c>
      <c r="P1343" s="73">
        <v>7.1356249984106972</v>
      </c>
      <c r="Q1343" s="74">
        <v>5.8733310793345543</v>
      </c>
      <c r="R1343" s="50"/>
    </row>
    <row r="1344" spans="8:18" ht="15.6">
      <c r="H1344" s="79"/>
      <c r="I1344" s="61">
        <v>2008</v>
      </c>
      <c r="J1344" s="62" t="s">
        <v>234</v>
      </c>
      <c r="K1344" s="63" t="s">
        <v>235</v>
      </c>
      <c r="L1344" s="75">
        <v>6.2996890792877833</v>
      </c>
      <c r="M1344" s="76">
        <v>6.3382682220708446</v>
      </c>
      <c r="N1344" s="77">
        <v>5.0287593550458034</v>
      </c>
      <c r="O1344" s="77">
        <v>8.2554533369042176</v>
      </c>
      <c r="P1344" s="77">
        <v>6.4407310888300007</v>
      </c>
      <c r="Q1344" s="78">
        <v>5.4352333935880504</v>
      </c>
      <c r="R1344" s="50"/>
    </row>
    <row r="1345" spans="8:18" ht="15.6">
      <c r="H1345" s="79"/>
      <c r="I1345" s="68">
        <v>2008</v>
      </c>
      <c r="J1345" s="69" t="s">
        <v>236</v>
      </c>
      <c r="K1345" s="70" t="s">
        <v>237</v>
      </c>
      <c r="L1345" s="71">
        <v>7.5306223855398953</v>
      </c>
      <c r="M1345" s="72">
        <v>8.5879984679631782</v>
      </c>
      <c r="N1345" s="73">
        <v>4.3027098067877834</v>
      </c>
      <c r="O1345" s="73">
        <v>9.2674744694712672</v>
      </c>
      <c r="P1345" s="73">
        <v>7.9060304256576259</v>
      </c>
      <c r="Q1345" s="74">
        <v>7.5888987578196208</v>
      </c>
      <c r="R1345" s="50"/>
    </row>
    <row r="1346" spans="8:18" ht="15.6">
      <c r="H1346" s="79"/>
      <c r="I1346" s="61">
        <v>2008</v>
      </c>
      <c r="J1346" s="62" t="s">
        <v>238</v>
      </c>
      <c r="K1346" s="63" t="s">
        <v>239</v>
      </c>
      <c r="L1346" s="75">
        <v>7.749699597880392</v>
      </c>
      <c r="M1346" s="76">
        <v>6.2712534059945506</v>
      </c>
      <c r="N1346" s="77">
        <v>7.3284801776521915</v>
      </c>
      <c r="O1346" s="77">
        <v>9.0755832712789459</v>
      </c>
      <c r="P1346" s="77">
        <v>8.4284116956254458</v>
      </c>
      <c r="Q1346" s="78">
        <v>7.6447694388508287</v>
      </c>
      <c r="R1346" s="50"/>
    </row>
    <row r="1347" spans="8:18" ht="15.6">
      <c r="H1347" s="79"/>
      <c r="I1347" s="68">
        <v>2008</v>
      </c>
      <c r="J1347" s="69" t="s">
        <v>240</v>
      </c>
      <c r="K1347" s="70" t="s">
        <v>241</v>
      </c>
      <c r="L1347" s="71">
        <v>5.280556179342728</v>
      </c>
      <c r="M1347" s="72">
        <v>6.0653510732001905</v>
      </c>
      <c r="N1347" s="73">
        <v>5.171408053352498</v>
      </c>
      <c r="O1347" s="73">
        <v>3.871673948513132</v>
      </c>
      <c r="P1347" s="73">
        <v>5.2193480004982797</v>
      </c>
      <c r="Q1347" s="74">
        <v>6.0749998211495395</v>
      </c>
      <c r="R1347" s="50"/>
    </row>
    <row r="1348" spans="8:18" ht="15.6">
      <c r="H1348" s="79"/>
      <c r="I1348" s="61">
        <v>2008</v>
      </c>
      <c r="J1348" s="62" t="s">
        <v>242</v>
      </c>
      <c r="K1348" s="63" t="s">
        <v>243</v>
      </c>
      <c r="L1348" s="75">
        <v>7.1947682949804648</v>
      </c>
      <c r="M1348" s="76">
        <v>8.2378385959288352</v>
      </c>
      <c r="N1348" s="77">
        <v>5.4737623204582428</v>
      </c>
      <c r="O1348" s="77">
        <v>6.4162054286521482</v>
      </c>
      <c r="P1348" s="77">
        <v>6.6972124941273083</v>
      </c>
      <c r="Q1348" s="78">
        <v>9.1488226357357902</v>
      </c>
      <c r="R1348" s="50"/>
    </row>
    <row r="1349" spans="8:18" ht="15.6">
      <c r="H1349" s="79"/>
      <c r="I1349" s="68">
        <v>2008</v>
      </c>
      <c r="J1349" s="69" t="s">
        <v>244</v>
      </c>
      <c r="K1349" s="70" t="s">
        <v>245</v>
      </c>
      <c r="L1349" s="71">
        <v>7.78226849154529</v>
      </c>
      <c r="M1349" s="72">
        <v>5.1545339798044552</v>
      </c>
      <c r="N1349" s="73">
        <v>8.7985861142519042</v>
      </c>
      <c r="O1349" s="73">
        <v>9.4661518329959389</v>
      </c>
      <c r="P1349" s="73">
        <v>8.132927389969403</v>
      </c>
      <c r="Q1349" s="74">
        <v>7.3591431407047443</v>
      </c>
      <c r="R1349" s="50"/>
    </row>
    <row r="1350" spans="8:18" ht="15.6">
      <c r="H1350" s="79"/>
      <c r="I1350" s="61">
        <v>2008</v>
      </c>
      <c r="J1350" s="62" t="s">
        <v>246</v>
      </c>
      <c r="K1350" s="63" t="s">
        <v>247</v>
      </c>
      <c r="L1350" s="75">
        <v>7.4116214920927534</v>
      </c>
      <c r="M1350" s="76">
        <v>4.9254928674467067</v>
      </c>
      <c r="N1350" s="77">
        <v>7.342898932806305</v>
      </c>
      <c r="O1350" s="77">
        <v>9.5441392955475806</v>
      </c>
      <c r="P1350" s="77">
        <v>8.1204554055153011</v>
      </c>
      <c r="Q1350" s="78">
        <v>7.1251209591478712</v>
      </c>
      <c r="R1350" s="50"/>
    </row>
    <row r="1351" spans="8:18" ht="15.6">
      <c r="H1351" s="79"/>
      <c r="I1351" s="68">
        <v>2008</v>
      </c>
      <c r="J1351" s="69" t="s">
        <v>248</v>
      </c>
      <c r="K1351" s="70" t="s">
        <v>249</v>
      </c>
      <c r="L1351" s="71">
        <v>5.8258060848078888</v>
      </c>
      <c r="M1351" s="72">
        <v>6.1773160762942778</v>
      </c>
      <c r="N1351" s="73">
        <v>4.0291053218702606</v>
      </c>
      <c r="O1351" s="73">
        <v>6.0807904318833845</v>
      </c>
      <c r="P1351" s="73">
        <v>6.0672074500486417</v>
      </c>
      <c r="Q1351" s="74">
        <v>6.7746111439428773</v>
      </c>
      <c r="R1351" s="50"/>
    </row>
    <row r="1352" spans="8:18" ht="15.6">
      <c r="H1352" s="79"/>
      <c r="I1352" s="61">
        <v>2008</v>
      </c>
      <c r="J1352" s="62" t="s">
        <v>250</v>
      </c>
      <c r="K1352" s="63" t="s">
        <v>251</v>
      </c>
      <c r="L1352" s="75" t="s">
        <v>470</v>
      </c>
      <c r="M1352" s="76" t="s">
        <v>470</v>
      </c>
      <c r="N1352" s="77" t="s">
        <v>470</v>
      </c>
      <c r="O1352" s="77" t="s">
        <v>470</v>
      </c>
      <c r="P1352" s="77" t="s">
        <v>470</v>
      </c>
      <c r="Q1352" s="78" t="s">
        <v>470</v>
      </c>
      <c r="R1352" s="50"/>
    </row>
    <row r="1353" spans="8:18" ht="15.6">
      <c r="H1353" s="79"/>
      <c r="I1353" s="68">
        <v>2008</v>
      </c>
      <c r="J1353" s="69" t="s">
        <v>252</v>
      </c>
      <c r="K1353" s="70" t="s">
        <v>253</v>
      </c>
      <c r="L1353" s="71">
        <v>7.5717312080871979</v>
      </c>
      <c r="M1353" s="72">
        <v>6.2771538288860942</v>
      </c>
      <c r="N1353" s="73">
        <v>5.5795334733528588</v>
      </c>
      <c r="O1353" s="73">
        <v>9.0772562093681266</v>
      </c>
      <c r="P1353" s="73">
        <v>8.7044406542959774</v>
      </c>
      <c r="Q1353" s="74">
        <v>8.2202718745329371</v>
      </c>
      <c r="R1353" s="50"/>
    </row>
    <row r="1354" spans="8:18" ht="15.6">
      <c r="H1354" s="79"/>
      <c r="I1354" s="61">
        <v>2008</v>
      </c>
      <c r="J1354" s="62" t="s">
        <v>254</v>
      </c>
      <c r="K1354" s="63" t="s">
        <v>255</v>
      </c>
      <c r="L1354" s="75">
        <v>7.4700576075352441</v>
      </c>
      <c r="M1354" s="76">
        <v>5.638581904151307</v>
      </c>
      <c r="N1354" s="77">
        <v>8.2000297166210814</v>
      </c>
      <c r="O1354" s="77">
        <v>9.5147648733484598</v>
      </c>
      <c r="P1354" s="77">
        <v>7.9894580873086296</v>
      </c>
      <c r="Q1354" s="78">
        <v>6.0074534562467408</v>
      </c>
      <c r="R1354" s="50"/>
    </row>
    <row r="1355" spans="8:18" ht="15.6">
      <c r="H1355" s="79"/>
      <c r="I1355" s="68">
        <v>2008</v>
      </c>
      <c r="J1355" s="69" t="s">
        <v>256</v>
      </c>
      <c r="K1355" s="70" t="s">
        <v>257</v>
      </c>
      <c r="L1355" s="71">
        <v>6.8277684837368984</v>
      </c>
      <c r="M1355" s="72">
        <v>6.7003886171011837</v>
      </c>
      <c r="N1355" s="73">
        <v>5.3426937988498544</v>
      </c>
      <c r="O1355" s="73">
        <v>8.3885804329428773</v>
      </c>
      <c r="P1355" s="73">
        <v>6.9693638205904085</v>
      </c>
      <c r="Q1355" s="74">
        <v>6.7378157492001662</v>
      </c>
      <c r="R1355" s="50"/>
    </row>
    <row r="1356" spans="8:18" ht="15.6">
      <c r="H1356" s="79"/>
      <c r="I1356" s="61">
        <v>2008</v>
      </c>
      <c r="J1356" s="62" t="s">
        <v>258</v>
      </c>
      <c r="K1356" s="63" t="s">
        <v>259</v>
      </c>
      <c r="L1356" s="75">
        <v>7.089086718612819</v>
      </c>
      <c r="M1356" s="76">
        <v>5.8869630549767589</v>
      </c>
      <c r="N1356" s="77">
        <v>6.0319650400433646</v>
      </c>
      <c r="O1356" s="77">
        <v>9.598397657811816</v>
      </c>
      <c r="P1356" s="77">
        <v>7.6245089004702766</v>
      </c>
      <c r="Q1356" s="78">
        <v>6.3035989397618728</v>
      </c>
      <c r="R1356" s="50"/>
    </row>
    <row r="1357" spans="8:18" ht="15.6">
      <c r="H1357" s="79"/>
      <c r="I1357" s="68">
        <v>2008</v>
      </c>
      <c r="J1357" s="69" t="s">
        <v>260</v>
      </c>
      <c r="K1357" s="70" t="s">
        <v>261</v>
      </c>
      <c r="L1357" s="71">
        <v>7.1984419299319296</v>
      </c>
      <c r="M1357" s="72">
        <v>8.1058763423625582</v>
      </c>
      <c r="N1357" s="73">
        <v>4.2289992750325505</v>
      </c>
      <c r="O1357" s="73">
        <v>8.927778955594583</v>
      </c>
      <c r="P1357" s="73">
        <v>8.3008438034066465</v>
      </c>
      <c r="Q1357" s="74">
        <v>6.4287112732633078</v>
      </c>
      <c r="R1357" s="50"/>
    </row>
    <row r="1358" spans="8:18" ht="15.6">
      <c r="H1358" s="79"/>
      <c r="I1358" s="61">
        <v>2008</v>
      </c>
      <c r="J1358" s="62" t="s">
        <v>262</v>
      </c>
      <c r="K1358" s="63" t="s">
        <v>263</v>
      </c>
      <c r="L1358" s="75" t="s">
        <v>470</v>
      </c>
      <c r="M1358" s="76" t="s">
        <v>470</v>
      </c>
      <c r="N1358" s="77" t="s">
        <v>470</v>
      </c>
      <c r="O1358" s="77" t="s">
        <v>470</v>
      </c>
      <c r="P1358" s="77" t="s">
        <v>470</v>
      </c>
      <c r="Q1358" s="78" t="s">
        <v>470</v>
      </c>
      <c r="R1358" s="50"/>
    </row>
    <row r="1359" spans="8:18" ht="15.6">
      <c r="H1359" s="79"/>
      <c r="I1359" s="68">
        <v>2008</v>
      </c>
      <c r="J1359" s="69" t="s">
        <v>264</v>
      </c>
      <c r="K1359" s="70" t="s">
        <v>265</v>
      </c>
      <c r="L1359" s="71">
        <v>5.0490395443963312</v>
      </c>
      <c r="M1359" s="72">
        <v>5.1313890111753855</v>
      </c>
      <c r="N1359" s="73">
        <v>2.5823167502530144</v>
      </c>
      <c r="O1359" s="73">
        <v>5.7355065143556185</v>
      </c>
      <c r="P1359" s="73">
        <v>6.424041522128249</v>
      </c>
      <c r="Q1359" s="74">
        <v>5.3719439240693845</v>
      </c>
      <c r="R1359" s="50"/>
    </row>
    <row r="1360" spans="8:18" ht="15.6">
      <c r="H1360" s="79"/>
      <c r="I1360" s="61">
        <v>2008</v>
      </c>
      <c r="J1360" s="62" t="s">
        <v>266</v>
      </c>
      <c r="K1360" s="63" t="s">
        <v>267</v>
      </c>
      <c r="L1360" s="75">
        <v>6.4148979214352222</v>
      </c>
      <c r="M1360" s="76">
        <v>5.6970588235294128</v>
      </c>
      <c r="N1360" s="77">
        <v>4.1099508952824122</v>
      </c>
      <c r="O1360" s="77">
        <v>7.7542954155658466</v>
      </c>
      <c r="P1360" s="77">
        <v>7.1166940671263186</v>
      </c>
      <c r="Q1360" s="78">
        <v>7.3964904056721226</v>
      </c>
      <c r="R1360" s="50"/>
    </row>
    <row r="1361" spans="8:18" ht="15.6">
      <c r="H1361" s="79"/>
      <c r="I1361" s="68">
        <v>2008</v>
      </c>
      <c r="J1361" s="69" t="s">
        <v>268</v>
      </c>
      <c r="K1361" s="70" t="s">
        <v>269</v>
      </c>
      <c r="L1361" s="71">
        <v>6.605228847764903</v>
      </c>
      <c r="M1361" s="72">
        <v>8.3718704920660372</v>
      </c>
      <c r="N1361" s="73">
        <v>2.3236625263477855</v>
      </c>
      <c r="O1361" s="73">
        <v>8.1317957704582309</v>
      </c>
      <c r="P1361" s="73">
        <v>6.9868123596648388</v>
      </c>
      <c r="Q1361" s="74">
        <v>7.2120030902876202</v>
      </c>
      <c r="R1361" s="50"/>
    </row>
    <row r="1362" spans="8:18" ht="15.6">
      <c r="H1362" s="79"/>
      <c r="I1362" s="61">
        <v>2008</v>
      </c>
      <c r="J1362" s="62" t="s">
        <v>270</v>
      </c>
      <c r="K1362" s="63" t="s">
        <v>271</v>
      </c>
      <c r="L1362" s="75">
        <v>7.2672821553039313</v>
      </c>
      <c r="M1362" s="76">
        <v>8.867647058823529</v>
      </c>
      <c r="N1362" s="77">
        <v>3.9974809229351567</v>
      </c>
      <c r="O1362" s="77">
        <v>8.8817180406837206</v>
      </c>
      <c r="P1362" s="77">
        <v>7.6925065681502121</v>
      </c>
      <c r="Q1362" s="78">
        <v>6.8970581859270412</v>
      </c>
      <c r="R1362" s="50"/>
    </row>
    <row r="1363" spans="8:18" ht="15.6">
      <c r="H1363" s="79"/>
      <c r="I1363" s="68">
        <v>2008</v>
      </c>
      <c r="J1363" s="69" t="s">
        <v>272</v>
      </c>
      <c r="K1363" s="70" t="s">
        <v>273</v>
      </c>
      <c r="L1363" s="71">
        <v>9.1994631176600734</v>
      </c>
      <c r="M1363" s="72">
        <v>9.4102474634972246</v>
      </c>
      <c r="N1363" s="73">
        <v>8.2752954076907184</v>
      </c>
      <c r="O1363" s="73">
        <v>9.5361006982137226</v>
      </c>
      <c r="P1363" s="73">
        <v>9.5615300025464034</v>
      </c>
      <c r="Q1363" s="74">
        <v>9.2141420163522998</v>
      </c>
      <c r="R1363" s="50"/>
    </row>
    <row r="1364" spans="8:18" ht="15.6">
      <c r="H1364" s="79"/>
      <c r="I1364" s="61">
        <v>2008</v>
      </c>
      <c r="J1364" s="62" t="s">
        <v>274</v>
      </c>
      <c r="K1364" s="63" t="s">
        <v>275</v>
      </c>
      <c r="L1364" s="75">
        <v>7.2071854770135531</v>
      </c>
      <c r="M1364" s="76">
        <v>5.0963329761894887</v>
      </c>
      <c r="N1364" s="77">
        <v>6.2962488735586968</v>
      </c>
      <c r="O1364" s="77">
        <v>9.2450792297662368</v>
      </c>
      <c r="P1364" s="77">
        <v>7.8614657568461839</v>
      </c>
      <c r="Q1364" s="78">
        <v>7.5368005487071619</v>
      </c>
      <c r="R1364" s="50"/>
    </row>
    <row r="1365" spans="8:18" ht="15.6">
      <c r="H1365" s="79"/>
      <c r="I1365" s="68">
        <v>2008</v>
      </c>
      <c r="J1365" s="69" t="s">
        <v>276</v>
      </c>
      <c r="K1365" s="70" t="s">
        <v>277</v>
      </c>
      <c r="L1365" s="71">
        <v>7.3340705225415901</v>
      </c>
      <c r="M1365" s="72">
        <v>6.1245792594967146</v>
      </c>
      <c r="N1365" s="73">
        <v>8.5649839249785522</v>
      </c>
      <c r="O1365" s="73">
        <v>7.6854014633425471</v>
      </c>
      <c r="P1365" s="73">
        <v>6.873021251463868</v>
      </c>
      <c r="Q1365" s="74">
        <v>7.4223667134262739</v>
      </c>
      <c r="R1365" s="50"/>
    </row>
    <row r="1366" spans="8:18" ht="15.6">
      <c r="H1366" s="79"/>
      <c r="I1366" s="61">
        <v>2008</v>
      </c>
      <c r="J1366" s="62" t="s">
        <v>278</v>
      </c>
      <c r="K1366" s="63" t="s">
        <v>279</v>
      </c>
      <c r="L1366" s="75">
        <v>6.4937283144981732</v>
      </c>
      <c r="M1366" s="76">
        <v>7.2106587594165727</v>
      </c>
      <c r="N1366" s="77">
        <v>6.0498778296609395</v>
      </c>
      <c r="O1366" s="77">
        <v>6.6899926074484846</v>
      </c>
      <c r="P1366" s="77">
        <v>6.2247079948307293</v>
      </c>
      <c r="Q1366" s="78">
        <v>6.2934043811341391</v>
      </c>
      <c r="R1366" s="50"/>
    </row>
    <row r="1367" spans="8:18" ht="15.6">
      <c r="H1367" s="79"/>
      <c r="I1367" s="68">
        <v>2008</v>
      </c>
      <c r="J1367" s="69" t="s">
        <v>280</v>
      </c>
      <c r="K1367" s="70" t="s">
        <v>281</v>
      </c>
      <c r="L1367" s="71">
        <v>6.3865240855326029</v>
      </c>
      <c r="M1367" s="72">
        <v>7.4491057902907354</v>
      </c>
      <c r="N1367" s="73">
        <v>3.942015803044022</v>
      </c>
      <c r="O1367" s="73">
        <v>7.5480477194298512</v>
      </c>
      <c r="P1367" s="73">
        <v>6.8995231850977605</v>
      </c>
      <c r="Q1367" s="74">
        <v>6.093927929800647</v>
      </c>
      <c r="R1367" s="50"/>
    </row>
    <row r="1368" spans="8:18" ht="15.6">
      <c r="H1368" s="79"/>
      <c r="I1368" s="61">
        <v>2008</v>
      </c>
      <c r="J1368" s="62" t="s">
        <v>282</v>
      </c>
      <c r="K1368" s="63" t="s">
        <v>283</v>
      </c>
      <c r="L1368" s="75">
        <v>5.9276849053197864</v>
      </c>
      <c r="M1368" s="76">
        <v>6.760059160186211</v>
      </c>
      <c r="N1368" s="77">
        <v>4.4836806524540869</v>
      </c>
      <c r="O1368" s="77">
        <v>7.878745259189138</v>
      </c>
      <c r="P1368" s="77">
        <v>5.0649745729786204</v>
      </c>
      <c r="Q1368" s="78">
        <v>5.450964881790874</v>
      </c>
      <c r="R1368" s="50"/>
    </row>
    <row r="1369" spans="8:18" ht="15.6">
      <c r="H1369" s="79"/>
      <c r="I1369" s="68">
        <v>2008</v>
      </c>
      <c r="J1369" s="69" t="s">
        <v>284</v>
      </c>
      <c r="K1369" s="70" t="s">
        <v>285</v>
      </c>
      <c r="L1369" s="71" t="s">
        <v>470</v>
      </c>
      <c r="M1369" s="72" t="s">
        <v>470</v>
      </c>
      <c r="N1369" s="73" t="s">
        <v>470</v>
      </c>
      <c r="O1369" s="73" t="s">
        <v>470</v>
      </c>
      <c r="P1369" s="73" t="s">
        <v>470</v>
      </c>
      <c r="Q1369" s="74" t="s">
        <v>470</v>
      </c>
      <c r="R1369" s="50"/>
    </row>
    <row r="1370" spans="8:18" ht="15.6">
      <c r="H1370" s="79"/>
      <c r="I1370" s="61">
        <v>2008</v>
      </c>
      <c r="J1370" s="62" t="s">
        <v>286</v>
      </c>
      <c r="K1370" s="63" t="s">
        <v>287</v>
      </c>
      <c r="L1370" s="75">
        <v>7.8711547135916051</v>
      </c>
      <c r="M1370" s="76">
        <v>5.4309765764093143</v>
      </c>
      <c r="N1370" s="77">
        <v>7.8900965083948211</v>
      </c>
      <c r="O1370" s="77">
        <v>9.4824053645360458</v>
      </c>
      <c r="P1370" s="77">
        <v>8.6734953720401986</v>
      </c>
      <c r="Q1370" s="78">
        <v>7.8787997465776414</v>
      </c>
      <c r="R1370" s="50"/>
    </row>
    <row r="1371" spans="8:18" ht="15.6">
      <c r="H1371" s="79"/>
      <c r="I1371" s="68">
        <v>2008</v>
      </c>
      <c r="J1371" s="69" t="s">
        <v>288</v>
      </c>
      <c r="K1371" s="70" t="s">
        <v>289</v>
      </c>
      <c r="L1371" s="71">
        <v>7.1787787179145326</v>
      </c>
      <c r="M1371" s="72">
        <v>6.3346089116845654</v>
      </c>
      <c r="N1371" s="73">
        <v>5.8395258584000507</v>
      </c>
      <c r="O1371" s="73">
        <v>9.0715172213413773</v>
      </c>
      <c r="P1371" s="73">
        <v>8.1977205828318152</v>
      </c>
      <c r="Q1371" s="74">
        <v>6.4505210153148562</v>
      </c>
      <c r="R1371" s="50"/>
    </row>
    <row r="1372" spans="8:18" ht="15.6">
      <c r="H1372" s="79"/>
      <c r="I1372" s="61">
        <v>2008</v>
      </c>
      <c r="J1372" s="62" t="s">
        <v>290</v>
      </c>
      <c r="K1372" s="63" t="s">
        <v>291</v>
      </c>
      <c r="L1372" s="75">
        <v>7.0782172809713639</v>
      </c>
      <c r="M1372" s="76">
        <v>5.7108771437730406</v>
      </c>
      <c r="N1372" s="77">
        <v>5.7022950505893277</v>
      </c>
      <c r="O1372" s="77">
        <v>9.4795589156329232</v>
      </c>
      <c r="P1372" s="77">
        <v>7.800656634881773</v>
      </c>
      <c r="Q1372" s="78">
        <v>6.697698659979757</v>
      </c>
      <c r="R1372" s="50"/>
    </row>
    <row r="1373" spans="8:18" ht="15.6">
      <c r="H1373" s="79"/>
      <c r="I1373" s="68">
        <v>2008</v>
      </c>
      <c r="J1373" s="69" t="s">
        <v>292</v>
      </c>
      <c r="K1373" s="70" t="s">
        <v>293</v>
      </c>
      <c r="L1373" s="71">
        <v>7.2810554648133303</v>
      </c>
      <c r="M1373" s="72">
        <v>8.8124775634569161</v>
      </c>
      <c r="N1373" s="73">
        <v>4.999094445350095</v>
      </c>
      <c r="O1373" s="73">
        <v>7.6599043719406437</v>
      </c>
      <c r="P1373" s="73">
        <v>7.6388129349214227</v>
      </c>
      <c r="Q1373" s="74">
        <v>7.2949880083975769</v>
      </c>
      <c r="R1373" s="50"/>
    </row>
    <row r="1374" spans="8:18" ht="15.6">
      <c r="H1374" s="79"/>
      <c r="I1374" s="61">
        <v>2008</v>
      </c>
      <c r="J1374" s="62" t="s">
        <v>294</v>
      </c>
      <c r="K1374" s="63" t="s">
        <v>295</v>
      </c>
      <c r="L1374" s="75">
        <v>7.6652772245077374</v>
      </c>
      <c r="M1374" s="76">
        <v>6.0693019714697867</v>
      </c>
      <c r="N1374" s="77">
        <v>7.4502104784576311</v>
      </c>
      <c r="O1374" s="77">
        <v>9.7708387880474952</v>
      </c>
      <c r="P1374" s="77">
        <v>7.2059039771217792</v>
      </c>
      <c r="Q1374" s="78">
        <v>7.830130907441994</v>
      </c>
      <c r="R1374" s="50"/>
    </row>
    <row r="1375" spans="8:18" ht="15.6">
      <c r="H1375" s="79"/>
      <c r="I1375" s="68">
        <v>2008</v>
      </c>
      <c r="J1375" s="69" t="s">
        <v>296</v>
      </c>
      <c r="K1375" s="70" t="s">
        <v>297</v>
      </c>
      <c r="L1375" s="71">
        <v>7.1869883232942513</v>
      </c>
      <c r="M1375" s="72">
        <v>6.2963936528289786</v>
      </c>
      <c r="N1375" s="73">
        <v>5.4268237576693599</v>
      </c>
      <c r="O1375" s="73">
        <v>8.3465757940587153</v>
      </c>
      <c r="P1375" s="73">
        <v>7.9548233945154578</v>
      </c>
      <c r="Q1375" s="74">
        <v>7.9103250173987449</v>
      </c>
      <c r="R1375" s="50"/>
    </row>
    <row r="1376" spans="8:18" ht="15.6">
      <c r="H1376" s="79"/>
      <c r="I1376" s="61">
        <v>2008</v>
      </c>
      <c r="J1376" s="62" t="s">
        <v>298</v>
      </c>
      <c r="K1376" s="63" t="s">
        <v>299</v>
      </c>
      <c r="L1376" s="75">
        <v>7.0468953341038709</v>
      </c>
      <c r="M1376" s="76">
        <v>7.581124853211243</v>
      </c>
      <c r="N1376" s="77">
        <v>5.8687108905131291</v>
      </c>
      <c r="O1376" s="77">
        <v>8.4829679554710236</v>
      </c>
      <c r="P1376" s="77">
        <v>5.5471555554398497</v>
      </c>
      <c r="Q1376" s="78">
        <v>7.7545174158841101</v>
      </c>
      <c r="R1376" s="50"/>
    </row>
    <row r="1377" spans="8:18" ht="15.6">
      <c r="H1377" s="79"/>
      <c r="I1377" s="68">
        <v>2008</v>
      </c>
      <c r="J1377" s="69" t="s">
        <v>300</v>
      </c>
      <c r="K1377" s="70" t="s">
        <v>301</v>
      </c>
      <c r="L1377" s="71">
        <v>6.784788480319456</v>
      </c>
      <c r="M1377" s="72">
        <v>7.768611943165153</v>
      </c>
      <c r="N1377" s="73">
        <v>4.1561547183962206</v>
      </c>
      <c r="O1377" s="73">
        <v>7.6829172769286069</v>
      </c>
      <c r="P1377" s="73">
        <v>6.7788145629161125</v>
      </c>
      <c r="Q1377" s="74">
        <v>7.5374439001911879</v>
      </c>
      <c r="R1377" s="50"/>
    </row>
    <row r="1378" spans="8:18" ht="15.6">
      <c r="H1378" s="79"/>
      <c r="I1378" s="61">
        <v>2008</v>
      </c>
      <c r="J1378" s="62" t="s">
        <v>302</v>
      </c>
      <c r="K1378" s="63" t="s">
        <v>303</v>
      </c>
      <c r="L1378" s="75">
        <v>7.4301246767913796</v>
      </c>
      <c r="M1378" s="76">
        <v>6.9235458226589985</v>
      </c>
      <c r="N1378" s="77">
        <v>6.7568503208618349</v>
      </c>
      <c r="O1378" s="77">
        <v>9.4704851179451381</v>
      </c>
      <c r="P1378" s="77">
        <v>7.5061839925927094</v>
      </c>
      <c r="Q1378" s="78">
        <v>6.4935581298982115</v>
      </c>
      <c r="R1378" s="50"/>
    </row>
    <row r="1379" spans="8:18" ht="15.6">
      <c r="H1379" s="79"/>
      <c r="I1379" s="68">
        <v>2008</v>
      </c>
      <c r="J1379" s="69" t="s">
        <v>304</v>
      </c>
      <c r="K1379" s="70" t="s">
        <v>305</v>
      </c>
      <c r="L1379" s="71">
        <v>7.0346008190507021</v>
      </c>
      <c r="M1379" s="72">
        <v>5.4791452957204676</v>
      </c>
      <c r="N1379" s="73">
        <v>5.6708883026049692</v>
      </c>
      <c r="O1379" s="73">
        <v>8.4944793319428662</v>
      </c>
      <c r="P1379" s="73">
        <v>7.4854011761618438</v>
      </c>
      <c r="Q1379" s="74">
        <v>8.0430899888233665</v>
      </c>
      <c r="R1379" s="50"/>
    </row>
    <row r="1380" spans="8:18" ht="15.6">
      <c r="H1380" s="79"/>
      <c r="I1380" s="61">
        <v>2008</v>
      </c>
      <c r="J1380" s="62" t="s">
        <v>306</v>
      </c>
      <c r="K1380" s="63" t="s">
        <v>307</v>
      </c>
      <c r="L1380" s="75">
        <v>6.81418133358458</v>
      </c>
      <c r="M1380" s="76">
        <v>8.2341755290277838</v>
      </c>
      <c r="N1380" s="77">
        <v>4.5407206729931975</v>
      </c>
      <c r="O1380" s="77">
        <v>7.3995036332348434</v>
      </c>
      <c r="P1380" s="77">
        <v>6.7720253017710057</v>
      </c>
      <c r="Q1380" s="78">
        <v>7.1244815308960652</v>
      </c>
      <c r="R1380" s="50"/>
    </row>
    <row r="1381" spans="8:18" ht="15.6">
      <c r="H1381" s="79"/>
      <c r="I1381" s="68">
        <v>2008</v>
      </c>
      <c r="J1381" s="69" t="s">
        <v>308</v>
      </c>
      <c r="K1381" s="70" t="s">
        <v>309</v>
      </c>
      <c r="L1381" s="71" t="s">
        <v>470</v>
      </c>
      <c r="M1381" s="72" t="s">
        <v>470</v>
      </c>
      <c r="N1381" s="73" t="s">
        <v>470</v>
      </c>
      <c r="O1381" s="73" t="s">
        <v>470</v>
      </c>
      <c r="P1381" s="73" t="s">
        <v>470</v>
      </c>
      <c r="Q1381" s="74" t="s">
        <v>470</v>
      </c>
      <c r="R1381" s="50"/>
    </row>
    <row r="1382" spans="8:18" ht="15.6">
      <c r="H1382" s="79"/>
      <c r="I1382" s="61">
        <v>2008</v>
      </c>
      <c r="J1382" s="62" t="s">
        <v>310</v>
      </c>
      <c r="K1382" s="63" t="s">
        <v>311</v>
      </c>
      <c r="L1382" s="75">
        <v>7.5248960282359132</v>
      </c>
      <c r="M1382" s="76">
        <v>6.2340759737137361</v>
      </c>
      <c r="N1382" s="77">
        <v>6.5553493079807428</v>
      </c>
      <c r="O1382" s="77">
        <v>8.9025555418649205</v>
      </c>
      <c r="P1382" s="77">
        <v>8.1795572074405722</v>
      </c>
      <c r="Q1382" s="78">
        <v>7.7529421101795952</v>
      </c>
      <c r="R1382" s="50"/>
    </row>
    <row r="1383" spans="8:18" ht="15.6">
      <c r="H1383" s="79"/>
      <c r="I1383" s="68">
        <v>2008</v>
      </c>
      <c r="J1383" s="69" t="s">
        <v>312</v>
      </c>
      <c r="K1383" s="70" t="s">
        <v>313</v>
      </c>
      <c r="L1383" s="71" t="s">
        <v>470</v>
      </c>
      <c r="M1383" s="72" t="s">
        <v>470</v>
      </c>
      <c r="N1383" s="73" t="s">
        <v>470</v>
      </c>
      <c r="O1383" s="73" t="s">
        <v>470</v>
      </c>
      <c r="P1383" s="73" t="s">
        <v>470</v>
      </c>
      <c r="Q1383" s="74" t="s">
        <v>470</v>
      </c>
      <c r="R1383" s="50"/>
    </row>
    <row r="1384" spans="8:18" ht="15.6">
      <c r="H1384" s="79"/>
      <c r="I1384" s="61">
        <v>2008</v>
      </c>
      <c r="J1384" s="62" t="s">
        <v>314</v>
      </c>
      <c r="K1384" s="63" t="s">
        <v>315</v>
      </c>
      <c r="L1384" s="75">
        <v>6.1308736191056301</v>
      </c>
      <c r="M1384" s="76">
        <v>5.8860723973150479</v>
      </c>
      <c r="N1384" s="77">
        <v>4.3016214747030936</v>
      </c>
      <c r="O1384" s="77">
        <v>7.403886436852515</v>
      </c>
      <c r="P1384" s="77">
        <v>5.9094524149596195</v>
      </c>
      <c r="Q1384" s="78">
        <v>7.1533353716978754</v>
      </c>
      <c r="R1384" s="50"/>
    </row>
    <row r="1385" spans="8:18" ht="15.6">
      <c r="H1385" s="79"/>
      <c r="I1385" s="68">
        <v>2008</v>
      </c>
      <c r="J1385" s="69" t="s">
        <v>316</v>
      </c>
      <c r="K1385" s="70" t="s">
        <v>317</v>
      </c>
      <c r="L1385" s="71" t="s">
        <v>470</v>
      </c>
      <c r="M1385" s="72" t="s">
        <v>470</v>
      </c>
      <c r="N1385" s="73" t="s">
        <v>470</v>
      </c>
      <c r="O1385" s="73" t="s">
        <v>470</v>
      </c>
      <c r="P1385" s="73" t="s">
        <v>470</v>
      </c>
      <c r="Q1385" s="74" t="s">
        <v>470</v>
      </c>
      <c r="R1385" s="50"/>
    </row>
    <row r="1386" spans="8:18" ht="15.6">
      <c r="H1386" s="79"/>
      <c r="I1386" s="61">
        <v>2008</v>
      </c>
      <c r="J1386" s="62" t="s">
        <v>318</v>
      </c>
      <c r="K1386" s="63" t="s">
        <v>319</v>
      </c>
      <c r="L1386" s="75" t="s">
        <v>470</v>
      </c>
      <c r="M1386" s="76" t="s">
        <v>470</v>
      </c>
      <c r="N1386" s="77" t="s">
        <v>470</v>
      </c>
      <c r="O1386" s="77" t="s">
        <v>470</v>
      </c>
      <c r="P1386" s="77" t="s">
        <v>470</v>
      </c>
      <c r="Q1386" s="78" t="s">
        <v>470</v>
      </c>
      <c r="R1386" s="50"/>
    </row>
    <row r="1387" spans="8:18" ht="15.6">
      <c r="H1387" s="79"/>
      <c r="I1387" s="68">
        <v>2008</v>
      </c>
      <c r="J1387" s="69" t="s">
        <v>320</v>
      </c>
      <c r="K1387" s="70" t="s">
        <v>321</v>
      </c>
      <c r="L1387" s="71">
        <v>7.4363756135893526</v>
      </c>
      <c r="M1387" s="72">
        <v>6.9244690655553773</v>
      </c>
      <c r="N1387" s="73">
        <v>6.5307617276212442</v>
      </c>
      <c r="O1387" s="73">
        <v>8.6875366370859535</v>
      </c>
      <c r="P1387" s="73">
        <v>7.9344130541778286</v>
      </c>
      <c r="Q1387" s="74">
        <v>7.1046975835063586</v>
      </c>
      <c r="R1387" s="50"/>
    </row>
    <row r="1388" spans="8:18" ht="15.6">
      <c r="H1388" s="79"/>
      <c r="I1388" s="61">
        <v>2008</v>
      </c>
      <c r="J1388" s="62" t="s">
        <v>322</v>
      </c>
      <c r="K1388" s="63" t="s">
        <v>323</v>
      </c>
      <c r="L1388" s="75">
        <v>7.603685130089505</v>
      </c>
      <c r="M1388" s="76">
        <v>4.7947146978682484</v>
      </c>
      <c r="N1388" s="77">
        <v>8.4669012555982572</v>
      </c>
      <c r="O1388" s="77">
        <v>9.4344620855572003</v>
      </c>
      <c r="P1388" s="77">
        <v>8.3109348351493288</v>
      </c>
      <c r="Q1388" s="78">
        <v>7.0114127762744936</v>
      </c>
      <c r="R1388" s="50"/>
    </row>
    <row r="1389" spans="8:18" ht="15.6">
      <c r="H1389" s="79"/>
      <c r="I1389" s="68">
        <v>2008</v>
      </c>
      <c r="J1389" s="69" t="s">
        <v>324</v>
      </c>
      <c r="K1389" s="70" t="s">
        <v>325</v>
      </c>
      <c r="L1389" s="71">
        <v>6.8402433266150764</v>
      </c>
      <c r="M1389" s="72">
        <v>5.8819101618849174</v>
      </c>
      <c r="N1389" s="73">
        <v>5.2052725617594806</v>
      </c>
      <c r="O1389" s="73">
        <v>7.5578602293624222</v>
      </c>
      <c r="P1389" s="73">
        <v>7.4075179363288131</v>
      </c>
      <c r="Q1389" s="74">
        <v>8.1486557437397504</v>
      </c>
      <c r="R1389" s="50"/>
    </row>
    <row r="1390" spans="8:18" ht="15.6">
      <c r="H1390" s="79"/>
      <c r="I1390" s="61">
        <v>2008</v>
      </c>
      <c r="J1390" s="62" t="s">
        <v>326</v>
      </c>
      <c r="K1390" s="63" t="s">
        <v>327</v>
      </c>
      <c r="L1390" s="75">
        <v>6.0581521336026585</v>
      </c>
      <c r="M1390" s="76">
        <v>7.6754828498156762</v>
      </c>
      <c r="N1390" s="77">
        <v>2.9666802122756928</v>
      </c>
      <c r="O1390" s="77">
        <v>7.6650504650268783</v>
      </c>
      <c r="P1390" s="77">
        <v>6.343586153509249</v>
      </c>
      <c r="Q1390" s="78">
        <v>5.6399609873857939</v>
      </c>
      <c r="R1390" s="50"/>
    </row>
    <row r="1391" spans="8:18" ht="15.6">
      <c r="H1391" s="79"/>
      <c r="I1391" s="68">
        <v>2008</v>
      </c>
      <c r="J1391" s="69" t="s">
        <v>328</v>
      </c>
      <c r="K1391" s="70" t="s">
        <v>329</v>
      </c>
      <c r="L1391" s="71">
        <v>6.1751384618068403</v>
      </c>
      <c r="M1391" s="72">
        <v>6.5205722070844683</v>
      </c>
      <c r="N1391" s="73">
        <v>5.499537896014778</v>
      </c>
      <c r="O1391" s="73">
        <v>5.6406550575434631</v>
      </c>
      <c r="P1391" s="73">
        <v>6.1810492699432134</v>
      </c>
      <c r="Q1391" s="74">
        <v>7.0338778784482807</v>
      </c>
      <c r="R1391" s="50"/>
    </row>
    <row r="1392" spans="8:18" ht="15.6">
      <c r="H1392" s="79"/>
      <c r="I1392" s="61">
        <v>2008</v>
      </c>
      <c r="J1392" s="62" t="s">
        <v>330</v>
      </c>
      <c r="K1392" s="63" t="s">
        <v>331</v>
      </c>
      <c r="L1392" s="75">
        <v>6.6154078652667065</v>
      </c>
      <c r="M1392" s="76">
        <v>5.9769097724102966</v>
      </c>
      <c r="N1392" s="77">
        <v>5.4577161501503593</v>
      </c>
      <c r="O1392" s="77">
        <v>6.5805726360176244</v>
      </c>
      <c r="P1392" s="77">
        <v>7.1248810667462603</v>
      </c>
      <c r="Q1392" s="78">
        <v>7.9369597010089956</v>
      </c>
      <c r="R1392" s="50"/>
    </row>
    <row r="1393" spans="8:18" ht="15.6">
      <c r="H1393" s="79"/>
      <c r="I1393" s="68">
        <v>2008</v>
      </c>
      <c r="J1393" s="69" t="s">
        <v>332</v>
      </c>
      <c r="K1393" s="70" t="s">
        <v>333</v>
      </c>
      <c r="L1393" s="71">
        <v>5.7356391087865974</v>
      </c>
      <c r="M1393" s="72">
        <v>5.7200523240426753</v>
      </c>
      <c r="N1393" s="73">
        <v>3.6614025988318182</v>
      </c>
      <c r="O1393" s="73">
        <v>6.2826681046827373</v>
      </c>
      <c r="P1393" s="73">
        <v>6.3100908851481199</v>
      </c>
      <c r="Q1393" s="74">
        <v>6.7039816312276344</v>
      </c>
      <c r="R1393" s="50"/>
    </row>
    <row r="1394" spans="8:18" ht="15.6">
      <c r="H1394" s="79"/>
      <c r="I1394" s="61">
        <v>2008</v>
      </c>
      <c r="J1394" s="62" t="s">
        <v>334</v>
      </c>
      <c r="K1394" s="63" t="s">
        <v>335</v>
      </c>
      <c r="L1394" s="75">
        <v>7.6916386907802661</v>
      </c>
      <c r="M1394" s="76">
        <v>5.6146938658005512</v>
      </c>
      <c r="N1394" s="77">
        <v>7.317046448170422</v>
      </c>
      <c r="O1394" s="77">
        <v>9.4572406919440599</v>
      </c>
      <c r="P1394" s="77">
        <v>8.2409403983782994</v>
      </c>
      <c r="Q1394" s="78">
        <v>7.8282720496079961</v>
      </c>
      <c r="R1394" s="50"/>
    </row>
    <row r="1395" spans="8:18" ht="15.6">
      <c r="H1395" s="79"/>
      <c r="I1395" s="68">
        <v>2008</v>
      </c>
      <c r="J1395" s="69" t="s">
        <v>336</v>
      </c>
      <c r="K1395" s="70" t="s">
        <v>337</v>
      </c>
      <c r="L1395" s="71">
        <v>5.9541298641145737</v>
      </c>
      <c r="M1395" s="72">
        <v>6.6117647058823534</v>
      </c>
      <c r="N1395" s="73">
        <v>3.1097745590883332</v>
      </c>
      <c r="O1395" s="73">
        <v>6.9209075117961651</v>
      </c>
      <c r="P1395" s="73">
        <v>6.1450930834469952</v>
      </c>
      <c r="Q1395" s="74">
        <v>6.9831094603590218</v>
      </c>
      <c r="R1395" s="50"/>
    </row>
    <row r="1396" spans="8:18" ht="15.6">
      <c r="H1396" s="79"/>
      <c r="I1396" s="61">
        <v>2008</v>
      </c>
      <c r="J1396" s="62" t="s">
        <v>338</v>
      </c>
      <c r="K1396" s="63" t="s">
        <v>339</v>
      </c>
      <c r="L1396" s="75">
        <v>7.9670868441008711</v>
      </c>
      <c r="M1396" s="76">
        <v>8.3881852059624933</v>
      </c>
      <c r="N1396" s="77">
        <v>6.2783811563191243</v>
      </c>
      <c r="O1396" s="77">
        <v>8.9992684313509059</v>
      </c>
      <c r="P1396" s="77">
        <v>8.3065833269781741</v>
      </c>
      <c r="Q1396" s="78">
        <v>7.863016099893656</v>
      </c>
      <c r="R1396" s="50"/>
    </row>
    <row r="1397" spans="8:18" ht="15.6">
      <c r="H1397" s="79"/>
      <c r="I1397" s="68">
        <v>2008</v>
      </c>
      <c r="J1397" s="69" t="s">
        <v>340</v>
      </c>
      <c r="K1397" s="70" t="s">
        <v>341</v>
      </c>
      <c r="L1397" s="71">
        <v>6.6558665443592373</v>
      </c>
      <c r="M1397" s="72">
        <v>6.8375240423144739</v>
      </c>
      <c r="N1397" s="73">
        <v>4.853162447728252</v>
      </c>
      <c r="O1397" s="73">
        <v>7.9811181332811394</v>
      </c>
      <c r="P1397" s="73">
        <v>7.011853010456452</v>
      </c>
      <c r="Q1397" s="74">
        <v>6.5956750880158692</v>
      </c>
      <c r="R1397" s="50"/>
    </row>
    <row r="1398" spans="8:18" ht="15.6">
      <c r="H1398" s="79"/>
      <c r="I1398" s="61">
        <v>2008</v>
      </c>
      <c r="J1398" s="62" t="s">
        <v>342</v>
      </c>
      <c r="K1398" s="63" t="s">
        <v>343</v>
      </c>
      <c r="L1398" s="75">
        <v>6.8449112107304613</v>
      </c>
      <c r="M1398" s="76">
        <v>7.3745231607629425</v>
      </c>
      <c r="N1398" s="77">
        <v>5.8816982389567967</v>
      </c>
      <c r="O1398" s="77">
        <v>7.2218128283736585</v>
      </c>
      <c r="P1398" s="77">
        <v>7.0941546101020485</v>
      </c>
      <c r="Q1398" s="78">
        <v>6.6523672154568603</v>
      </c>
      <c r="R1398" s="50"/>
    </row>
    <row r="1399" spans="8:18" ht="15.6">
      <c r="H1399" s="79"/>
      <c r="I1399" s="68">
        <v>2008</v>
      </c>
      <c r="J1399" s="69" t="s">
        <v>344</v>
      </c>
      <c r="K1399" s="70" t="s">
        <v>345</v>
      </c>
      <c r="L1399" s="71">
        <v>6.7369586848088163</v>
      </c>
      <c r="M1399" s="72">
        <v>6.8009957525244431</v>
      </c>
      <c r="N1399" s="73">
        <v>5.5333565816952719</v>
      </c>
      <c r="O1399" s="73">
        <v>7.4526781679355096</v>
      </c>
      <c r="P1399" s="73">
        <v>6.5129181024682641</v>
      </c>
      <c r="Q1399" s="74">
        <v>7.384844819420592</v>
      </c>
      <c r="R1399" s="50"/>
    </row>
    <row r="1400" spans="8:18" ht="15.6">
      <c r="H1400" s="79"/>
      <c r="I1400" s="61">
        <v>2008</v>
      </c>
      <c r="J1400" s="62" t="s">
        <v>346</v>
      </c>
      <c r="K1400" s="63" t="s">
        <v>347</v>
      </c>
      <c r="L1400" s="75">
        <v>7.1789825840888053</v>
      </c>
      <c r="M1400" s="76">
        <v>6.1372549019607847</v>
      </c>
      <c r="N1400" s="77">
        <v>6.1201734700160406</v>
      </c>
      <c r="O1400" s="77">
        <v>7.8077261537496607</v>
      </c>
      <c r="P1400" s="77">
        <v>8.1037740735917474</v>
      </c>
      <c r="Q1400" s="78">
        <v>7.7259843211257992</v>
      </c>
      <c r="R1400" s="50"/>
    </row>
    <row r="1401" spans="8:18" ht="15.6">
      <c r="H1401" s="79"/>
      <c r="I1401" s="68">
        <v>2008</v>
      </c>
      <c r="J1401" s="69" t="s">
        <v>348</v>
      </c>
      <c r="K1401" s="70" t="s">
        <v>349</v>
      </c>
      <c r="L1401" s="71">
        <v>6.2204853258402641</v>
      </c>
      <c r="M1401" s="72">
        <v>6.8382962295149472</v>
      </c>
      <c r="N1401" s="73">
        <v>5.3758340410950076</v>
      </c>
      <c r="O1401" s="73">
        <v>6.7210350383567885</v>
      </c>
      <c r="P1401" s="73">
        <v>6.4727682157177782</v>
      </c>
      <c r="Q1401" s="74">
        <v>5.6944931045167984</v>
      </c>
      <c r="R1401" s="50"/>
    </row>
    <row r="1402" spans="8:18" ht="15.6">
      <c r="H1402" s="79"/>
      <c r="I1402" s="61">
        <v>2008</v>
      </c>
      <c r="J1402" s="62" t="s">
        <v>350</v>
      </c>
      <c r="K1402" s="63" t="s">
        <v>351</v>
      </c>
      <c r="L1402" s="75">
        <v>5.904791946282093</v>
      </c>
      <c r="M1402" s="76">
        <v>5.8662989849268135</v>
      </c>
      <c r="N1402" s="77">
        <v>4.049587439210943</v>
      </c>
      <c r="O1402" s="77">
        <v>7.6346475466828156</v>
      </c>
      <c r="P1402" s="77">
        <v>6.3767846061187434</v>
      </c>
      <c r="Q1402" s="78">
        <v>5.5966411544711478</v>
      </c>
      <c r="R1402" s="50"/>
    </row>
    <row r="1403" spans="8:18" ht="15.6">
      <c r="H1403" s="79"/>
      <c r="I1403" s="68">
        <v>2008</v>
      </c>
      <c r="J1403" s="69" t="s">
        <v>352</v>
      </c>
      <c r="K1403" s="70" t="s">
        <v>353</v>
      </c>
      <c r="L1403" s="71">
        <v>4.2477360678404628</v>
      </c>
      <c r="M1403" s="72">
        <v>5.8368465981314026</v>
      </c>
      <c r="N1403" s="73">
        <v>3.0973166887099803</v>
      </c>
      <c r="O1403" s="73">
        <v>4.9358330141582938</v>
      </c>
      <c r="P1403" s="73">
        <v>3.2315737658613499</v>
      </c>
      <c r="Q1403" s="74">
        <v>4.1371102723412898</v>
      </c>
      <c r="R1403" s="50"/>
    </row>
    <row r="1404" spans="8:18" ht="15.6">
      <c r="H1404" s="79"/>
      <c r="I1404" s="61">
        <v>2008</v>
      </c>
      <c r="J1404" s="62" t="s">
        <v>354</v>
      </c>
      <c r="K1404" s="63" t="s">
        <v>355</v>
      </c>
      <c r="L1404" s="75">
        <v>6.8470066057243582</v>
      </c>
      <c r="M1404" s="76">
        <v>6.8396057060426347</v>
      </c>
      <c r="N1404" s="77">
        <v>7.069013648928741</v>
      </c>
      <c r="O1404" s="77">
        <v>6.1212839913195056</v>
      </c>
      <c r="P1404" s="77">
        <v>6.3673790219175324</v>
      </c>
      <c r="Q1404" s="78">
        <v>7.8377506604133798</v>
      </c>
      <c r="R1404" s="50"/>
    </row>
    <row r="1405" spans="8:18" ht="15.6">
      <c r="H1405" s="79"/>
      <c r="I1405" s="68">
        <v>2008</v>
      </c>
      <c r="J1405" s="69" t="s">
        <v>356</v>
      </c>
      <c r="K1405" s="70" t="s">
        <v>357</v>
      </c>
      <c r="L1405" s="71">
        <v>5.9762942449976988</v>
      </c>
      <c r="M1405" s="72">
        <v>7.885120256605453</v>
      </c>
      <c r="N1405" s="73">
        <v>3.432290283613662</v>
      </c>
      <c r="O1405" s="73">
        <v>6.3570766408294022</v>
      </c>
      <c r="P1405" s="73">
        <v>6.3755737027947887</v>
      </c>
      <c r="Q1405" s="74">
        <v>5.8314103411451894</v>
      </c>
      <c r="R1405" s="50"/>
    </row>
    <row r="1406" spans="8:18" ht="15.6">
      <c r="H1406" s="79"/>
      <c r="I1406" s="61">
        <v>2008</v>
      </c>
      <c r="J1406" s="62" t="s">
        <v>358</v>
      </c>
      <c r="K1406" s="63" t="s">
        <v>359</v>
      </c>
      <c r="L1406" s="75">
        <v>7.5818400670997885</v>
      </c>
      <c r="M1406" s="76">
        <v>4.086181679756371</v>
      </c>
      <c r="N1406" s="77">
        <v>8.1012688560154729</v>
      </c>
      <c r="O1406" s="77">
        <v>9.5249899084814746</v>
      </c>
      <c r="P1406" s="77">
        <v>8.5150470456861864</v>
      </c>
      <c r="Q1406" s="78">
        <v>7.6817128455594412</v>
      </c>
      <c r="R1406" s="50"/>
    </row>
    <row r="1407" spans="8:18" ht="15.6">
      <c r="H1407" s="79"/>
      <c r="I1407" s="68">
        <v>2008</v>
      </c>
      <c r="J1407" s="69" t="s">
        <v>360</v>
      </c>
      <c r="K1407" s="70" t="s">
        <v>361</v>
      </c>
      <c r="L1407" s="71">
        <v>8.4096096169722099</v>
      </c>
      <c r="M1407" s="72">
        <v>6.0882104030327397</v>
      </c>
      <c r="N1407" s="73">
        <v>8.8106745369475874</v>
      </c>
      <c r="O1407" s="73">
        <v>9.6083143517782084</v>
      </c>
      <c r="P1407" s="73">
        <v>8.7314874804273614</v>
      </c>
      <c r="Q1407" s="74">
        <v>8.8093613126751507</v>
      </c>
      <c r="R1407" s="50"/>
    </row>
    <row r="1408" spans="8:18" ht="15.6">
      <c r="H1408" s="79"/>
      <c r="I1408" s="61">
        <v>2008</v>
      </c>
      <c r="J1408" s="62" t="s">
        <v>362</v>
      </c>
      <c r="K1408" s="63" t="s">
        <v>363</v>
      </c>
      <c r="L1408" s="75">
        <v>7.1291873522767357</v>
      </c>
      <c r="M1408" s="76">
        <v>8.0858692471819751</v>
      </c>
      <c r="N1408" s="77">
        <v>4.3100005712092626</v>
      </c>
      <c r="O1408" s="77">
        <v>8.0254566693568368</v>
      </c>
      <c r="P1408" s="77">
        <v>7.8048503605792066</v>
      </c>
      <c r="Q1408" s="78">
        <v>7.4197599130563985</v>
      </c>
      <c r="R1408" s="50"/>
    </row>
    <row r="1409" spans="8:18" ht="15.6">
      <c r="H1409" s="79"/>
      <c r="I1409" s="68">
        <v>2008</v>
      </c>
      <c r="J1409" s="69" t="s">
        <v>364</v>
      </c>
      <c r="K1409" s="70" t="s">
        <v>365</v>
      </c>
      <c r="L1409" s="71">
        <v>5.3030935674735726</v>
      </c>
      <c r="M1409" s="72">
        <v>7.0740566128726918</v>
      </c>
      <c r="N1409" s="73">
        <v>2.686107729136646</v>
      </c>
      <c r="O1409" s="73">
        <v>6.1997869398497647</v>
      </c>
      <c r="P1409" s="73">
        <v>4.8445866123450791</v>
      </c>
      <c r="Q1409" s="74">
        <v>5.7109299431636797</v>
      </c>
      <c r="R1409" s="50"/>
    </row>
    <row r="1410" spans="8:18" ht="15.6">
      <c r="H1410" s="79"/>
      <c r="I1410" s="61">
        <v>2008</v>
      </c>
      <c r="J1410" s="62" t="s">
        <v>366</v>
      </c>
      <c r="K1410" s="63" t="s">
        <v>367</v>
      </c>
      <c r="L1410" s="75">
        <v>6.0679010170496914</v>
      </c>
      <c r="M1410" s="76">
        <v>6.3754935116483473</v>
      </c>
      <c r="N1410" s="77">
        <v>3.9162554555056275</v>
      </c>
      <c r="O1410" s="77">
        <v>6.0370429783876407</v>
      </c>
      <c r="P1410" s="77">
        <v>6.4481988553502045</v>
      </c>
      <c r="Q1410" s="78">
        <v>7.5625142843566344</v>
      </c>
      <c r="R1410" s="50"/>
    </row>
    <row r="1411" spans="8:18" ht="15.6">
      <c r="H1411" s="79"/>
      <c r="I1411" s="68">
        <v>2008</v>
      </c>
      <c r="J1411" s="69" t="s">
        <v>368</v>
      </c>
      <c r="K1411" s="70" t="s">
        <v>369</v>
      </c>
      <c r="L1411" s="71">
        <v>7.6156668896170654</v>
      </c>
      <c r="M1411" s="72">
        <v>5.5499819682641442</v>
      </c>
      <c r="N1411" s="73">
        <v>8.8243148996529683</v>
      </c>
      <c r="O1411" s="73">
        <v>9.2964917625553163</v>
      </c>
      <c r="P1411" s="73">
        <v>7.371289363441047</v>
      </c>
      <c r="Q1411" s="74">
        <v>7.0362564541718529</v>
      </c>
      <c r="R1411" s="50"/>
    </row>
    <row r="1412" spans="8:18" ht="15.6">
      <c r="H1412" s="79"/>
      <c r="I1412" s="61">
        <v>2008</v>
      </c>
      <c r="J1412" s="62" t="s">
        <v>370</v>
      </c>
      <c r="K1412" s="63" t="s">
        <v>371</v>
      </c>
      <c r="L1412" s="75">
        <v>7.0870147571486983</v>
      </c>
      <c r="M1412" s="76">
        <v>5.5821452047738847</v>
      </c>
      <c r="N1412" s="77">
        <v>6.059486648021509</v>
      </c>
      <c r="O1412" s="77">
        <v>7.8628247800069628</v>
      </c>
      <c r="P1412" s="77">
        <v>7.9611028111885611</v>
      </c>
      <c r="Q1412" s="78">
        <v>7.9695143417525749</v>
      </c>
      <c r="R1412" s="50"/>
    </row>
    <row r="1413" spans="8:18" ht="15.6">
      <c r="H1413" s="79"/>
      <c r="I1413" s="68">
        <v>2008</v>
      </c>
      <c r="J1413" s="69" t="s">
        <v>372</v>
      </c>
      <c r="K1413" s="70" t="s">
        <v>373</v>
      </c>
      <c r="L1413" s="71">
        <v>5.9669117685053461</v>
      </c>
      <c r="M1413" s="72">
        <v>8.18088034941497</v>
      </c>
      <c r="N1413" s="73">
        <v>3.4900775520355016</v>
      </c>
      <c r="O1413" s="73">
        <v>5.6666371338670798</v>
      </c>
      <c r="P1413" s="73">
        <v>6.1253520402199859</v>
      </c>
      <c r="Q1413" s="74">
        <v>6.3716117669891901</v>
      </c>
      <c r="R1413" s="50"/>
    </row>
    <row r="1414" spans="8:18" ht="15.6">
      <c r="H1414" s="79"/>
      <c r="I1414" s="61">
        <v>2008</v>
      </c>
      <c r="J1414" s="62" t="s">
        <v>374</v>
      </c>
      <c r="K1414" s="63" t="s">
        <v>375</v>
      </c>
      <c r="L1414" s="75">
        <v>7.2345818793140397</v>
      </c>
      <c r="M1414" s="76">
        <v>7.4455822247154995</v>
      </c>
      <c r="N1414" s="77">
        <v>5.175258513377889</v>
      </c>
      <c r="O1414" s="77">
        <v>8.7431501947182575</v>
      </c>
      <c r="P1414" s="77">
        <v>8.0837285174405906</v>
      </c>
      <c r="Q1414" s="78">
        <v>6.7251899463179585</v>
      </c>
      <c r="R1414" s="50"/>
    </row>
    <row r="1415" spans="8:18" ht="15.6">
      <c r="H1415" s="79"/>
      <c r="I1415" s="68">
        <v>2008</v>
      </c>
      <c r="J1415" s="69" t="s">
        <v>376</v>
      </c>
      <c r="K1415" s="70" t="s">
        <v>377</v>
      </c>
      <c r="L1415" s="71">
        <v>6.7989098825005954</v>
      </c>
      <c r="M1415" s="72">
        <v>7.1422543676871291</v>
      </c>
      <c r="N1415" s="73">
        <v>5.6748302848804366</v>
      </c>
      <c r="O1415" s="73">
        <v>6.6522710517254513</v>
      </c>
      <c r="P1415" s="73">
        <v>7.1196091680779308</v>
      </c>
      <c r="Q1415" s="74">
        <v>7.4055845401320335</v>
      </c>
      <c r="R1415" s="50"/>
    </row>
    <row r="1416" spans="8:18" ht="15.6">
      <c r="H1416" s="79"/>
      <c r="I1416" s="61">
        <v>2008</v>
      </c>
      <c r="J1416" s="62" t="s">
        <v>378</v>
      </c>
      <c r="K1416" s="63" t="s">
        <v>379</v>
      </c>
      <c r="L1416" s="75">
        <v>6.4853853703238418</v>
      </c>
      <c r="M1416" s="76">
        <v>7.484693919314048</v>
      </c>
      <c r="N1416" s="77">
        <v>3.3834878662301793</v>
      </c>
      <c r="O1416" s="77">
        <v>8.5771422040621434</v>
      </c>
      <c r="P1416" s="77">
        <v>7.3382246557087845</v>
      </c>
      <c r="Q1416" s="78">
        <v>5.643378206304047</v>
      </c>
      <c r="R1416" s="50"/>
    </row>
    <row r="1417" spans="8:18" ht="15.6">
      <c r="H1417" s="79"/>
      <c r="I1417" s="68">
        <v>2008</v>
      </c>
      <c r="J1417" s="69" t="s">
        <v>380</v>
      </c>
      <c r="K1417" s="70" t="s">
        <v>381</v>
      </c>
      <c r="L1417" s="71">
        <v>7.5178030609344972</v>
      </c>
      <c r="M1417" s="72">
        <v>7.8527107709568842</v>
      </c>
      <c r="N1417" s="73">
        <v>5.0817957689750637</v>
      </c>
      <c r="O1417" s="73">
        <v>9.0151627488022843</v>
      </c>
      <c r="P1417" s="73">
        <v>8.4259756981018121</v>
      </c>
      <c r="Q1417" s="74">
        <v>7.2133703178364401</v>
      </c>
      <c r="R1417" s="50"/>
    </row>
    <row r="1418" spans="8:18" ht="15.6">
      <c r="H1418" s="79"/>
      <c r="I1418" s="61">
        <v>2008</v>
      </c>
      <c r="J1418" s="62" t="s">
        <v>382</v>
      </c>
      <c r="K1418" s="63" t="s">
        <v>383</v>
      </c>
      <c r="L1418" s="75">
        <v>6.7261556240341562</v>
      </c>
      <c r="M1418" s="76">
        <v>8.2290952075653152</v>
      </c>
      <c r="N1418" s="77">
        <v>4.4016835230036158</v>
      </c>
      <c r="O1418" s="77">
        <v>7.7779434390618682</v>
      </c>
      <c r="P1418" s="77">
        <v>6.6067521735523007</v>
      </c>
      <c r="Q1418" s="78">
        <v>6.6153037769876795</v>
      </c>
      <c r="R1418" s="50"/>
    </row>
    <row r="1419" spans="8:18" ht="15.6">
      <c r="H1419" s="79"/>
      <c r="I1419" s="68">
        <v>2008</v>
      </c>
      <c r="J1419" s="69" t="s">
        <v>384</v>
      </c>
      <c r="K1419" s="70" t="s">
        <v>385</v>
      </c>
      <c r="L1419" s="71">
        <v>7.0078539099823969</v>
      </c>
      <c r="M1419" s="72">
        <v>5.5864160923224873</v>
      </c>
      <c r="N1419" s="73">
        <v>5.7277529247599945</v>
      </c>
      <c r="O1419" s="73">
        <v>9.2139929340693207</v>
      </c>
      <c r="P1419" s="73">
        <v>7.5029737699968324</v>
      </c>
      <c r="Q1419" s="74">
        <v>7.0081338287633512</v>
      </c>
      <c r="R1419" s="50"/>
    </row>
    <row r="1420" spans="8:18" ht="15.6">
      <c r="H1420" s="79"/>
      <c r="I1420" s="61">
        <v>2008</v>
      </c>
      <c r="J1420" s="62" t="s">
        <v>386</v>
      </c>
      <c r="K1420" s="63" t="s">
        <v>387</v>
      </c>
      <c r="L1420" s="75">
        <v>7.2072901721538898</v>
      </c>
      <c r="M1420" s="76">
        <v>5.1688431639685852</v>
      </c>
      <c r="N1420" s="77">
        <v>6.9174384168453606</v>
      </c>
      <c r="O1420" s="77">
        <v>9.5509560669374398</v>
      </c>
      <c r="P1420" s="77">
        <v>8.0245978250660599</v>
      </c>
      <c r="Q1420" s="78">
        <v>6.3746153879520078</v>
      </c>
      <c r="R1420" s="50"/>
    </row>
    <row r="1421" spans="8:18" ht="15.6">
      <c r="H1421" s="79"/>
      <c r="I1421" s="68">
        <v>2008</v>
      </c>
      <c r="J1421" s="69" t="s">
        <v>388</v>
      </c>
      <c r="K1421" s="70" t="s">
        <v>389</v>
      </c>
      <c r="L1421" s="71" t="s">
        <v>470</v>
      </c>
      <c r="M1421" s="72" t="s">
        <v>470</v>
      </c>
      <c r="N1421" s="73" t="s">
        <v>470</v>
      </c>
      <c r="O1421" s="73" t="s">
        <v>470</v>
      </c>
      <c r="P1421" s="73" t="s">
        <v>470</v>
      </c>
      <c r="Q1421" s="74" t="s">
        <v>470</v>
      </c>
      <c r="R1421" s="50"/>
    </row>
    <row r="1422" spans="8:18" ht="15.6">
      <c r="H1422" s="79"/>
      <c r="I1422" s="61">
        <v>2008</v>
      </c>
      <c r="J1422" s="62" t="s">
        <v>390</v>
      </c>
      <c r="K1422" s="63" t="s">
        <v>391</v>
      </c>
      <c r="L1422" s="75">
        <v>7.3251386550923643</v>
      </c>
      <c r="M1422" s="76">
        <v>7.2500160282096484</v>
      </c>
      <c r="N1422" s="77">
        <v>6.0213880087073948</v>
      </c>
      <c r="O1422" s="77">
        <v>8.2431118818162155</v>
      </c>
      <c r="P1422" s="77">
        <v>8.0837948319805424</v>
      </c>
      <c r="Q1422" s="78">
        <v>7.0273825247480204</v>
      </c>
      <c r="R1422" s="50"/>
    </row>
    <row r="1423" spans="8:18" ht="15.6">
      <c r="H1423" s="79"/>
      <c r="I1423" s="68">
        <v>2008</v>
      </c>
      <c r="J1423" s="69" t="s">
        <v>392</v>
      </c>
      <c r="K1423" s="70" t="s">
        <v>393</v>
      </c>
      <c r="L1423" s="71">
        <v>6.5320191383041903</v>
      </c>
      <c r="M1423" s="72">
        <v>7.1479523962173426</v>
      </c>
      <c r="N1423" s="73">
        <v>5.5417262564270766</v>
      </c>
      <c r="O1423" s="73">
        <v>8.4323766972028267</v>
      </c>
      <c r="P1423" s="73">
        <v>5.4508797288984328</v>
      </c>
      <c r="Q1423" s="74">
        <v>6.087160612775274</v>
      </c>
      <c r="R1423" s="50"/>
    </row>
    <row r="1424" spans="8:18" ht="15.6">
      <c r="H1424" s="79"/>
      <c r="I1424" s="61">
        <v>2008</v>
      </c>
      <c r="J1424" s="62" t="s">
        <v>394</v>
      </c>
      <c r="K1424" s="63" t="s">
        <v>395</v>
      </c>
      <c r="L1424" s="75">
        <v>6.8665032265424486</v>
      </c>
      <c r="M1424" s="76">
        <v>6.4775148234445279</v>
      </c>
      <c r="N1424" s="77">
        <v>6.2383303895727513</v>
      </c>
      <c r="O1424" s="77">
        <v>7.2885095680359155</v>
      </c>
      <c r="P1424" s="77">
        <v>6.2117414280024859</v>
      </c>
      <c r="Q1424" s="78">
        <v>8.1164199236565597</v>
      </c>
      <c r="R1424" s="50"/>
    </row>
    <row r="1425" spans="8:18" ht="15.6">
      <c r="H1425" s="79"/>
      <c r="I1425" s="68">
        <v>2008</v>
      </c>
      <c r="J1425" s="69" t="s">
        <v>396</v>
      </c>
      <c r="K1425" s="70" t="s">
        <v>397</v>
      </c>
      <c r="L1425" s="71" t="s">
        <v>470</v>
      </c>
      <c r="M1425" s="72" t="s">
        <v>470</v>
      </c>
      <c r="N1425" s="73" t="s">
        <v>470</v>
      </c>
      <c r="O1425" s="73" t="s">
        <v>470</v>
      </c>
      <c r="P1425" s="73" t="s">
        <v>470</v>
      </c>
      <c r="Q1425" s="74" t="s">
        <v>470</v>
      </c>
      <c r="R1425" s="50"/>
    </row>
    <row r="1426" spans="8:18" ht="15.6">
      <c r="H1426" s="79"/>
      <c r="I1426" s="61">
        <v>2008</v>
      </c>
      <c r="J1426" s="62" t="s">
        <v>398</v>
      </c>
      <c r="K1426" s="63" t="s">
        <v>399</v>
      </c>
      <c r="L1426" s="75">
        <v>5.8639626048150717</v>
      </c>
      <c r="M1426" s="76">
        <v>5.8273841961852861</v>
      </c>
      <c r="N1426" s="77">
        <v>3.7874476678275588</v>
      </c>
      <c r="O1426" s="77">
        <v>6.8319566186071219</v>
      </c>
      <c r="P1426" s="77">
        <v>6.6980708034556438</v>
      </c>
      <c r="Q1426" s="78">
        <v>6.1749537379997479</v>
      </c>
      <c r="R1426" s="50"/>
    </row>
    <row r="1427" spans="8:18" ht="15.6">
      <c r="H1427" s="79"/>
      <c r="I1427" s="68">
        <v>2008</v>
      </c>
      <c r="J1427" s="69" t="s">
        <v>400</v>
      </c>
      <c r="K1427" s="70" t="s">
        <v>401</v>
      </c>
      <c r="L1427" s="71">
        <v>6.5593627436286086</v>
      </c>
      <c r="M1427" s="72">
        <v>6.3362963494288964</v>
      </c>
      <c r="N1427" s="73">
        <v>4.8674829387513734</v>
      </c>
      <c r="O1427" s="73">
        <v>7.3377976684623327</v>
      </c>
      <c r="P1427" s="73">
        <v>7.4241694480719245</v>
      </c>
      <c r="Q1427" s="74">
        <v>6.831067313428516</v>
      </c>
      <c r="R1427" s="50"/>
    </row>
    <row r="1428" spans="8:18" ht="15.6">
      <c r="H1428" s="79"/>
      <c r="I1428" s="61">
        <v>2008</v>
      </c>
      <c r="J1428" s="62" t="s">
        <v>402</v>
      </c>
      <c r="K1428" s="63" t="s">
        <v>403</v>
      </c>
      <c r="L1428" s="75" t="s">
        <v>470</v>
      </c>
      <c r="M1428" s="76" t="s">
        <v>470</v>
      </c>
      <c r="N1428" s="77" t="s">
        <v>470</v>
      </c>
      <c r="O1428" s="77" t="s">
        <v>470</v>
      </c>
      <c r="P1428" s="77" t="s">
        <v>470</v>
      </c>
      <c r="Q1428" s="78" t="s">
        <v>470</v>
      </c>
      <c r="R1428" s="50"/>
    </row>
    <row r="1429" spans="8:18" ht="15.6">
      <c r="H1429" s="79"/>
      <c r="I1429" s="68">
        <v>2008</v>
      </c>
      <c r="J1429" s="69" t="s">
        <v>404</v>
      </c>
      <c r="K1429" s="70" t="s">
        <v>405</v>
      </c>
      <c r="L1429" s="71">
        <v>6.0236421227422401</v>
      </c>
      <c r="M1429" s="72">
        <v>7.0512626716941931</v>
      </c>
      <c r="N1429" s="73">
        <v>3.8136818941088069</v>
      </c>
      <c r="O1429" s="73">
        <v>7.3182108168474622</v>
      </c>
      <c r="P1429" s="73">
        <v>6.2985510528031385</v>
      </c>
      <c r="Q1429" s="74">
        <v>5.6365041782576002</v>
      </c>
      <c r="R1429" s="50"/>
    </row>
    <row r="1430" spans="8:18" ht="15.6">
      <c r="H1430" s="79"/>
      <c r="I1430" s="61">
        <v>2008</v>
      </c>
      <c r="J1430" s="62" t="s">
        <v>406</v>
      </c>
      <c r="K1430" s="63" t="s">
        <v>407</v>
      </c>
      <c r="L1430" s="75">
        <v>8.9088985817802122</v>
      </c>
      <c r="M1430" s="76">
        <v>8.9205882352941188</v>
      </c>
      <c r="N1430" s="77">
        <v>8.5046877690507596</v>
      </c>
      <c r="O1430" s="77">
        <v>9.100147094338336</v>
      </c>
      <c r="P1430" s="77">
        <v>9.3855936652897096</v>
      </c>
      <c r="Q1430" s="78">
        <v>8.6334761449281388</v>
      </c>
      <c r="R1430" s="50"/>
    </row>
    <row r="1431" spans="8:18" ht="15.6">
      <c r="H1431" s="79"/>
      <c r="I1431" s="68">
        <v>2008</v>
      </c>
      <c r="J1431" s="69" t="s">
        <v>408</v>
      </c>
      <c r="K1431" s="70" t="s">
        <v>409</v>
      </c>
      <c r="L1431" s="71">
        <v>7.6085810719788443</v>
      </c>
      <c r="M1431" s="72">
        <v>6.570167494790832</v>
      </c>
      <c r="N1431" s="73">
        <v>6.136231934704143</v>
      </c>
      <c r="O1431" s="73">
        <v>9.4786101688602979</v>
      </c>
      <c r="P1431" s="73">
        <v>8.0366588121729379</v>
      </c>
      <c r="Q1431" s="74">
        <v>7.8212369493660114</v>
      </c>
      <c r="R1431" s="50"/>
    </row>
    <row r="1432" spans="8:18" ht="15.6">
      <c r="H1432" s="79"/>
      <c r="I1432" s="61">
        <v>2008</v>
      </c>
      <c r="J1432" s="62" t="s">
        <v>410</v>
      </c>
      <c r="K1432" s="63" t="s">
        <v>411</v>
      </c>
      <c r="L1432" s="75">
        <v>7.0013431086006239</v>
      </c>
      <c r="M1432" s="76">
        <v>4.7309116328675849</v>
      </c>
      <c r="N1432" s="77">
        <v>6.0716320434060593</v>
      </c>
      <c r="O1432" s="77">
        <v>9.4237036856612839</v>
      </c>
      <c r="P1432" s="77">
        <v>7.8724661065851498</v>
      </c>
      <c r="Q1432" s="78">
        <v>6.9080020744830373</v>
      </c>
      <c r="R1432" s="50"/>
    </row>
    <row r="1433" spans="8:18" ht="15.6">
      <c r="H1433" s="79"/>
      <c r="I1433" s="68">
        <v>2008</v>
      </c>
      <c r="J1433" s="69" t="s">
        <v>412</v>
      </c>
      <c r="K1433" s="70" t="s">
        <v>413</v>
      </c>
      <c r="L1433" s="71">
        <v>6.7199444040204082</v>
      </c>
      <c r="M1433" s="72">
        <v>6.3328237698349099</v>
      </c>
      <c r="N1433" s="73">
        <v>5.478572693446389</v>
      </c>
      <c r="O1433" s="73">
        <v>7.5169705960711894</v>
      </c>
      <c r="P1433" s="73">
        <v>6.9309678718298464</v>
      </c>
      <c r="Q1433" s="74">
        <v>7.340387088919706</v>
      </c>
      <c r="R1433" s="50"/>
    </row>
    <row r="1434" spans="8:18" ht="15.6">
      <c r="H1434" s="79"/>
      <c r="I1434" s="61">
        <v>2008</v>
      </c>
      <c r="J1434" s="62" t="s">
        <v>414</v>
      </c>
      <c r="K1434" s="63" t="s">
        <v>415</v>
      </c>
      <c r="L1434" s="75">
        <v>7.3677483987070218</v>
      </c>
      <c r="M1434" s="76">
        <v>5.9786924987978844</v>
      </c>
      <c r="N1434" s="77">
        <v>6.6827227442685304</v>
      </c>
      <c r="O1434" s="77">
        <v>9.5276934490637135</v>
      </c>
      <c r="P1434" s="77">
        <v>7.759691745423706</v>
      </c>
      <c r="Q1434" s="78">
        <v>6.8899415559812747</v>
      </c>
      <c r="R1434" s="50"/>
    </row>
    <row r="1435" spans="8:18" ht="15.6">
      <c r="H1435" s="79"/>
      <c r="I1435" s="68">
        <v>2008</v>
      </c>
      <c r="J1435" s="69" t="s">
        <v>416</v>
      </c>
      <c r="K1435" s="70" t="s">
        <v>417</v>
      </c>
      <c r="L1435" s="71">
        <v>6.2691411791386242</v>
      </c>
      <c r="M1435" s="72">
        <v>7.1026661249057863</v>
      </c>
      <c r="N1435" s="73">
        <v>4.9198459252849203</v>
      </c>
      <c r="O1435" s="73">
        <v>5.8577147457265522</v>
      </c>
      <c r="P1435" s="73">
        <v>6.9239486294561345</v>
      </c>
      <c r="Q1435" s="74">
        <v>6.5415304703197288</v>
      </c>
      <c r="R1435" s="50"/>
    </row>
    <row r="1436" spans="8:18" ht="15.6">
      <c r="H1436" s="79"/>
      <c r="I1436" s="61">
        <v>2008</v>
      </c>
      <c r="J1436" s="62" t="s">
        <v>418</v>
      </c>
      <c r="K1436" s="63" t="s">
        <v>419</v>
      </c>
      <c r="L1436" s="75" t="s">
        <v>470</v>
      </c>
      <c r="M1436" s="76" t="s">
        <v>470</v>
      </c>
      <c r="N1436" s="77" t="s">
        <v>470</v>
      </c>
      <c r="O1436" s="77" t="s">
        <v>470</v>
      </c>
      <c r="P1436" s="77" t="s">
        <v>470</v>
      </c>
      <c r="Q1436" s="78" t="s">
        <v>470</v>
      </c>
      <c r="R1436" s="50"/>
    </row>
    <row r="1437" spans="8:18" ht="15.6">
      <c r="H1437" s="79"/>
      <c r="I1437" s="68">
        <v>2008</v>
      </c>
      <c r="J1437" s="69" t="s">
        <v>420</v>
      </c>
      <c r="K1437" s="70" t="s">
        <v>421</v>
      </c>
      <c r="L1437" s="71" t="s">
        <v>470</v>
      </c>
      <c r="M1437" s="72" t="s">
        <v>470</v>
      </c>
      <c r="N1437" s="73" t="s">
        <v>470</v>
      </c>
      <c r="O1437" s="73" t="s">
        <v>470</v>
      </c>
      <c r="P1437" s="73" t="s">
        <v>470</v>
      </c>
      <c r="Q1437" s="74" t="s">
        <v>470</v>
      </c>
      <c r="R1437" s="50"/>
    </row>
    <row r="1438" spans="8:18" ht="15.6">
      <c r="H1438" s="79"/>
      <c r="I1438" s="61">
        <v>2008</v>
      </c>
      <c r="J1438" s="62" t="s">
        <v>422</v>
      </c>
      <c r="K1438" s="63" t="s">
        <v>423</v>
      </c>
      <c r="L1438" s="75" t="s">
        <v>470</v>
      </c>
      <c r="M1438" s="76" t="s">
        <v>470</v>
      </c>
      <c r="N1438" s="77" t="s">
        <v>470</v>
      </c>
      <c r="O1438" s="77" t="s">
        <v>470</v>
      </c>
      <c r="P1438" s="77" t="s">
        <v>470</v>
      </c>
      <c r="Q1438" s="78" t="s">
        <v>470</v>
      </c>
      <c r="R1438" s="50"/>
    </row>
    <row r="1439" spans="8:18" ht="15.6">
      <c r="H1439" s="79"/>
      <c r="I1439" s="68">
        <v>2008</v>
      </c>
      <c r="J1439" s="69" t="s">
        <v>424</v>
      </c>
      <c r="K1439" s="70" t="s">
        <v>425</v>
      </c>
      <c r="L1439" s="71">
        <v>7.3821319633397291</v>
      </c>
      <c r="M1439" s="72">
        <v>3.6121934604904631</v>
      </c>
      <c r="N1439" s="73">
        <v>8.4102136565151611</v>
      </c>
      <c r="O1439" s="73">
        <v>9.3662244053522468</v>
      </c>
      <c r="P1439" s="73">
        <v>8.1872391300801635</v>
      </c>
      <c r="Q1439" s="74">
        <v>7.3347891642606102</v>
      </c>
      <c r="R1439" s="50"/>
    </row>
    <row r="1440" spans="8:18" ht="15.6">
      <c r="H1440" s="79"/>
      <c r="I1440" s="61">
        <v>2008</v>
      </c>
      <c r="J1440" s="62" t="s">
        <v>426</v>
      </c>
      <c r="K1440" s="63" t="s">
        <v>427</v>
      </c>
      <c r="L1440" s="75">
        <v>8.2350228672861601</v>
      </c>
      <c r="M1440" s="76">
        <v>7.5923849710119411</v>
      </c>
      <c r="N1440" s="77">
        <v>8.5046007629269624</v>
      </c>
      <c r="O1440" s="77">
        <v>9.3992794449479131</v>
      </c>
      <c r="P1440" s="77">
        <v>7.3271197196049282</v>
      </c>
      <c r="Q1440" s="78">
        <v>8.3517294379390581</v>
      </c>
      <c r="R1440" s="50"/>
    </row>
    <row r="1441" spans="8:18" ht="15.6">
      <c r="H1441" s="79"/>
      <c r="I1441" s="68">
        <v>2008</v>
      </c>
      <c r="J1441" s="69" t="s">
        <v>428</v>
      </c>
      <c r="K1441" s="70" t="s">
        <v>429</v>
      </c>
      <c r="L1441" s="71">
        <v>5.6237976044280895</v>
      </c>
      <c r="M1441" s="72">
        <v>6.3427348972704589</v>
      </c>
      <c r="N1441" s="73">
        <v>4.432235384144577</v>
      </c>
      <c r="O1441" s="73">
        <v>6.9312647089840382</v>
      </c>
      <c r="P1441" s="73">
        <v>5.827282013460052</v>
      </c>
      <c r="Q1441" s="74">
        <v>4.5854710182813179</v>
      </c>
      <c r="R1441" s="50"/>
    </row>
    <row r="1442" spans="8:18" ht="15.6">
      <c r="H1442" s="79"/>
      <c r="I1442" s="61">
        <v>2008</v>
      </c>
      <c r="J1442" s="62" t="s">
        <v>430</v>
      </c>
      <c r="K1442" s="63" t="s">
        <v>431</v>
      </c>
      <c r="L1442" s="75">
        <v>7.467042619846656</v>
      </c>
      <c r="M1442" s="76">
        <v>6.9519169075875524</v>
      </c>
      <c r="N1442" s="77">
        <v>6.6859384549156458</v>
      </c>
      <c r="O1442" s="77">
        <v>9.6625303057415124</v>
      </c>
      <c r="P1442" s="77">
        <v>7.5028646422400129</v>
      </c>
      <c r="Q1442" s="78">
        <v>6.5319627887485554</v>
      </c>
      <c r="R1442" s="50"/>
    </row>
    <row r="1443" spans="8:18" ht="15.6">
      <c r="H1443" s="79"/>
      <c r="I1443" s="68">
        <v>2008</v>
      </c>
      <c r="J1443" s="69" t="s">
        <v>432</v>
      </c>
      <c r="K1443" s="70" t="s">
        <v>433</v>
      </c>
      <c r="L1443" s="71" t="s">
        <v>470</v>
      </c>
      <c r="M1443" s="72" t="s">
        <v>470</v>
      </c>
      <c r="N1443" s="73" t="s">
        <v>470</v>
      </c>
      <c r="O1443" s="73" t="s">
        <v>470</v>
      </c>
      <c r="P1443" s="73" t="s">
        <v>470</v>
      </c>
      <c r="Q1443" s="74" t="s">
        <v>470</v>
      </c>
      <c r="R1443" s="50"/>
    </row>
    <row r="1444" spans="8:18" ht="15.6">
      <c r="H1444" s="79"/>
      <c r="I1444" s="61">
        <v>2008</v>
      </c>
      <c r="J1444" s="62" t="s">
        <v>434</v>
      </c>
      <c r="K1444" s="63" t="s">
        <v>435</v>
      </c>
      <c r="L1444" s="75">
        <v>6.4039535084332018</v>
      </c>
      <c r="M1444" s="76">
        <v>6.7497471990703639</v>
      </c>
      <c r="N1444" s="77">
        <v>5.6129951172401311</v>
      </c>
      <c r="O1444" s="77">
        <v>7.4010623960027235</v>
      </c>
      <c r="P1444" s="77">
        <v>6.0769034944305735</v>
      </c>
      <c r="Q1444" s="78">
        <v>6.1790593354222176</v>
      </c>
      <c r="R1444" s="50"/>
    </row>
    <row r="1445" spans="8:18" ht="15.6">
      <c r="H1445" s="79"/>
      <c r="I1445" s="68">
        <v>2008</v>
      </c>
      <c r="J1445" s="69" t="s">
        <v>436</v>
      </c>
      <c r="K1445" s="70" t="s">
        <v>437</v>
      </c>
      <c r="L1445" s="71">
        <v>6.79181108450266</v>
      </c>
      <c r="M1445" s="72">
        <v>7.4185085750921624</v>
      </c>
      <c r="N1445" s="73">
        <v>5.8591932528595869</v>
      </c>
      <c r="O1445" s="73">
        <v>6.980764313327338</v>
      </c>
      <c r="P1445" s="73">
        <v>6.7449687715135562</v>
      </c>
      <c r="Q1445" s="74">
        <v>6.95562050972066</v>
      </c>
      <c r="R1445" s="50"/>
    </row>
    <row r="1446" spans="8:18" ht="15.6">
      <c r="H1446" s="79"/>
      <c r="I1446" s="61">
        <v>2008</v>
      </c>
      <c r="J1446" s="62" t="s">
        <v>438</v>
      </c>
      <c r="K1446" s="63" t="s">
        <v>439</v>
      </c>
      <c r="L1446" s="75" t="s">
        <v>470</v>
      </c>
      <c r="M1446" s="76" t="s">
        <v>470</v>
      </c>
      <c r="N1446" s="77" t="s">
        <v>470</v>
      </c>
      <c r="O1446" s="77" t="s">
        <v>470</v>
      </c>
      <c r="P1446" s="77" t="s">
        <v>470</v>
      </c>
      <c r="Q1446" s="78" t="s">
        <v>470</v>
      </c>
      <c r="R1446" s="50"/>
    </row>
    <row r="1447" spans="8:18" ht="15.6">
      <c r="H1447" s="79"/>
      <c r="I1447" s="68">
        <v>2008</v>
      </c>
      <c r="J1447" s="69" t="s">
        <v>440</v>
      </c>
      <c r="K1447" s="70" t="s">
        <v>441</v>
      </c>
      <c r="L1447" s="71">
        <v>5.5434222086190275</v>
      </c>
      <c r="M1447" s="72">
        <v>7.3080352211486002</v>
      </c>
      <c r="N1447" s="73">
        <v>2.2355897458859695</v>
      </c>
      <c r="O1447" s="73">
        <v>6.4202556113077769</v>
      </c>
      <c r="P1447" s="73">
        <v>6.6396231924057876</v>
      </c>
      <c r="Q1447" s="74">
        <v>5.1136072723470027</v>
      </c>
      <c r="R1447" s="50"/>
    </row>
    <row r="1448" spans="8:18" ht="15.6">
      <c r="H1448" s="79"/>
      <c r="I1448" s="61">
        <v>2008</v>
      </c>
      <c r="J1448" s="62" t="s">
        <v>442</v>
      </c>
      <c r="K1448" s="63" t="s">
        <v>443</v>
      </c>
      <c r="L1448" s="75">
        <v>6.7542842839792909</v>
      </c>
      <c r="M1448" s="76">
        <v>5.6713595928834746</v>
      </c>
      <c r="N1448" s="77">
        <v>4.614465683006526</v>
      </c>
      <c r="O1448" s="77">
        <v>8.4801207125678886</v>
      </c>
      <c r="P1448" s="77">
        <v>7.7235560420638052</v>
      </c>
      <c r="Q1448" s="78">
        <v>7.2819193893747638</v>
      </c>
      <c r="R1448" s="50"/>
    </row>
    <row r="1449" spans="8:18" ht="15.6">
      <c r="H1449" s="79"/>
      <c r="I1449" s="68">
        <v>2008</v>
      </c>
      <c r="J1449" s="69" t="s">
        <v>444</v>
      </c>
      <c r="K1449" s="70" t="s">
        <v>445</v>
      </c>
      <c r="L1449" s="71">
        <v>6.6693309521324391</v>
      </c>
      <c r="M1449" s="72">
        <v>6.9869876533849462</v>
      </c>
      <c r="N1449" s="73">
        <v>5.781750613552294</v>
      </c>
      <c r="O1449" s="73">
        <v>6.7656534038941825</v>
      </c>
      <c r="P1449" s="73">
        <v>6.7515887162795005</v>
      </c>
      <c r="Q1449" s="74">
        <v>7.0606743735512714</v>
      </c>
      <c r="R1449" s="50"/>
    </row>
    <row r="1450" spans="8:18" ht="15.6">
      <c r="H1450" s="79"/>
      <c r="I1450" s="61">
        <v>2008</v>
      </c>
      <c r="J1450" s="62" t="s">
        <v>446</v>
      </c>
      <c r="K1450" s="63" t="s">
        <v>447</v>
      </c>
      <c r="L1450" s="75">
        <v>6.8481864536713832</v>
      </c>
      <c r="M1450" s="76">
        <v>7.0342082064433402</v>
      </c>
      <c r="N1450" s="77">
        <v>5.4906649237753546</v>
      </c>
      <c r="O1450" s="77">
        <v>8.5749905508843263</v>
      </c>
      <c r="P1450" s="77">
        <v>7.3727366032552313</v>
      </c>
      <c r="Q1450" s="78">
        <v>5.7683319839986602</v>
      </c>
      <c r="R1450" s="50"/>
    </row>
    <row r="1451" spans="8:18" ht="15.6">
      <c r="H1451" s="79"/>
      <c r="I1451" s="68">
        <v>2008</v>
      </c>
      <c r="J1451" s="69" t="s">
        <v>448</v>
      </c>
      <c r="K1451" s="70" t="s">
        <v>449</v>
      </c>
      <c r="L1451" s="71">
        <v>7.2316760060651477</v>
      </c>
      <c r="M1451" s="72">
        <v>7.9797583747395411</v>
      </c>
      <c r="N1451" s="73">
        <v>4.1598865505644289</v>
      </c>
      <c r="O1451" s="73">
        <v>8.7884964741937814</v>
      </c>
      <c r="P1451" s="73">
        <v>7.0634196923197923</v>
      </c>
      <c r="Q1451" s="74">
        <v>8.1668189385081948</v>
      </c>
      <c r="R1451" s="50"/>
    </row>
    <row r="1452" spans="8:18" ht="15.6">
      <c r="H1452" s="79"/>
      <c r="I1452" s="61">
        <v>2008</v>
      </c>
      <c r="J1452" s="62" t="s">
        <v>450</v>
      </c>
      <c r="K1452" s="63" t="s">
        <v>451</v>
      </c>
      <c r="L1452" s="75">
        <v>5.8920217688226</v>
      </c>
      <c r="M1452" s="76">
        <v>6.872313271357589</v>
      </c>
      <c r="N1452" s="77">
        <v>5.0898886798131819</v>
      </c>
      <c r="O1452" s="77">
        <v>4.6096093232660653</v>
      </c>
      <c r="P1452" s="77">
        <v>6.5833860542045706</v>
      </c>
      <c r="Q1452" s="78">
        <v>6.3049115154715949</v>
      </c>
      <c r="R1452" s="50"/>
    </row>
    <row r="1453" spans="8:18" ht="15.6">
      <c r="H1453" s="79"/>
      <c r="I1453" s="68">
        <v>2008</v>
      </c>
      <c r="J1453" s="69" t="s">
        <v>452</v>
      </c>
      <c r="K1453" s="70" t="s">
        <v>453</v>
      </c>
      <c r="L1453" s="71">
        <v>7.6730054790647326</v>
      </c>
      <c r="M1453" s="72">
        <v>8.0524135847574456</v>
      </c>
      <c r="N1453" s="73">
        <v>6.023155280358016</v>
      </c>
      <c r="O1453" s="73">
        <v>8.252573045965331</v>
      </c>
      <c r="P1453" s="73">
        <v>8.1787278296657231</v>
      </c>
      <c r="Q1453" s="74">
        <v>7.8581576545771474</v>
      </c>
      <c r="R1453" s="50"/>
    </row>
    <row r="1454" spans="8:18" ht="15.6">
      <c r="H1454" s="79"/>
      <c r="I1454" s="61">
        <v>2008</v>
      </c>
      <c r="J1454" s="62" t="s">
        <v>454</v>
      </c>
      <c r="K1454" s="63" t="s">
        <v>455</v>
      </c>
      <c r="L1454" s="75">
        <v>7.9942714445303382</v>
      </c>
      <c r="M1454" s="76">
        <v>5.6628105465619489</v>
      </c>
      <c r="N1454" s="77">
        <v>7.8072817369194558</v>
      </c>
      <c r="O1454" s="77">
        <v>9.4066915769908288</v>
      </c>
      <c r="P1454" s="77">
        <v>8.6002342501759568</v>
      </c>
      <c r="Q1454" s="78">
        <v>8.4943391120034999</v>
      </c>
      <c r="R1454" s="50"/>
    </row>
    <row r="1455" spans="8:18" ht="15.6">
      <c r="H1455" s="79"/>
      <c r="I1455" s="68">
        <v>2008</v>
      </c>
      <c r="J1455" s="69" t="s">
        <v>456</v>
      </c>
      <c r="K1455" s="70" t="s">
        <v>457</v>
      </c>
      <c r="L1455" s="71">
        <v>8.1800883282568808</v>
      </c>
      <c r="M1455" s="72">
        <v>6.8846189293155957</v>
      </c>
      <c r="N1455" s="73">
        <v>7.4092114711096491</v>
      </c>
      <c r="O1455" s="73">
        <v>9.6862623562004373</v>
      </c>
      <c r="P1455" s="73">
        <v>7.9987332491497121</v>
      </c>
      <c r="Q1455" s="74">
        <v>8.9216156355090082</v>
      </c>
      <c r="R1455" s="50"/>
    </row>
    <row r="1456" spans="8:18" ht="15.6">
      <c r="H1456" s="79"/>
      <c r="I1456" s="61">
        <v>2008</v>
      </c>
      <c r="J1456" s="62" t="s">
        <v>458</v>
      </c>
      <c r="K1456" s="63" t="s">
        <v>459</v>
      </c>
      <c r="L1456" s="75">
        <v>7.1250731929787152</v>
      </c>
      <c r="M1456" s="76">
        <v>7.3156495431960247</v>
      </c>
      <c r="N1456" s="77">
        <v>5.6238900958234925</v>
      </c>
      <c r="O1456" s="77">
        <v>8.4478592343395764</v>
      </c>
      <c r="P1456" s="77">
        <v>8.0550197945618294</v>
      </c>
      <c r="Q1456" s="78">
        <v>6.1829472969726496</v>
      </c>
      <c r="R1456" s="50"/>
    </row>
    <row r="1457" spans="8:18" ht="15.6">
      <c r="H1457" s="79"/>
      <c r="I1457" s="68">
        <v>2008</v>
      </c>
      <c r="J1457" s="69" t="s">
        <v>460</v>
      </c>
      <c r="K1457" s="70" t="s">
        <v>461</v>
      </c>
      <c r="L1457" s="71">
        <v>4.2273127092149609</v>
      </c>
      <c r="M1457" s="72">
        <v>4.842725196345568</v>
      </c>
      <c r="N1457" s="73">
        <v>2.7054642347523443</v>
      </c>
      <c r="O1457" s="73">
        <v>5.2969555224473934</v>
      </c>
      <c r="P1457" s="73">
        <v>3.6114722151278813</v>
      </c>
      <c r="Q1457" s="74">
        <v>4.6799463774016168</v>
      </c>
      <c r="R1457" s="50"/>
    </row>
    <row r="1458" spans="8:18" ht="15.6">
      <c r="H1458" s="79"/>
      <c r="I1458" s="61">
        <v>2008</v>
      </c>
      <c r="J1458" s="62" t="s">
        <v>462</v>
      </c>
      <c r="K1458" s="63" t="s">
        <v>463</v>
      </c>
      <c r="L1458" s="75">
        <v>6.1957225775225746</v>
      </c>
      <c r="M1458" s="76">
        <v>7.3999999999999995</v>
      </c>
      <c r="N1458" s="77">
        <v>6.073716608044986</v>
      </c>
      <c r="O1458" s="77">
        <v>5.2532937015952026</v>
      </c>
      <c r="P1458" s="77">
        <v>5.9068791733556685</v>
      </c>
      <c r="Q1458" s="78">
        <v>6.3447234046170173</v>
      </c>
      <c r="R1458" s="50"/>
    </row>
    <row r="1459" spans="8:18" ht="15.6">
      <c r="H1459" s="79"/>
      <c r="I1459" s="68">
        <v>2008</v>
      </c>
      <c r="J1459" s="69" t="s">
        <v>464</v>
      </c>
      <c r="K1459" s="70" t="s">
        <v>465</v>
      </c>
      <c r="L1459" s="71" t="s">
        <v>470</v>
      </c>
      <c r="M1459" s="72" t="s">
        <v>470</v>
      </c>
      <c r="N1459" s="73" t="s">
        <v>470</v>
      </c>
      <c r="O1459" s="73" t="s">
        <v>470</v>
      </c>
      <c r="P1459" s="73" t="s">
        <v>470</v>
      </c>
      <c r="Q1459" s="74" t="s">
        <v>470</v>
      </c>
      <c r="R1459" s="50"/>
    </row>
    <row r="1460" spans="8:18" ht="15.6">
      <c r="H1460" s="79"/>
      <c r="I1460" s="61">
        <v>2008</v>
      </c>
      <c r="J1460" s="62" t="s">
        <v>466</v>
      </c>
      <c r="K1460" s="63" t="s">
        <v>467</v>
      </c>
      <c r="L1460" s="75">
        <v>7.041160229971835</v>
      </c>
      <c r="M1460" s="76">
        <v>7.339946755654454</v>
      </c>
      <c r="N1460" s="77">
        <v>5.8109784621214979</v>
      </c>
      <c r="O1460" s="77">
        <v>8.3676339300334526</v>
      </c>
      <c r="P1460" s="77">
        <v>6.9834021601765226</v>
      </c>
      <c r="Q1460" s="78">
        <v>6.7038398418732443</v>
      </c>
      <c r="R1460" s="50"/>
    </row>
    <row r="1461" spans="8:18" ht="15.6">
      <c r="H1461" s="79"/>
      <c r="I1461" s="68">
        <v>2008</v>
      </c>
      <c r="J1461" s="69" t="s">
        <v>468</v>
      </c>
      <c r="K1461" s="70" t="s">
        <v>469</v>
      </c>
      <c r="L1461" s="71">
        <v>4.5700500365827548</v>
      </c>
      <c r="M1461" s="72">
        <v>7.4616485013623981</v>
      </c>
      <c r="N1461" s="73">
        <v>3.8066707701381421</v>
      </c>
      <c r="O1461" s="73">
        <v>2.3866327218155767</v>
      </c>
      <c r="P1461" s="73">
        <v>4.6140725762131982</v>
      </c>
      <c r="Q1461" s="74">
        <v>4.5812256133844622</v>
      </c>
      <c r="R1461" s="50"/>
    </row>
    <row r="1462" spans="8:18" ht="15.6">
      <c r="H1462" s="79"/>
      <c r="I1462" s="61">
        <v>2007</v>
      </c>
      <c r="J1462" s="62" t="s">
        <v>146</v>
      </c>
      <c r="K1462" s="63" t="s">
        <v>147</v>
      </c>
      <c r="L1462" s="75">
        <v>7.2051714931087618</v>
      </c>
      <c r="M1462" s="76">
        <v>8.7928608695066366</v>
      </c>
      <c r="N1462" s="77">
        <v>4.9762056339920173</v>
      </c>
      <c r="O1462" s="77">
        <v>9.4244553272209224</v>
      </c>
      <c r="P1462" s="77">
        <v>6.7846536636820112</v>
      </c>
      <c r="Q1462" s="78">
        <v>6.0476819711422189</v>
      </c>
      <c r="R1462" s="50"/>
    </row>
    <row r="1463" spans="8:18" ht="15.6">
      <c r="H1463" s="79"/>
      <c r="I1463" s="68">
        <v>2007</v>
      </c>
      <c r="J1463" s="69" t="s">
        <v>148</v>
      </c>
      <c r="K1463" s="70" t="s">
        <v>149</v>
      </c>
      <c r="L1463" s="71">
        <v>5.3652102798999293</v>
      </c>
      <c r="M1463" s="72">
        <v>4.1368500705300759</v>
      </c>
      <c r="N1463" s="73">
        <v>4.2789391954478031</v>
      </c>
      <c r="O1463" s="73">
        <v>7.4920206617178664</v>
      </c>
      <c r="P1463" s="73">
        <v>6.0687181065997136</v>
      </c>
      <c r="Q1463" s="74">
        <v>4.8495233652041865</v>
      </c>
      <c r="R1463" s="50"/>
    </row>
    <row r="1464" spans="8:18" ht="15.6">
      <c r="H1464" s="79"/>
      <c r="I1464" s="61">
        <v>2007</v>
      </c>
      <c r="J1464" s="62" t="s">
        <v>150</v>
      </c>
      <c r="K1464" s="63" t="s">
        <v>151</v>
      </c>
      <c r="L1464" s="75">
        <v>4.9073642237668027</v>
      </c>
      <c r="M1464" s="76">
        <v>5.2193139083152351</v>
      </c>
      <c r="N1464" s="77">
        <v>3.5691824050201086</v>
      </c>
      <c r="O1464" s="77">
        <v>4.4533268023564911</v>
      </c>
      <c r="P1464" s="77">
        <v>6.1154615479721093</v>
      </c>
      <c r="Q1464" s="78">
        <v>5.1795364551700684</v>
      </c>
      <c r="R1464" s="50"/>
    </row>
    <row r="1465" spans="8:18" ht="15.6">
      <c r="H1465" s="79"/>
      <c r="I1465" s="68">
        <v>2007</v>
      </c>
      <c r="J1465" s="69" t="s">
        <v>152</v>
      </c>
      <c r="K1465" s="70" t="s">
        <v>153</v>
      </c>
      <c r="L1465" s="71">
        <v>6.1980696951262919</v>
      </c>
      <c r="M1465" s="72">
        <v>7.4313916080650717</v>
      </c>
      <c r="N1465" s="73">
        <v>4.1975516635764016</v>
      </c>
      <c r="O1465" s="73">
        <v>7.1050382270364159</v>
      </c>
      <c r="P1465" s="73">
        <v>6.753119022817442</v>
      </c>
      <c r="Q1465" s="74">
        <v>5.5032479541361328</v>
      </c>
      <c r="R1465" s="50"/>
    </row>
    <row r="1466" spans="8:18" ht="15.6">
      <c r="H1466" s="79"/>
      <c r="I1466" s="61">
        <v>2007</v>
      </c>
      <c r="J1466" s="62" t="s">
        <v>154</v>
      </c>
      <c r="K1466" s="63" t="s">
        <v>155</v>
      </c>
      <c r="L1466" s="75">
        <v>7.4257218906655069</v>
      </c>
      <c r="M1466" s="76">
        <v>7.8514943840680944</v>
      </c>
      <c r="N1466" s="77">
        <v>5.7113527925525185</v>
      </c>
      <c r="O1466" s="77">
        <v>8.9800994372819929</v>
      </c>
      <c r="P1466" s="77">
        <v>7.5296352988899651</v>
      </c>
      <c r="Q1466" s="78">
        <v>7.0560275405349655</v>
      </c>
      <c r="R1466" s="50"/>
    </row>
    <row r="1467" spans="8:18" ht="15.6">
      <c r="H1467" s="79"/>
      <c r="I1467" s="68">
        <v>2007</v>
      </c>
      <c r="J1467" s="69" t="s">
        <v>156</v>
      </c>
      <c r="K1467" s="70" t="s">
        <v>157</v>
      </c>
      <c r="L1467" s="71">
        <v>8.1894990613133736</v>
      </c>
      <c r="M1467" s="72">
        <v>6.8517719147395084</v>
      </c>
      <c r="N1467" s="73">
        <v>8.4107720687903829</v>
      </c>
      <c r="O1467" s="73">
        <v>9.501963732696538</v>
      </c>
      <c r="P1467" s="73">
        <v>7.5427925075233349</v>
      </c>
      <c r="Q1467" s="74">
        <v>8.6401950828171081</v>
      </c>
      <c r="R1467" s="50"/>
    </row>
    <row r="1468" spans="8:18" ht="15.6">
      <c r="H1468" s="79"/>
      <c r="I1468" s="61">
        <v>2007</v>
      </c>
      <c r="J1468" s="62" t="s">
        <v>158</v>
      </c>
      <c r="K1468" s="63" t="s">
        <v>159</v>
      </c>
      <c r="L1468" s="75">
        <v>7.8043618835474664</v>
      </c>
      <c r="M1468" s="76">
        <v>5.1569475476055606</v>
      </c>
      <c r="N1468" s="77">
        <v>8.6616972727863644</v>
      </c>
      <c r="O1468" s="77">
        <v>9.5581888082269604</v>
      </c>
      <c r="P1468" s="77">
        <v>8.145749622804713</v>
      </c>
      <c r="Q1468" s="78">
        <v>7.4992261663137336</v>
      </c>
      <c r="R1468" s="50"/>
    </row>
    <row r="1469" spans="8:18" ht="15.6">
      <c r="H1469" s="79"/>
      <c r="I1469" s="68">
        <v>2007</v>
      </c>
      <c r="J1469" s="69" t="s">
        <v>160</v>
      </c>
      <c r="K1469" s="70" t="s">
        <v>161</v>
      </c>
      <c r="L1469" s="71">
        <v>6.1398804710649815</v>
      </c>
      <c r="M1469" s="72">
        <v>4.5365042474755572</v>
      </c>
      <c r="N1469" s="73">
        <v>6.1336045556795806</v>
      </c>
      <c r="O1469" s="73">
        <v>6.714571550472666</v>
      </c>
      <c r="P1469" s="73">
        <v>6.4569549769841164</v>
      </c>
      <c r="Q1469" s="74">
        <v>6.8577670247129836</v>
      </c>
      <c r="R1469" s="50"/>
    </row>
    <row r="1470" spans="8:18" ht="15.6">
      <c r="H1470" s="79"/>
      <c r="I1470" s="61">
        <v>2007</v>
      </c>
      <c r="J1470" s="62" t="s">
        <v>162</v>
      </c>
      <c r="K1470" s="63" t="s">
        <v>163</v>
      </c>
      <c r="L1470" s="75">
        <v>7.5612452924200806</v>
      </c>
      <c r="M1470" s="76">
        <v>8.2742210890603456</v>
      </c>
      <c r="N1470" s="77">
        <v>6.9226107601182241</v>
      </c>
      <c r="O1470" s="77">
        <v>6.7403623359631286</v>
      </c>
      <c r="P1470" s="77">
        <v>6.7433417356485741</v>
      </c>
      <c r="Q1470" s="78">
        <v>9.1256905413101297</v>
      </c>
      <c r="R1470" s="50"/>
    </row>
    <row r="1471" spans="8:18" ht="15.6">
      <c r="H1471" s="79"/>
      <c r="I1471" s="68">
        <v>2007</v>
      </c>
      <c r="J1471" s="69" t="s">
        <v>164</v>
      </c>
      <c r="K1471" s="70" t="s">
        <v>165</v>
      </c>
      <c r="L1471" s="71">
        <v>7.5294665925244999</v>
      </c>
      <c r="M1471" s="72">
        <v>6.8306208404559907</v>
      </c>
      <c r="N1471" s="73">
        <v>5.1784678879303678</v>
      </c>
      <c r="O1471" s="73">
        <v>9.1208901192168295</v>
      </c>
      <c r="P1471" s="73">
        <v>7.9024179525618869</v>
      </c>
      <c r="Q1471" s="74">
        <v>8.6149361624574201</v>
      </c>
      <c r="R1471" s="50"/>
    </row>
    <row r="1472" spans="8:18" ht="15.6">
      <c r="H1472" s="79"/>
      <c r="I1472" s="61">
        <v>2007</v>
      </c>
      <c r="J1472" s="62" t="s">
        <v>166</v>
      </c>
      <c r="K1472" s="63" t="s">
        <v>167</v>
      </c>
      <c r="L1472" s="75">
        <v>6.0755777891926304</v>
      </c>
      <c r="M1472" s="76">
        <v>8.8621750030461968</v>
      </c>
      <c r="N1472" s="77">
        <v>2.7550894216990014</v>
      </c>
      <c r="O1472" s="77">
        <v>6.3782758019862857</v>
      </c>
      <c r="P1472" s="77">
        <v>6.083485196009855</v>
      </c>
      <c r="Q1472" s="78">
        <v>6.2988635232218115</v>
      </c>
      <c r="R1472" s="50"/>
    </row>
    <row r="1473" spans="8:18" ht="15.6">
      <c r="H1473" s="79"/>
      <c r="I1473" s="68">
        <v>2007</v>
      </c>
      <c r="J1473" s="69" t="s">
        <v>168</v>
      </c>
      <c r="K1473" s="70" t="s">
        <v>169</v>
      </c>
      <c r="L1473" s="71">
        <v>6.0912344538586298</v>
      </c>
      <c r="M1473" s="72">
        <v>3.1376488027049296</v>
      </c>
      <c r="N1473" s="73">
        <v>6.4180080469713854</v>
      </c>
      <c r="O1473" s="73">
        <v>6.330633520183321</v>
      </c>
      <c r="P1473" s="73">
        <v>7.2010295794549997</v>
      </c>
      <c r="Q1473" s="74">
        <v>7.3688523199785152</v>
      </c>
      <c r="R1473" s="50"/>
    </row>
    <row r="1474" spans="8:18" ht="15.6">
      <c r="H1474" s="79"/>
      <c r="I1474" s="61">
        <v>2007</v>
      </c>
      <c r="J1474" s="62" t="s">
        <v>170</v>
      </c>
      <c r="K1474" s="63" t="s">
        <v>171</v>
      </c>
      <c r="L1474" s="75" t="s">
        <v>470</v>
      </c>
      <c r="M1474" s="76" t="s">
        <v>470</v>
      </c>
      <c r="N1474" s="77" t="s">
        <v>470</v>
      </c>
      <c r="O1474" s="77" t="s">
        <v>470</v>
      </c>
      <c r="P1474" s="77" t="s">
        <v>470</v>
      </c>
      <c r="Q1474" s="78" t="s">
        <v>470</v>
      </c>
      <c r="R1474" s="50"/>
    </row>
    <row r="1475" spans="8:18" ht="15.6">
      <c r="H1475" s="79"/>
      <c r="I1475" s="68">
        <v>2007</v>
      </c>
      <c r="J1475" s="69" t="s">
        <v>172</v>
      </c>
      <c r="K1475" s="70" t="s">
        <v>173</v>
      </c>
      <c r="L1475" s="71">
        <v>7.3808057497837627</v>
      </c>
      <c r="M1475" s="72">
        <v>4.3036409760662515</v>
      </c>
      <c r="N1475" s="73">
        <v>7.269326400239887</v>
      </c>
      <c r="O1475" s="73">
        <v>9.5751504818834974</v>
      </c>
      <c r="P1475" s="73">
        <v>8.2211950276352486</v>
      </c>
      <c r="Q1475" s="74">
        <v>7.5347158630939282</v>
      </c>
      <c r="R1475" s="50"/>
    </row>
    <row r="1476" spans="8:18" ht="15.6">
      <c r="H1476" s="79"/>
      <c r="I1476" s="61">
        <v>2007</v>
      </c>
      <c r="J1476" s="62" t="s">
        <v>174</v>
      </c>
      <c r="K1476" s="63" t="s">
        <v>175</v>
      </c>
      <c r="L1476" s="75">
        <v>7.0639573782697651</v>
      </c>
      <c r="M1476" s="76">
        <v>7.7635354999247275</v>
      </c>
      <c r="N1476" s="77">
        <v>4.6744991298996457</v>
      </c>
      <c r="O1476" s="77">
        <v>8.1548051144786147</v>
      </c>
      <c r="P1476" s="77">
        <v>6.4758785339713025</v>
      </c>
      <c r="Q1476" s="78">
        <v>8.2510686130745352</v>
      </c>
      <c r="R1476" s="50"/>
    </row>
    <row r="1477" spans="8:18" ht="15.6">
      <c r="H1477" s="79"/>
      <c r="I1477" s="68">
        <v>2007</v>
      </c>
      <c r="J1477" s="69" t="s">
        <v>176</v>
      </c>
      <c r="K1477" s="70" t="s">
        <v>177</v>
      </c>
      <c r="L1477" s="71">
        <v>6.0483620994496476</v>
      </c>
      <c r="M1477" s="72">
        <v>6.2167058150027081</v>
      </c>
      <c r="N1477" s="73">
        <v>4.5950004538326317</v>
      </c>
      <c r="O1477" s="73">
        <v>6.9896109696109638</v>
      </c>
      <c r="P1477" s="73">
        <v>5.9857457472277433</v>
      </c>
      <c r="Q1477" s="74">
        <v>6.4547475115741912</v>
      </c>
      <c r="R1477" s="50"/>
    </row>
    <row r="1478" spans="8:18" ht="15.6">
      <c r="H1478" s="79"/>
      <c r="I1478" s="61">
        <v>2007</v>
      </c>
      <c r="J1478" s="62" t="s">
        <v>178</v>
      </c>
      <c r="K1478" s="63" t="s">
        <v>179</v>
      </c>
      <c r="L1478" s="75" t="s">
        <v>470</v>
      </c>
      <c r="M1478" s="76" t="s">
        <v>470</v>
      </c>
      <c r="N1478" s="77" t="s">
        <v>470</v>
      </c>
      <c r="O1478" s="77" t="s">
        <v>470</v>
      </c>
      <c r="P1478" s="77" t="s">
        <v>470</v>
      </c>
      <c r="Q1478" s="78" t="s">
        <v>470</v>
      </c>
      <c r="R1478" s="50"/>
    </row>
    <row r="1479" spans="8:18" ht="15.6">
      <c r="H1479" s="79"/>
      <c r="I1479" s="68">
        <v>2007</v>
      </c>
      <c r="J1479" s="69" t="s">
        <v>180</v>
      </c>
      <c r="K1479" s="70" t="s">
        <v>181</v>
      </c>
      <c r="L1479" s="71">
        <v>6.131675066063492</v>
      </c>
      <c r="M1479" s="72">
        <v>6.3127376197679901</v>
      </c>
      <c r="N1479" s="73">
        <v>3.5128378037338548</v>
      </c>
      <c r="O1479" s="73">
        <v>8.2439300006875129</v>
      </c>
      <c r="P1479" s="73">
        <v>7.0369298936519398</v>
      </c>
      <c r="Q1479" s="74">
        <v>5.5519400124761615</v>
      </c>
      <c r="R1479" s="50"/>
    </row>
    <row r="1480" spans="8:18" ht="28.8">
      <c r="H1480" s="79"/>
      <c r="I1480" s="61">
        <v>2007</v>
      </c>
      <c r="J1480" s="62" t="s">
        <v>182</v>
      </c>
      <c r="K1480" s="63" t="s">
        <v>183</v>
      </c>
      <c r="L1480" s="75">
        <v>6.6385621072631151</v>
      </c>
      <c r="M1480" s="76">
        <v>6.5655093182462227</v>
      </c>
      <c r="N1480" s="77">
        <v>3.9977857642013532</v>
      </c>
      <c r="O1480" s="77">
        <v>8.0003519171602413</v>
      </c>
      <c r="P1480" s="77">
        <v>7.4907596914294672</v>
      </c>
      <c r="Q1480" s="78">
        <v>7.1384038452782876</v>
      </c>
      <c r="R1480" s="50"/>
    </row>
    <row r="1481" spans="8:18" ht="15.6">
      <c r="H1481" s="79"/>
      <c r="I1481" s="68">
        <v>2007</v>
      </c>
      <c r="J1481" s="69" t="s">
        <v>184</v>
      </c>
      <c r="K1481" s="70" t="s">
        <v>185</v>
      </c>
      <c r="L1481" s="71">
        <v>7.1264848455899994</v>
      </c>
      <c r="M1481" s="72">
        <v>5.3299787626222148</v>
      </c>
      <c r="N1481" s="73">
        <v>6.7188344138379712</v>
      </c>
      <c r="O1481" s="73">
        <v>9.0162936003804433</v>
      </c>
      <c r="P1481" s="73">
        <v>6.9897954309868782</v>
      </c>
      <c r="Q1481" s="74">
        <v>7.577522020122494</v>
      </c>
      <c r="R1481" s="50"/>
    </row>
    <row r="1482" spans="8:18" ht="15.6">
      <c r="H1482" s="79"/>
      <c r="I1482" s="61">
        <v>2007</v>
      </c>
      <c r="J1482" s="62" t="s">
        <v>186</v>
      </c>
      <c r="K1482" s="63" t="s">
        <v>187</v>
      </c>
      <c r="L1482" s="75">
        <v>6.1794232622765541</v>
      </c>
      <c r="M1482" s="76">
        <v>6.9765311348583676</v>
      </c>
      <c r="N1482" s="77">
        <v>4.8513418751464297</v>
      </c>
      <c r="O1482" s="77">
        <v>7.508356948777875</v>
      </c>
      <c r="P1482" s="77">
        <v>7.2308153482256694</v>
      </c>
      <c r="Q1482" s="78">
        <v>4.330071004374429</v>
      </c>
      <c r="R1482" s="50"/>
    </row>
    <row r="1483" spans="8:18" ht="28.8">
      <c r="H1483" s="79"/>
      <c r="I1483" s="68">
        <v>2007</v>
      </c>
      <c r="J1483" s="69" t="s">
        <v>188</v>
      </c>
      <c r="K1483" s="70" t="s">
        <v>189</v>
      </c>
      <c r="L1483" s="71" t="s">
        <v>470</v>
      </c>
      <c r="M1483" s="72" t="s">
        <v>470</v>
      </c>
      <c r="N1483" s="73" t="s">
        <v>470</v>
      </c>
      <c r="O1483" s="73" t="s">
        <v>470</v>
      </c>
      <c r="P1483" s="73" t="s">
        <v>470</v>
      </c>
      <c r="Q1483" s="74" t="s">
        <v>470</v>
      </c>
      <c r="R1483" s="50"/>
    </row>
    <row r="1484" spans="8:18" ht="15.6">
      <c r="H1484" s="79"/>
      <c r="I1484" s="61">
        <v>2007</v>
      </c>
      <c r="J1484" s="62" t="s">
        <v>190</v>
      </c>
      <c r="K1484" s="63" t="s">
        <v>191</v>
      </c>
      <c r="L1484" s="75">
        <v>7.1224030336582675</v>
      </c>
      <c r="M1484" s="76">
        <v>6.4593532641636724</v>
      </c>
      <c r="N1484" s="77">
        <v>5.0509188405870482</v>
      </c>
      <c r="O1484" s="77">
        <v>8.6206135540404922</v>
      </c>
      <c r="P1484" s="77">
        <v>7.7834094271801852</v>
      </c>
      <c r="Q1484" s="78">
        <v>7.6977200823199325</v>
      </c>
      <c r="R1484" s="50"/>
    </row>
    <row r="1485" spans="8:18" ht="15.6">
      <c r="H1485" s="79"/>
      <c r="I1485" s="68">
        <v>2007</v>
      </c>
      <c r="J1485" s="69" t="s">
        <v>192</v>
      </c>
      <c r="K1485" s="70" t="s">
        <v>193</v>
      </c>
      <c r="L1485" s="71">
        <v>5.9452081903754976</v>
      </c>
      <c r="M1485" s="72">
        <v>4.7725820996899033</v>
      </c>
      <c r="N1485" s="73">
        <v>4.4957646766802153</v>
      </c>
      <c r="O1485" s="73">
        <v>7.2885695366079339</v>
      </c>
      <c r="P1485" s="73">
        <v>5.8566385198953554</v>
      </c>
      <c r="Q1485" s="74">
        <v>7.3124861190040784</v>
      </c>
      <c r="R1485" s="50"/>
    </row>
    <row r="1486" spans="8:18" ht="15.6">
      <c r="H1486" s="79"/>
      <c r="I1486" s="61">
        <v>2007</v>
      </c>
      <c r="J1486" s="62" t="s">
        <v>194</v>
      </c>
      <c r="K1486" s="63" t="s">
        <v>195</v>
      </c>
      <c r="L1486" s="75">
        <v>5.3878682232393968</v>
      </c>
      <c r="M1486" s="76">
        <v>4.2147061676406565</v>
      </c>
      <c r="N1486" s="77">
        <v>3.1546021789232945</v>
      </c>
      <c r="O1486" s="77">
        <v>7.2419528772556703</v>
      </c>
      <c r="P1486" s="77">
        <v>5.1236134960730357</v>
      </c>
      <c r="Q1486" s="78">
        <v>7.2044663963043263</v>
      </c>
      <c r="R1486" s="50"/>
    </row>
    <row r="1487" spans="8:18" ht="15.6">
      <c r="H1487" s="79"/>
      <c r="I1487" s="68">
        <v>2007</v>
      </c>
      <c r="J1487" s="69" t="s">
        <v>196</v>
      </c>
      <c r="K1487" s="70" t="s">
        <v>197</v>
      </c>
      <c r="L1487" s="71" t="s">
        <v>470</v>
      </c>
      <c r="M1487" s="72" t="s">
        <v>470</v>
      </c>
      <c r="N1487" s="73" t="s">
        <v>470</v>
      </c>
      <c r="O1487" s="73" t="s">
        <v>470</v>
      </c>
      <c r="P1487" s="73" t="s">
        <v>470</v>
      </c>
      <c r="Q1487" s="74" t="s">
        <v>470</v>
      </c>
      <c r="R1487" s="50"/>
    </row>
    <row r="1488" spans="8:18" ht="15.6">
      <c r="H1488" s="79"/>
      <c r="I1488" s="61">
        <v>2007</v>
      </c>
      <c r="J1488" s="62" t="s">
        <v>198</v>
      </c>
      <c r="K1488" s="63" t="s">
        <v>199</v>
      </c>
      <c r="L1488" s="75">
        <v>5.712422615281822</v>
      </c>
      <c r="M1488" s="76">
        <v>6.4653044507791142</v>
      </c>
      <c r="N1488" s="77">
        <v>3.0830493613693442</v>
      </c>
      <c r="O1488" s="77">
        <v>7.01898292366268</v>
      </c>
      <c r="P1488" s="77">
        <v>5.8333237561426383</v>
      </c>
      <c r="Q1488" s="78">
        <v>6.1614525844553283</v>
      </c>
      <c r="R1488" s="50"/>
    </row>
    <row r="1489" spans="8:18" ht="15.6">
      <c r="H1489" s="79"/>
      <c r="I1489" s="68">
        <v>2007</v>
      </c>
      <c r="J1489" s="69" t="s">
        <v>200</v>
      </c>
      <c r="K1489" s="70" t="s">
        <v>201</v>
      </c>
      <c r="L1489" s="71">
        <v>8.0969072095814045</v>
      </c>
      <c r="M1489" s="72">
        <v>6.1306946787228824</v>
      </c>
      <c r="N1489" s="73">
        <v>8.4241128297660932</v>
      </c>
      <c r="O1489" s="73">
        <v>9.5002088640215128</v>
      </c>
      <c r="P1489" s="73">
        <v>7.7985034548613816</v>
      </c>
      <c r="Q1489" s="74">
        <v>8.6310162205351499</v>
      </c>
      <c r="R1489" s="50"/>
    </row>
    <row r="1490" spans="8:18" ht="15.6">
      <c r="H1490" s="79"/>
      <c r="I1490" s="61">
        <v>2007</v>
      </c>
      <c r="J1490" s="62" t="s">
        <v>202</v>
      </c>
      <c r="K1490" s="63" t="s">
        <v>203</v>
      </c>
      <c r="L1490" s="75" t="s">
        <v>470</v>
      </c>
      <c r="M1490" s="76" t="s">
        <v>470</v>
      </c>
      <c r="N1490" s="77" t="s">
        <v>470</v>
      </c>
      <c r="O1490" s="77" t="s">
        <v>470</v>
      </c>
      <c r="P1490" s="77" t="s">
        <v>470</v>
      </c>
      <c r="Q1490" s="78" t="s">
        <v>470</v>
      </c>
      <c r="R1490" s="50"/>
    </row>
    <row r="1491" spans="8:18" ht="15.6">
      <c r="H1491" s="79"/>
      <c r="I1491" s="68">
        <v>2007</v>
      </c>
      <c r="J1491" s="69" t="s">
        <v>204</v>
      </c>
      <c r="K1491" s="70" t="s">
        <v>205</v>
      </c>
      <c r="L1491" s="71">
        <v>5.5581889920245526</v>
      </c>
      <c r="M1491" s="72">
        <v>7.0936518472511629</v>
      </c>
      <c r="N1491" s="73">
        <v>3.1986961067540705</v>
      </c>
      <c r="O1491" s="73">
        <v>6.9950744622261816</v>
      </c>
      <c r="P1491" s="73">
        <v>4.9371540500951223</v>
      </c>
      <c r="Q1491" s="74">
        <v>5.5663684937962259</v>
      </c>
      <c r="R1491" s="50"/>
    </row>
    <row r="1492" spans="8:18" ht="15.6">
      <c r="H1492" s="79"/>
      <c r="I1492" s="61">
        <v>2007</v>
      </c>
      <c r="J1492" s="62" t="s">
        <v>206</v>
      </c>
      <c r="K1492" s="63" t="s">
        <v>207</v>
      </c>
      <c r="L1492" s="75">
        <v>4.7132112552028236</v>
      </c>
      <c r="M1492" s="76">
        <v>5.3914693764071808</v>
      </c>
      <c r="N1492" s="77">
        <v>2.0120839821068826</v>
      </c>
      <c r="O1492" s="77">
        <v>5.9176823441850068</v>
      </c>
      <c r="P1492" s="77">
        <v>4.9813791809878181</v>
      </c>
      <c r="Q1492" s="78">
        <v>5.2634413923272261</v>
      </c>
      <c r="R1492" s="50"/>
    </row>
    <row r="1493" spans="8:18" ht="15.6">
      <c r="H1493" s="79"/>
      <c r="I1493" s="68">
        <v>2007</v>
      </c>
      <c r="J1493" s="69" t="s">
        <v>208</v>
      </c>
      <c r="K1493" s="70" t="s">
        <v>209</v>
      </c>
      <c r="L1493" s="71">
        <v>7.8654331776841415</v>
      </c>
      <c r="M1493" s="72">
        <v>7.9468163171034725</v>
      </c>
      <c r="N1493" s="73">
        <v>6.2848286546736531</v>
      </c>
      <c r="O1493" s="73">
        <v>9.148783640059408</v>
      </c>
      <c r="P1493" s="73">
        <v>8.6534223450333805</v>
      </c>
      <c r="Q1493" s="74">
        <v>7.2933149315507997</v>
      </c>
      <c r="R1493" s="50"/>
    </row>
    <row r="1494" spans="8:18" ht="15.6">
      <c r="H1494" s="79"/>
      <c r="I1494" s="61">
        <v>2007</v>
      </c>
      <c r="J1494" s="62" t="s">
        <v>210</v>
      </c>
      <c r="K1494" s="63" t="s">
        <v>211</v>
      </c>
      <c r="L1494" s="75">
        <v>6.2766068032698374</v>
      </c>
      <c r="M1494" s="76">
        <v>4.5329841881711808</v>
      </c>
      <c r="N1494" s="77">
        <v>6.3115252378597955</v>
      </c>
      <c r="O1494" s="77">
        <v>8.0839793875176724</v>
      </c>
      <c r="P1494" s="77">
        <v>6.6939475155882153</v>
      </c>
      <c r="Q1494" s="78">
        <v>5.7605976872123259</v>
      </c>
      <c r="R1494" s="50"/>
    </row>
    <row r="1495" spans="8:18" ht="15.6">
      <c r="H1495" s="79"/>
      <c r="I1495" s="68">
        <v>2007</v>
      </c>
      <c r="J1495" s="69" t="s">
        <v>212</v>
      </c>
      <c r="K1495" s="70" t="s">
        <v>213</v>
      </c>
      <c r="L1495" s="71">
        <v>6.6505126951403524</v>
      </c>
      <c r="M1495" s="72">
        <v>7.0659446129029906</v>
      </c>
      <c r="N1495" s="73">
        <v>4.5280094935276383</v>
      </c>
      <c r="O1495" s="73">
        <v>7.8521129854759559</v>
      </c>
      <c r="P1495" s="73">
        <v>6.9967006199344013</v>
      </c>
      <c r="Q1495" s="74">
        <v>6.8097957638607767</v>
      </c>
      <c r="R1495" s="50"/>
    </row>
    <row r="1496" spans="8:18" ht="15.6">
      <c r="H1496" s="79"/>
      <c r="I1496" s="61">
        <v>2007</v>
      </c>
      <c r="J1496" s="62" t="s">
        <v>214</v>
      </c>
      <c r="K1496" s="63" t="s">
        <v>215</v>
      </c>
      <c r="L1496" s="75">
        <v>5.3079890551198829</v>
      </c>
      <c r="M1496" s="76">
        <v>7.3750141737801531</v>
      </c>
      <c r="N1496" s="77">
        <v>1.4358543071901066</v>
      </c>
      <c r="O1496" s="77">
        <v>7.3370042474531623</v>
      </c>
      <c r="P1496" s="77">
        <v>5.5961394856565549</v>
      </c>
      <c r="Q1496" s="78">
        <v>4.7959330615194373</v>
      </c>
      <c r="R1496" s="50"/>
    </row>
    <row r="1497" spans="8:18" ht="15.6">
      <c r="H1497" s="79"/>
      <c r="I1497" s="68">
        <v>2007</v>
      </c>
      <c r="J1497" s="69" t="s">
        <v>216</v>
      </c>
      <c r="K1497" s="70" t="s">
        <v>217</v>
      </c>
      <c r="L1497" s="71">
        <v>4.5305558174965492</v>
      </c>
      <c r="M1497" s="72">
        <v>3.843691234572848</v>
      </c>
      <c r="N1497" s="73">
        <v>2.4928940982886587</v>
      </c>
      <c r="O1497" s="73">
        <v>5.3438128530318885</v>
      </c>
      <c r="P1497" s="73">
        <v>4.8663899442877714</v>
      </c>
      <c r="Q1497" s="74">
        <v>6.1059909573015778</v>
      </c>
      <c r="R1497" s="50"/>
    </row>
    <row r="1498" spans="8:18" ht="15.6">
      <c r="H1498" s="79"/>
      <c r="I1498" s="61">
        <v>2007</v>
      </c>
      <c r="J1498" s="62" t="s">
        <v>218</v>
      </c>
      <c r="K1498" s="63" t="s">
        <v>219</v>
      </c>
      <c r="L1498" s="75">
        <v>7.5898702124250548</v>
      </c>
      <c r="M1498" s="76">
        <v>8.8040955583381102</v>
      </c>
      <c r="N1498" s="77">
        <v>6.2793462176110975</v>
      </c>
      <c r="O1498" s="77">
        <v>7.5853211890279386</v>
      </c>
      <c r="P1498" s="77">
        <v>8.342659637935057</v>
      </c>
      <c r="Q1498" s="78">
        <v>6.9379284592130652</v>
      </c>
      <c r="R1498" s="50"/>
    </row>
    <row r="1499" spans="8:18" ht="15.6">
      <c r="H1499" s="79"/>
      <c r="I1499" s="68">
        <v>2007</v>
      </c>
      <c r="J1499" s="69" t="s">
        <v>220</v>
      </c>
      <c r="K1499" s="70" t="s">
        <v>221</v>
      </c>
      <c r="L1499" s="71">
        <v>5.4468934131951343</v>
      </c>
      <c r="M1499" s="72">
        <v>6.2348488932718826</v>
      </c>
      <c r="N1499" s="73">
        <v>2.3703595858220816</v>
      </c>
      <c r="O1499" s="73">
        <v>6.5610886433793354</v>
      </c>
      <c r="P1499" s="73">
        <v>6.3889259926258983</v>
      </c>
      <c r="Q1499" s="74">
        <v>5.6792439508764767</v>
      </c>
      <c r="R1499" s="50"/>
    </row>
    <row r="1500" spans="8:18" ht="15.6">
      <c r="H1500" s="79"/>
      <c r="I1500" s="61">
        <v>2007</v>
      </c>
      <c r="J1500" s="62" t="s">
        <v>222</v>
      </c>
      <c r="K1500" s="63" t="s">
        <v>223</v>
      </c>
      <c r="L1500" s="75">
        <v>6.6054675326100449</v>
      </c>
      <c r="M1500" s="76">
        <v>4.5579730389103146</v>
      </c>
      <c r="N1500" s="77">
        <v>5.7659874186030109</v>
      </c>
      <c r="O1500" s="77">
        <v>8.2550951323874386</v>
      </c>
      <c r="P1500" s="77">
        <v>7.6125957587100093</v>
      </c>
      <c r="Q1500" s="78">
        <v>6.8356863144394486</v>
      </c>
      <c r="R1500" s="50"/>
    </row>
    <row r="1501" spans="8:18" ht="15.6">
      <c r="H1501" s="79"/>
      <c r="I1501" s="68">
        <v>2007</v>
      </c>
      <c r="J1501" s="69" t="s">
        <v>224</v>
      </c>
      <c r="K1501" s="70" t="s">
        <v>225</v>
      </c>
      <c r="L1501" s="71">
        <v>7.7602200246494721</v>
      </c>
      <c r="M1501" s="72">
        <v>7.3220779777808112</v>
      </c>
      <c r="N1501" s="73">
        <v>6.8281288036165311</v>
      </c>
      <c r="O1501" s="73">
        <v>9.3613903039839723</v>
      </c>
      <c r="P1501" s="73">
        <v>8.3152086245995456</v>
      </c>
      <c r="Q1501" s="74">
        <v>6.9742944132665015</v>
      </c>
      <c r="R1501" s="50"/>
    </row>
    <row r="1502" spans="8:18" ht="15.6">
      <c r="H1502" s="79"/>
      <c r="I1502" s="61">
        <v>2007</v>
      </c>
      <c r="J1502" s="62" t="s">
        <v>226</v>
      </c>
      <c r="K1502" s="63" t="s">
        <v>227</v>
      </c>
      <c r="L1502" s="75">
        <v>7.2022699093406644</v>
      </c>
      <c r="M1502" s="76">
        <v>5.2395064845051262</v>
      </c>
      <c r="N1502" s="77">
        <v>6.099048414137358</v>
      </c>
      <c r="O1502" s="77">
        <v>9.3233621166762397</v>
      </c>
      <c r="P1502" s="77">
        <v>7.9264145614399411</v>
      </c>
      <c r="Q1502" s="78">
        <v>7.4230179699446568</v>
      </c>
      <c r="R1502" s="50"/>
    </row>
    <row r="1503" spans="8:18" ht="15.6">
      <c r="H1503" s="79"/>
      <c r="I1503" s="68">
        <v>2007</v>
      </c>
      <c r="J1503" s="69" t="s">
        <v>228</v>
      </c>
      <c r="K1503" s="70" t="s">
        <v>229</v>
      </c>
      <c r="L1503" s="71">
        <v>7.9640322305580025</v>
      </c>
      <c r="M1503" s="72">
        <v>4.4175563576962329</v>
      </c>
      <c r="N1503" s="73">
        <v>9.0045998695032807</v>
      </c>
      <c r="O1503" s="73">
        <v>9.3603762724586232</v>
      </c>
      <c r="P1503" s="73">
        <v>8.5523536108605924</v>
      </c>
      <c r="Q1503" s="74">
        <v>8.4852750422712848</v>
      </c>
      <c r="R1503" s="50"/>
    </row>
    <row r="1504" spans="8:18" ht="15.6">
      <c r="H1504" s="79"/>
      <c r="I1504" s="61">
        <v>2007</v>
      </c>
      <c r="J1504" s="62" t="s">
        <v>230</v>
      </c>
      <c r="K1504" s="63" t="s">
        <v>231</v>
      </c>
      <c r="L1504" s="75">
        <v>6.5042751528061187</v>
      </c>
      <c r="M1504" s="76">
        <v>7.8168438493804837</v>
      </c>
      <c r="N1504" s="77">
        <v>4.2870476531261348</v>
      </c>
      <c r="O1504" s="77">
        <v>5.9683440859110775</v>
      </c>
      <c r="P1504" s="77">
        <v>7.8003295810101259</v>
      </c>
      <c r="Q1504" s="78">
        <v>6.6488105946027689</v>
      </c>
      <c r="R1504" s="50"/>
    </row>
    <row r="1505" spans="8:18" ht="15.6">
      <c r="H1505" s="79"/>
      <c r="I1505" s="68">
        <v>2007</v>
      </c>
      <c r="J1505" s="69" t="s">
        <v>232</v>
      </c>
      <c r="K1505" s="70" t="s">
        <v>233</v>
      </c>
      <c r="L1505" s="71">
        <v>5.8155738602975999</v>
      </c>
      <c r="M1505" s="72">
        <v>7.2835460910533705</v>
      </c>
      <c r="N1505" s="73">
        <v>3.5642780405438126</v>
      </c>
      <c r="O1505" s="73">
        <v>5.0413280966606413</v>
      </c>
      <c r="P1505" s="73">
        <v>7.3541168716953367</v>
      </c>
      <c r="Q1505" s="74">
        <v>5.8346002015348404</v>
      </c>
      <c r="R1505" s="50"/>
    </row>
    <row r="1506" spans="8:18" ht="15.6">
      <c r="H1506" s="79"/>
      <c r="I1506" s="61">
        <v>2007</v>
      </c>
      <c r="J1506" s="62" t="s">
        <v>234</v>
      </c>
      <c r="K1506" s="63" t="s">
        <v>235</v>
      </c>
      <c r="L1506" s="75">
        <v>6.4638576049740948</v>
      </c>
      <c r="M1506" s="76">
        <v>6.4772283408846167</v>
      </c>
      <c r="N1506" s="77">
        <v>5.4482036674540355</v>
      </c>
      <c r="O1506" s="77">
        <v>8.6798595118108253</v>
      </c>
      <c r="P1506" s="77">
        <v>6.504529724001646</v>
      </c>
      <c r="Q1506" s="78">
        <v>5.2094667807193531</v>
      </c>
      <c r="R1506" s="50"/>
    </row>
    <row r="1507" spans="8:18" ht="15.6">
      <c r="H1507" s="79"/>
      <c r="I1507" s="68">
        <v>2007</v>
      </c>
      <c r="J1507" s="69" t="s">
        <v>236</v>
      </c>
      <c r="K1507" s="70" t="s">
        <v>237</v>
      </c>
      <c r="L1507" s="71">
        <v>7.6301370730156721</v>
      </c>
      <c r="M1507" s="72">
        <v>9.1544035100119086</v>
      </c>
      <c r="N1507" s="73">
        <v>4.1868421872707247</v>
      </c>
      <c r="O1507" s="73">
        <v>9.3517607096203648</v>
      </c>
      <c r="P1507" s="73">
        <v>7.8792621632636672</v>
      </c>
      <c r="Q1507" s="74">
        <v>7.5784167949116963</v>
      </c>
      <c r="R1507" s="50"/>
    </row>
    <row r="1508" spans="8:18" ht="15.6">
      <c r="H1508" s="79"/>
      <c r="I1508" s="61">
        <v>2007</v>
      </c>
      <c r="J1508" s="62" t="s">
        <v>238</v>
      </c>
      <c r="K1508" s="63" t="s">
        <v>239</v>
      </c>
      <c r="L1508" s="75">
        <v>7.8304142406969106</v>
      </c>
      <c r="M1508" s="76">
        <v>6.5883056212569127</v>
      </c>
      <c r="N1508" s="77">
        <v>7.3304100527687739</v>
      </c>
      <c r="O1508" s="77">
        <v>9.2009274086227411</v>
      </c>
      <c r="P1508" s="77">
        <v>8.4869985749987809</v>
      </c>
      <c r="Q1508" s="78">
        <v>7.5454295458373473</v>
      </c>
      <c r="R1508" s="50"/>
    </row>
    <row r="1509" spans="8:18" ht="15.6">
      <c r="H1509" s="79"/>
      <c r="I1509" s="68">
        <v>2007</v>
      </c>
      <c r="J1509" s="69" t="s">
        <v>240</v>
      </c>
      <c r="K1509" s="70" t="s">
        <v>241</v>
      </c>
      <c r="L1509" s="71">
        <v>5.6698181267974386</v>
      </c>
      <c r="M1509" s="72">
        <v>5.9600847584172048</v>
      </c>
      <c r="N1509" s="73">
        <v>5.1631899144394104</v>
      </c>
      <c r="O1509" s="73">
        <v>5.7457538294099813</v>
      </c>
      <c r="P1509" s="73">
        <v>5.3710800248755275</v>
      </c>
      <c r="Q1509" s="74">
        <v>6.1089821068450698</v>
      </c>
      <c r="R1509" s="50"/>
    </row>
    <row r="1510" spans="8:18" ht="15.6">
      <c r="H1510" s="79"/>
      <c r="I1510" s="61">
        <v>2007</v>
      </c>
      <c r="J1510" s="62" t="s">
        <v>242</v>
      </c>
      <c r="K1510" s="63" t="s">
        <v>243</v>
      </c>
      <c r="L1510" s="75">
        <v>7.1308023404680272</v>
      </c>
      <c r="M1510" s="76">
        <v>8.0451915371053051</v>
      </c>
      <c r="N1510" s="77">
        <v>5.6246194515787664</v>
      </c>
      <c r="O1510" s="77">
        <v>6.2282710978463758</v>
      </c>
      <c r="P1510" s="77">
        <v>6.7507243524487839</v>
      </c>
      <c r="Q1510" s="78">
        <v>9.0052052633609048</v>
      </c>
      <c r="R1510" s="50"/>
    </row>
    <row r="1511" spans="8:18" ht="15.6">
      <c r="H1511" s="79"/>
      <c r="I1511" s="68">
        <v>2007</v>
      </c>
      <c r="J1511" s="69" t="s">
        <v>244</v>
      </c>
      <c r="K1511" s="70" t="s">
        <v>245</v>
      </c>
      <c r="L1511" s="71">
        <v>7.889119060662674</v>
      </c>
      <c r="M1511" s="72">
        <v>5.2222869470371833</v>
      </c>
      <c r="N1511" s="73">
        <v>9.1381188725088762</v>
      </c>
      <c r="O1511" s="73">
        <v>9.5071350712357194</v>
      </c>
      <c r="P1511" s="73">
        <v>8.2036143114166116</v>
      </c>
      <c r="Q1511" s="74">
        <v>7.3744401011149785</v>
      </c>
      <c r="R1511" s="50"/>
    </row>
    <row r="1512" spans="8:18" ht="15.6">
      <c r="H1512" s="79"/>
      <c r="I1512" s="61">
        <v>2007</v>
      </c>
      <c r="J1512" s="62" t="s">
        <v>246</v>
      </c>
      <c r="K1512" s="63" t="s">
        <v>247</v>
      </c>
      <c r="L1512" s="75">
        <v>7.4891471972922359</v>
      </c>
      <c r="M1512" s="76">
        <v>4.9809226110273306</v>
      </c>
      <c r="N1512" s="77">
        <v>7.5976085311764781</v>
      </c>
      <c r="O1512" s="77">
        <v>9.5821754040432445</v>
      </c>
      <c r="P1512" s="77">
        <v>8.2126308502698055</v>
      </c>
      <c r="Q1512" s="78">
        <v>7.072398589944318</v>
      </c>
      <c r="R1512" s="50"/>
    </row>
    <row r="1513" spans="8:18" ht="15.6">
      <c r="H1513" s="79"/>
      <c r="I1513" s="68">
        <v>2007</v>
      </c>
      <c r="J1513" s="69" t="s">
        <v>248</v>
      </c>
      <c r="K1513" s="70" t="s">
        <v>249</v>
      </c>
      <c r="L1513" s="71">
        <v>5.7874077230967398</v>
      </c>
      <c r="M1513" s="72">
        <v>6.1932614034475071</v>
      </c>
      <c r="N1513" s="73">
        <v>4.0187758457895999</v>
      </c>
      <c r="O1513" s="73">
        <v>5.9551282211774961</v>
      </c>
      <c r="P1513" s="73">
        <v>6.0853088695408006</v>
      </c>
      <c r="Q1513" s="74">
        <v>6.6845642755282988</v>
      </c>
      <c r="R1513" s="50"/>
    </row>
    <row r="1514" spans="8:18" ht="15.6">
      <c r="H1514" s="79"/>
      <c r="I1514" s="61">
        <v>2007</v>
      </c>
      <c r="J1514" s="62" t="s">
        <v>250</v>
      </c>
      <c r="K1514" s="63" t="s">
        <v>251</v>
      </c>
      <c r="L1514" s="75" t="s">
        <v>470</v>
      </c>
      <c r="M1514" s="76" t="s">
        <v>470</v>
      </c>
      <c r="N1514" s="77" t="s">
        <v>470</v>
      </c>
      <c r="O1514" s="77" t="s">
        <v>470</v>
      </c>
      <c r="P1514" s="77" t="s">
        <v>470</v>
      </c>
      <c r="Q1514" s="78" t="s">
        <v>470</v>
      </c>
      <c r="R1514" s="50"/>
    </row>
    <row r="1515" spans="8:18" ht="15.6">
      <c r="H1515" s="79"/>
      <c r="I1515" s="68">
        <v>2007</v>
      </c>
      <c r="J1515" s="69" t="s">
        <v>252</v>
      </c>
      <c r="K1515" s="70" t="s">
        <v>253</v>
      </c>
      <c r="L1515" s="71">
        <v>7.4658732840679196</v>
      </c>
      <c r="M1515" s="72">
        <v>6.499113618604027</v>
      </c>
      <c r="N1515" s="73">
        <v>5.7314789736912957</v>
      </c>
      <c r="O1515" s="73">
        <v>8.2701833519172503</v>
      </c>
      <c r="P1515" s="73">
        <v>8.6398748177072537</v>
      </c>
      <c r="Q1515" s="74">
        <v>8.1887156584197651</v>
      </c>
      <c r="R1515" s="50"/>
    </row>
    <row r="1516" spans="8:18" ht="15.6">
      <c r="H1516" s="79"/>
      <c r="I1516" s="61">
        <v>2007</v>
      </c>
      <c r="J1516" s="62" t="s">
        <v>254</v>
      </c>
      <c r="K1516" s="63" t="s">
        <v>255</v>
      </c>
      <c r="L1516" s="75">
        <v>7.5498157362939171</v>
      </c>
      <c r="M1516" s="76">
        <v>5.6463508050680851</v>
      </c>
      <c r="N1516" s="77">
        <v>8.5211282709276635</v>
      </c>
      <c r="O1516" s="77">
        <v>9.5042773318803739</v>
      </c>
      <c r="P1516" s="77">
        <v>8.0869058943286003</v>
      </c>
      <c r="Q1516" s="78">
        <v>5.9904163792648548</v>
      </c>
      <c r="R1516" s="50"/>
    </row>
    <row r="1517" spans="8:18" ht="15.6">
      <c r="H1517" s="79"/>
      <c r="I1517" s="68">
        <v>2007</v>
      </c>
      <c r="J1517" s="69" t="s">
        <v>256</v>
      </c>
      <c r="K1517" s="70" t="s">
        <v>257</v>
      </c>
      <c r="L1517" s="71">
        <v>6.8860384983853891</v>
      </c>
      <c r="M1517" s="72">
        <v>6.69213640901354</v>
      </c>
      <c r="N1517" s="73">
        <v>5.6097284753740713</v>
      </c>
      <c r="O1517" s="73">
        <v>8.2357235771428794</v>
      </c>
      <c r="P1517" s="73">
        <v>7.2394279893135858</v>
      </c>
      <c r="Q1517" s="74">
        <v>6.6531760410828715</v>
      </c>
      <c r="R1517" s="50"/>
    </row>
    <row r="1518" spans="8:18" ht="15.6">
      <c r="H1518" s="79"/>
      <c r="I1518" s="61">
        <v>2007</v>
      </c>
      <c r="J1518" s="62" t="s">
        <v>258</v>
      </c>
      <c r="K1518" s="63" t="s">
        <v>259</v>
      </c>
      <c r="L1518" s="75">
        <v>7.3100232713700084</v>
      </c>
      <c r="M1518" s="76">
        <v>6.3757725234485632</v>
      </c>
      <c r="N1518" s="77">
        <v>6.4366396084766224</v>
      </c>
      <c r="O1518" s="77">
        <v>9.6139557743586863</v>
      </c>
      <c r="P1518" s="77">
        <v>7.7098483018090169</v>
      </c>
      <c r="Q1518" s="78">
        <v>6.4139001487571532</v>
      </c>
      <c r="R1518" s="50"/>
    </row>
    <row r="1519" spans="8:18" ht="15.6">
      <c r="H1519" s="79"/>
      <c r="I1519" s="68">
        <v>2007</v>
      </c>
      <c r="J1519" s="69" t="s">
        <v>260</v>
      </c>
      <c r="K1519" s="70" t="s">
        <v>261</v>
      </c>
      <c r="L1519" s="71">
        <v>7.3283789604383829</v>
      </c>
      <c r="M1519" s="72">
        <v>8.0889245071325533</v>
      </c>
      <c r="N1519" s="73">
        <v>4.4232616749561391</v>
      </c>
      <c r="O1519" s="73">
        <v>9.2575678010600591</v>
      </c>
      <c r="P1519" s="73">
        <v>8.3015892731672771</v>
      </c>
      <c r="Q1519" s="74">
        <v>6.5705515458758867</v>
      </c>
      <c r="R1519" s="50"/>
    </row>
    <row r="1520" spans="8:18" ht="15.6">
      <c r="H1520" s="79"/>
      <c r="I1520" s="61">
        <v>2007</v>
      </c>
      <c r="J1520" s="62" t="s">
        <v>262</v>
      </c>
      <c r="K1520" s="63" t="s">
        <v>263</v>
      </c>
      <c r="L1520" s="75" t="s">
        <v>470</v>
      </c>
      <c r="M1520" s="76" t="s">
        <v>470</v>
      </c>
      <c r="N1520" s="77" t="s">
        <v>470</v>
      </c>
      <c r="O1520" s="77" t="s">
        <v>470</v>
      </c>
      <c r="P1520" s="77" t="s">
        <v>470</v>
      </c>
      <c r="Q1520" s="78" t="s">
        <v>470</v>
      </c>
      <c r="R1520" s="50"/>
    </row>
    <row r="1521" spans="8:18" ht="15.6">
      <c r="H1521" s="79"/>
      <c r="I1521" s="68">
        <v>2007</v>
      </c>
      <c r="J1521" s="69" t="s">
        <v>264</v>
      </c>
      <c r="K1521" s="70" t="s">
        <v>265</v>
      </c>
      <c r="L1521" s="71">
        <v>5.034008030000793</v>
      </c>
      <c r="M1521" s="72">
        <v>4.8841152584085963</v>
      </c>
      <c r="N1521" s="73">
        <v>2.9075412655947188</v>
      </c>
      <c r="O1521" s="73">
        <v>5.9276735531160938</v>
      </c>
      <c r="P1521" s="73">
        <v>6.390724390594583</v>
      </c>
      <c r="Q1521" s="74">
        <v>5.0599856822899731</v>
      </c>
      <c r="R1521" s="50"/>
    </row>
    <row r="1522" spans="8:18" ht="15.6">
      <c r="H1522" s="79"/>
      <c r="I1522" s="61">
        <v>2007</v>
      </c>
      <c r="J1522" s="62" t="s">
        <v>266</v>
      </c>
      <c r="K1522" s="63" t="s">
        <v>267</v>
      </c>
      <c r="L1522" s="75">
        <v>6.2103530755092429</v>
      </c>
      <c r="M1522" s="76">
        <v>4.9862745098039216</v>
      </c>
      <c r="N1522" s="77">
        <v>4.0725552040307305</v>
      </c>
      <c r="O1522" s="77">
        <v>7.5081595724910075</v>
      </c>
      <c r="P1522" s="77">
        <v>7.1398649284103897</v>
      </c>
      <c r="Q1522" s="78">
        <v>7.344911162810166</v>
      </c>
      <c r="R1522" s="50"/>
    </row>
    <row r="1523" spans="8:18" ht="15.6">
      <c r="H1523" s="79"/>
      <c r="I1523" s="68">
        <v>2007</v>
      </c>
      <c r="J1523" s="69" t="s">
        <v>268</v>
      </c>
      <c r="K1523" s="70" t="s">
        <v>269</v>
      </c>
      <c r="L1523" s="71">
        <v>6.5440283090350562</v>
      </c>
      <c r="M1523" s="72">
        <v>8.4240763744189771</v>
      </c>
      <c r="N1523" s="73">
        <v>2.2385718149090796</v>
      </c>
      <c r="O1523" s="73">
        <v>8.5575174450136977</v>
      </c>
      <c r="P1523" s="73">
        <v>6.90924070431217</v>
      </c>
      <c r="Q1523" s="74">
        <v>6.590735206521356</v>
      </c>
      <c r="R1523" s="50"/>
    </row>
    <row r="1524" spans="8:18" ht="15.6">
      <c r="H1524" s="79"/>
      <c r="I1524" s="61">
        <v>2007</v>
      </c>
      <c r="J1524" s="62" t="s">
        <v>270</v>
      </c>
      <c r="K1524" s="63" t="s">
        <v>271</v>
      </c>
      <c r="L1524" s="75">
        <v>7.3771089654069275</v>
      </c>
      <c r="M1524" s="76">
        <v>8.7102524241585115</v>
      </c>
      <c r="N1524" s="77">
        <v>4.2690621132213584</v>
      </c>
      <c r="O1524" s="77">
        <v>8.9522553164121597</v>
      </c>
      <c r="P1524" s="77">
        <v>7.7992194772653125</v>
      </c>
      <c r="Q1524" s="78">
        <v>7.1547554959772937</v>
      </c>
      <c r="R1524" s="50"/>
    </row>
    <row r="1525" spans="8:18" ht="15.6">
      <c r="H1525" s="79"/>
      <c r="I1525" s="68">
        <v>2007</v>
      </c>
      <c r="J1525" s="69" t="s">
        <v>272</v>
      </c>
      <c r="K1525" s="70" t="s">
        <v>273</v>
      </c>
      <c r="L1525" s="71">
        <v>9.1644971605262988</v>
      </c>
      <c r="M1525" s="72">
        <v>9.3020262731126451</v>
      </c>
      <c r="N1525" s="73">
        <v>8.3139244158351531</v>
      </c>
      <c r="O1525" s="73">
        <v>9.505329035384074</v>
      </c>
      <c r="P1525" s="73">
        <v>9.6028562364468044</v>
      </c>
      <c r="Q1525" s="74">
        <v>9.0983498418528139</v>
      </c>
      <c r="R1525" s="50"/>
    </row>
    <row r="1526" spans="8:18" ht="15.6">
      <c r="H1526" s="79"/>
      <c r="I1526" s="61">
        <v>2007</v>
      </c>
      <c r="J1526" s="62" t="s">
        <v>274</v>
      </c>
      <c r="K1526" s="63" t="s">
        <v>275</v>
      </c>
      <c r="L1526" s="75">
        <v>7.163367383119656</v>
      </c>
      <c r="M1526" s="76">
        <v>4.6450733290591444</v>
      </c>
      <c r="N1526" s="77">
        <v>6.6481537347865212</v>
      </c>
      <c r="O1526" s="77">
        <v>9.1082257753888545</v>
      </c>
      <c r="P1526" s="77">
        <v>7.9345445581413969</v>
      </c>
      <c r="Q1526" s="78">
        <v>7.4808395182223597</v>
      </c>
      <c r="R1526" s="50"/>
    </row>
    <row r="1527" spans="8:18" ht="15.6">
      <c r="H1527" s="79"/>
      <c r="I1527" s="68">
        <v>2007</v>
      </c>
      <c r="J1527" s="69" t="s">
        <v>276</v>
      </c>
      <c r="K1527" s="70" t="s">
        <v>277</v>
      </c>
      <c r="L1527" s="71">
        <v>7.9252188873192981</v>
      </c>
      <c r="M1527" s="72">
        <v>7.0087185907728795</v>
      </c>
      <c r="N1527" s="73">
        <v>8.8564063153415873</v>
      </c>
      <c r="O1527" s="73">
        <v>8.1567982005097051</v>
      </c>
      <c r="P1527" s="73">
        <v>7.0802149119773503</v>
      </c>
      <c r="Q1527" s="74">
        <v>8.523956417994965</v>
      </c>
      <c r="R1527" s="50"/>
    </row>
    <row r="1528" spans="8:18" ht="15.6">
      <c r="H1528" s="79"/>
      <c r="I1528" s="61">
        <v>2007</v>
      </c>
      <c r="J1528" s="62" t="s">
        <v>278</v>
      </c>
      <c r="K1528" s="63" t="s">
        <v>279</v>
      </c>
      <c r="L1528" s="75">
        <v>6.5420457828472767</v>
      </c>
      <c r="M1528" s="76">
        <v>7.5600629738248832</v>
      </c>
      <c r="N1528" s="77">
        <v>6.0297585821580455</v>
      </c>
      <c r="O1528" s="77">
        <v>6.7081944954423989</v>
      </c>
      <c r="P1528" s="77">
        <v>6.1588931651966412</v>
      </c>
      <c r="Q1528" s="78">
        <v>6.2533196976144128</v>
      </c>
      <c r="R1528" s="50"/>
    </row>
    <row r="1529" spans="8:18" ht="15.6">
      <c r="H1529" s="79"/>
      <c r="I1529" s="68">
        <v>2007</v>
      </c>
      <c r="J1529" s="69" t="s">
        <v>280</v>
      </c>
      <c r="K1529" s="70" t="s">
        <v>281</v>
      </c>
      <c r="L1529" s="71">
        <v>6.4176359336888726</v>
      </c>
      <c r="M1529" s="72">
        <v>7.6127024944619635</v>
      </c>
      <c r="N1529" s="73">
        <v>3.7796438356202504</v>
      </c>
      <c r="O1529" s="73">
        <v>7.5606458929424569</v>
      </c>
      <c r="P1529" s="73">
        <v>6.9976628689856808</v>
      </c>
      <c r="Q1529" s="74">
        <v>6.1375245764340098</v>
      </c>
      <c r="R1529" s="50"/>
    </row>
    <row r="1530" spans="8:18" ht="15.6">
      <c r="H1530" s="79"/>
      <c r="I1530" s="61">
        <v>2007</v>
      </c>
      <c r="J1530" s="62" t="s">
        <v>282</v>
      </c>
      <c r="K1530" s="63" t="s">
        <v>283</v>
      </c>
      <c r="L1530" s="75">
        <v>5.9245227387732831</v>
      </c>
      <c r="M1530" s="76">
        <v>6.8946125352089211</v>
      </c>
      <c r="N1530" s="77">
        <v>4.4563447704737449</v>
      </c>
      <c r="O1530" s="77">
        <v>8.08885981870419</v>
      </c>
      <c r="P1530" s="77">
        <v>5.0761176414531226</v>
      </c>
      <c r="Q1530" s="78">
        <v>5.1066789280264375</v>
      </c>
      <c r="R1530" s="50"/>
    </row>
    <row r="1531" spans="8:18" ht="15.6">
      <c r="H1531" s="79"/>
      <c r="I1531" s="68">
        <v>2007</v>
      </c>
      <c r="J1531" s="69" t="s">
        <v>284</v>
      </c>
      <c r="K1531" s="70" t="s">
        <v>285</v>
      </c>
      <c r="L1531" s="71" t="s">
        <v>470</v>
      </c>
      <c r="M1531" s="72" t="s">
        <v>470</v>
      </c>
      <c r="N1531" s="73" t="s">
        <v>470</v>
      </c>
      <c r="O1531" s="73" t="s">
        <v>470</v>
      </c>
      <c r="P1531" s="73" t="s">
        <v>470</v>
      </c>
      <c r="Q1531" s="74" t="s">
        <v>470</v>
      </c>
      <c r="R1531" s="50"/>
    </row>
    <row r="1532" spans="8:18" ht="15.6">
      <c r="H1532" s="79"/>
      <c r="I1532" s="61">
        <v>2007</v>
      </c>
      <c r="J1532" s="62" t="s">
        <v>286</v>
      </c>
      <c r="K1532" s="63" t="s">
        <v>287</v>
      </c>
      <c r="L1532" s="75">
        <v>8.0169687763237221</v>
      </c>
      <c r="M1532" s="76">
        <v>5.9074366622264911</v>
      </c>
      <c r="N1532" s="77">
        <v>7.8655531594123573</v>
      </c>
      <c r="O1532" s="77">
        <v>9.5858130669708572</v>
      </c>
      <c r="P1532" s="77">
        <v>8.848924073385616</v>
      </c>
      <c r="Q1532" s="78">
        <v>7.8771169196232877</v>
      </c>
      <c r="R1532" s="50"/>
    </row>
    <row r="1533" spans="8:18" ht="15.6">
      <c r="H1533" s="79"/>
      <c r="I1533" s="68">
        <v>2007</v>
      </c>
      <c r="J1533" s="69" t="s">
        <v>288</v>
      </c>
      <c r="K1533" s="70" t="s">
        <v>289</v>
      </c>
      <c r="L1533" s="71">
        <v>7.2038792784325141</v>
      </c>
      <c r="M1533" s="72">
        <v>6.0011450710603764</v>
      </c>
      <c r="N1533" s="73">
        <v>5.9060887727972053</v>
      </c>
      <c r="O1533" s="73">
        <v>9.2708292290986805</v>
      </c>
      <c r="P1533" s="73">
        <v>8.4225750795266396</v>
      </c>
      <c r="Q1533" s="74">
        <v>6.4187582396796676</v>
      </c>
      <c r="R1533" s="50"/>
    </row>
    <row r="1534" spans="8:18" ht="15.6">
      <c r="H1534" s="79"/>
      <c r="I1534" s="61">
        <v>2007</v>
      </c>
      <c r="J1534" s="62" t="s">
        <v>290</v>
      </c>
      <c r="K1534" s="63" t="s">
        <v>291</v>
      </c>
      <c r="L1534" s="75">
        <v>7.1566908495902464</v>
      </c>
      <c r="M1534" s="76">
        <v>5.7686047906712812</v>
      </c>
      <c r="N1534" s="77">
        <v>5.9556053494094927</v>
      </c>
      <c r="O1534" s="77">
        <v>9.5160302792885698</v>
      </c>
      <c r="P1534" s="77">
        <v>7.8842054294056467</v>
      </c>
      <c r="Q1534" s="78">
        <v>6.6590083991762414</v>
      </c>
      <c r="R1534" s="50"/>
    </row>
    <row r="1535" spans="8:18" ht="15.6">
      <c r="H1535" s="79"/>
      <c r="I1535" s="68">
        <v>2007</v>
      </c>
      <c r="J1535" s="69" t="s">
        <v>292</v>
      </c>
      <c r="K1535" s="70" t="s">
        <v>293</v>
      </c>
      <c r="L1535" s="71">
        <v>7.3336440923139836</v>
      </c>
      <c r="M1535" s="72">
        <v>8.7720557499812237</v>
      </c>
      <c r="N1535" s="73">
        <v>4.9067746165552943</v>
      </c>
      <c r="O1535" s="73">
        <v>8.2305468696961235</v>
      </c>
      <c r="P1535" s="73">
        <v>7.7701735894101311</v>
      </c>
      <c r="Q1535" s="74">
        <v>6.9886696359271419</v>
      </c>
      <c r="R1535" s="50"/>
    </row>
    <row r="1536" spans="8:18" ht="15.6">
      <c r="H1536" s="79"/>
      <c r="I1536" s="61">
        <v>2007</v>
      </c>
      <c r="J1536" s="62" t="s">
        <v>294</v>
      </c>
      <c r="K1536" s="63" t="s">
        <v>295</v>
      </c>
      <c r="L1536" s="75">
        <v>7.7984118289407505</v>
      </c>
      <c r="M1536" s="76">
        <v>6.2111730126295397</v>
      </c>
      <c r="N1536" s="77">
        <v>7.6927848935969401</v>
      </c>
      <c r="O1536" s="77">
        <v>9.776311596278223</v>
      </c>
      <c r="P1536" s="77">
        <v>7.3408037133201445</v>
      </c>
      <c r="Q1536" s="78">
        <v>7.9709859288789042</v>
      </c>
      <c r="R1536" s="50"/>
    </row>
    <row r="1537" spans="8:18" ht="15.6">
      <c r="H1537" s="79"/>
      <c r="I1537" s="68">
        <v>2007</v>
      </c>
      <c r="J1537" s="69" t="s">
        <v>296</v>
      </c>
      <c r="K1537" s="70" t="s">
        <v>297</v>
      </c>
      <c r="L1537" s="71">
        <v>7.4094121434063851</v>
      </c>
      <c r="M1537" s="72">
        <v>6.3715074709769368</v>
      </c>
      <c r="N1537" s="73">
        <v>5.406081276481201</v>
      </c>
      <c r="O1537" s="73">
        <v>9.1862458133714</v>
      </c>
      <c r="P1537" s="73">
        <v>7.8707689726651289</v>
      </c>
      <c r="Q1537" s="74">
        <v>8.2124571835372553</v>
      </c>
      <c r="R1537" s="50"/>
    </row>
    <row r="1538" spans="8:18" ht="15.6">
      <c r="H1538" s="79"/>
      <c r="I1538" s="61">
        <v>2007</v>
      </c>
      <c r="J1538" s="62" t="s">
        <v>298</v>
      </c>
      <c r="K1538" s="63" t="s">
        <v>299</v>
      </c>
      <c r="L1538" s="75">
        <v>7.1609728421561796</v>
      </c>
      <c r="M1538" s="76">
        <v>8.0078967863277626</v>
      </c>
      <c r="N1538" s="77">
        <v>5.9439362713358568</v>
      </c>
      <c r="O1538" s="77">
        <v>8.4628098844396717</v>
      </c>
      <c r="P1538" s="77">
        <v>5.7020358750156772</v>
      </c>
      <c r="Q1538" s="78">
        <v>7.6881853936619278</v>
      </c>
      <c r="R1538" s="50"/>
    </row>
    <row r="1539" spans="8:18" ht="15.6">
      <c r="H1539" s="79"/>
      <c r="I1539" s="68">
        <v>2007</v>
      </c>
      <c r="J1539" s="69" t="s">
        <v>300</v>
      </c>
      <c r="K1539" s="70" t="s">
        <v>301</v>
      </c>
      <c r="L1539" s="71">
        <v>7.1131970541654157</v>
      </c>
      <c r="M1539" s="72">
        <v>7.819553240794094</v>
      </c>
      <c r="N1539" s="73">
        <v>4.4676708145994182</v>
      </c>
      <c r="O1539" s="73">
        <v>8.8961451961830846</v>
      </c>
      <c r="P1539" s="73">
        <v>6.8052054416177006</v>
      </c>
      <c r="Q1539" s="74">
        <v>7.5774105776327794</v>
      </c>
      <c r="R1539" s="50"/>
    </row>
    <row r="1540" spans="8:18" ht="15.6">
      <c r="H1540" s="79"/>
      <c r="I1540" s="61">
        <v>2007</v>
      </c>
      <c r="J1540" s="62" t="s">
        <v>302</v>
      </c>
      <c r="K1540" s="63" t="s">
        <v>303</v>
      </c>
      <c r="L1540" s="75">
        <v>7.6570306526656138</v>
      </c>
      <c r="M1540" s="76">
        <v>6.9830606262098778</v>
      </c>
      <c r="N1540" s="77">
        <v>7.2848651526333548</v>
      </c>
      <c r="O1540" s="77">
        <v>9.6316209873861354</v>
      </c>
      <c r="P1540" s="77">
        <v>7.7205059080345544</v>
      </c>
      <c r="Q1540" s="78">
        <v>6.6651005890641501</v>
      </c>
      <c r="R1540" s="50"/>
    </row>
    <row r="1541" spans="8:18" ht="15.6">
      <c r="H1541" s="79"/>
      <c r="I1541" s="68">
        <v>2007</v>
      </c>
      <c r="J1541" s="69" t="s">
        <v>304</v>
      </c>
      <c r="K1541" s="70" t="s">
        <v>305</v>
      </c>
      <c r="L1541" s="71">
        <v>7.3343233565381727</v>
      </c>
      <c r="M1541" s="72">
        <v>6.7725807947150871</v>
      </c>
      <c r="N1541" s="73">
        <v>5.8531729453639088</v>
      </c>
      <c r="O1541" s="73">
        <v>8.4878968962567463</v>
      </c>
      <c r="P1541" s="73">
        <v>7.5042340314946046</v>
      </c>
      <c r="Q1541" s="74">
        <v>8.0537321148605159</v>
      </c>
      <c r="R1541" s="50"/>
    </row>
    <row r="1542" spans="8:18" ht="15.6">
      <c r="H1542" s="79"/>
      <c r="I1542" s="61">
        <v>2007</v>
      </c>
      <c r="J1542" s="62" t="s">
        <v>306</v>
      </c>
      <c r="K1542" s="63" t="s">
        <v>307</v>
      </c>
      <c r="L1542" s="75">
        <v>7.0146741166682984</v>
      </c>
      <c r="M1542" s="76">
        <v>8.2548865065098536</v>
      </c>
      <c r="N1542" s="77">
        <v>4.5220979280031202</v>
      </c>
      <c r="O1542" s="77">
        <v>8.3772332550352804</v>
      </c>
      <c r="P1542" s="77">
        <v>6.7132538384319114</v>
      </c>
      <c r="Q1542" s="78">
        <v>7.2058990553613285</v>
      </c>
      <c r="R1542" s="50"/>
    </row>
    <row r="1543" spans="8:18" ht="15.6">
      <c r="H1543" s="79"/>
      <c r="I1543" s="68">
        <v>2007</v>
      </c>
      <c r="J1543" s="69" t="s">
        <v>308</v>
      </c>
      <c r="K1543" s="70" t="s">
        <v>309</v>
      </c>
      <c r="L1543" s="71" t="s">
        <v>470</v>
      </c>
      <c r="M1543" s="72" t="s">
        <v>470</v>
      </c>
      <c r="N1543" s="73" t="s">
        <v>470</v>
      </c>
      <c r="O1543" s="73" t="s">
        <v>470</v>
      </c>
      <c r="P1543" s="73" t="s">
        <v>470</v>
      </c>
      <c r="Q1543" s="74" t="s">
        <v>470</v>
      </c>
      <c r="R1543" s="50"/>
    </row>
    <row r="1544" spans="8:18" ht="15.6">
      <c r="H1544" s="79"/>
      <c r="I1544" s="61">
        <v>2007</v>
      </c>
      <c r="J1544" s="62" t="s">
        <v>310</v>
      </c>
      <c r="K1544" s="63" t="s">
        <v>311</v>
      </c>
      <c r="L1544" s="75">
        <v>7.5928098381298508</v>
      </c>
      <c r="M1544" s="76">
        <v>6.3965893576026893</v>
      </c>
      <c r="N1544" s="77">
        <v>6.837089035842002</v>
      </c>
      <c r="O1544" s="77">
        <v>8.76578558141793</v>
      </c>
      <c r="P1544" s="77">
        <v>8.259702535218862</v>
      </c>
      <c r="Q1544" s="78">
        <v>7.7048826805677679</v>
      </c>
      <c r="R1544" s="50"/>
    </row>
    <row r="1545" spans="8:18" ht="15.6">
      <c r="H1545" s="79"/>
      <c r="I1545" s="68">
        <v>2007</v>
      </c>
      <c r="J1545" s="69" t="s">
        <v>312</v>
      </c>
      <c r="K1545" s="70" t="s">
        <v>313</v>
      </c>
      <c r="L1545" s="71" t="s">
        <v>470</v>
      </c>
      <c r="M1545" s="72" t="s">
        <v>470</v>
      </c>
      <c r="N1545" s="73" t="s">
        <v>470</v>
      </c>
      <c r="O1545" s="73" t="s">
        <v>470</v>
      </c>
      <c r="P1545" s="73" t="s">
        <v>470</v>
      </c>
      <c r="Q1545" s="74" t="s">
        <v>470</v>
      </c>
      <c r="R1545" s="50"/>
    </row>
    <row r="1546" spans="8:18" ht="15.6">
      <c r="H1546" s="79"/>
      <c r="I1546" s="61">
        <v>2007</v>
      </c>
      <c r="J1546" s="62" t="s">
        <v>314</v>
      </c>
      <c r="K1546" s="63" t="s">
        <v>315</v>
      </c>
      <c r="L1546" s="75">
        <v>5.9598421988104953</v>
      </c>
      <c r="M1546" s="76">
        <v>4.8653873082382555</v>
      </c>
      <c r="N1546" s="77">
        <v>4.1230787079576459</v>
      </c>
      <c r="O1546" s="77">
        <v>7.9066417458109868</v>
      </c>
      <c r="P1546" s="77">
        <v>5.8910655752674055</v>
      </c>
      <c r="Q1546" s="78">
        <v>7.0130376567781845</v>
      </c>
      <c r="R1546" s="50"/>
    </row>
    <row r="1547" spans="8:18" ht="15.6">
      <c r="H1547" s="79"/>
      <c r="I1547" s="68">
        <v>2007</v>
      </c>
      <c r="J1547" s="69" t="s">
        <v>316</v>
      </c>
      <c r="K1547" s="70" t="s">
        <v>317</v>
      </c>
      <c r="L1547" s="71" t="s">
        <v>470</v>
      </c>
      <c r="M1547" s="72" t="s">
        <v>470</v>
      </c>
      <c r="N1547" s="73" t="s">
        <v>470</v>
      </c>
      <c r="O1547" s="73" t="s">
        <v>470</v>
      </c>
      <c r="P1547" s="73" t="s">
        <v>470</v>
      </c>
      <c r="Q1547" s="74" t="s">
        <v>470</v>
      </c>
      <c r="R1547" s="50"/>
    </row>
    <row r="1548" spans="8:18" ht="15.6">
      <c r="H1548" s="79"/>
      <c r="I1548" s="61">
        <v>2007</v>
      </c>
      <c r="J1548" s="62" t="s">
        <v>318</v>
      </c>
      <c r="K1548" s="63" t="s">
        <v>319</v>
      </c>
      <c r="L1548" s="75" t="s">
        <v>470</v>
      </c>
      <c r="M1548" s="76" t="s">
        <v>470</v>
      </c>
      <c r="N1548" s="77" t="s">
        <v>470</v>
      </c>
      <c r="O1548" s="77" t="s">
        <v>470</v>
      </c>
      <c r="P1548" s="77" t="s">
        <v>470</v>
      </c>
      <c r="Q1548" s="78" t="s">
        <v>470</v>
      </c>
      <c r="R1548" s="50"/>
    </row>
    <row r="1549" spans="8:18" ht="15.6">
      <c r="H1549" s="79"/>
      <c r="I1549" s="68">
        <v>2007</v>
      </c>
      <c r="J1549" s="69" t="s">
        <v>320</v>
      </c>
      <c r="K1549" s="70" t="s">
        <v>321</v>
      </c>
      <c r="L1549" s="71">
        <v>7.5312579090681329</v>
      </c>
      <c r="M1549" s="72">
        <v>6.9619748183718722</v>
      </c>
      <c r="N1549" s="73">
        <v>6.8033524659960385</v>
      </c>
      <c r="O1549" s="73">
        <v>8.7969734944897411</v>
      </c>
      <c r="P1549" s="73">
        <v>7.9992526675600697</v>
      </c>
      <c r="Q1549" s="74">
        <v>7.0947360989229438</v>
      </c>
      <c r="R1549" s="50"/>
    </row>
    <row r="1550" spans="8:18" ht="15.6">
      <c r="H1550" s="79"/>
      <c r="I1550" s="61">
        <v>2007</v>
      </c>
      <c r="J1550" s="62" t="s">
        <v>322</v>
      </c>
      <c r="K1550" s="63" t="s">
        <v>323</v>
      </c>
      <c r="L1550" s="75">
        <v>7.6021935953289033</v>
      </c>
      <c r="M1550" s="76">
        <v>4.7580802211892932</v>
      </c>
      <c r="N1550" s="77">
        <v>8.329648332357765</v>
      </c>
      <c r="O1550" s="77">
        <v>9.4874023797060758</v>
      </c>
      <c r="P1550" s="77">
        <v>8.3732315353289462</v>
      </c>
      <c r="Q1550" s="78">
        <v>7.0626055080624353</v>
      </c>
      <c r="R1550" s="50"/>
    </row>
    <row r="1551" spans="8:18" ht="15.6">
      <c r="H1551" s="79"/>
      <c r="I1551" s="68">
        <v>2007</v>
      </c>
      <c r="J1551" s="69" t="s">
        <v>324</v>
      </c>
      <c r="K1551" s="70" t="s">
        <v>325</v>
      </c>
      <c r="L1551" s="71">
        <v>6.7229828329268617</v>
      </c>
      <c r="M1551" s="72">
        <v>5.7341521077095692</v>
      </c>
      <c r="N1551" s="73">
        <v>4.9665595108873379</v>
      </c>
      <c r="O1551" s="73">
        <v>7.9193510514095404</v>
      </c>
      <c r="P1551" s="73">
        <v>7.3985145671202028</v>
      </c>
      <c r="Q1551" s="74">
        <v>7.5963369275076547</v>
      </c>
      <c r="R1551" s="50"/>
    </row>
    <row r="1552" spans="8:18" ht="15.6">
      <c r="H1552" s="79"/>
      <c r="I1552" s="61">
        <v>2007</v>
      </c>
      <c r="J1552" s="62" t="s">
        <v>326</v>
      </c>
      <c r="K1552" s="63" t="s">
        <v>327</v>
      </c>
      <c r="L1552" s="75">
        <v>6.0888938291052401</v>
      </c>
      <c r="M1552" s="76">
        <v>7.8033684989601069</v>
      </c>
      <c r="N1552" s="77">
        <v>3.2854878740871127</v>
      </c>
      <c r="O1552" s="77">
        <v>7.2863082637130914</v>
      </c>
      <c r="P1552" s="77">
        <v>6.4462644632334429</v>
      </c>
      <c r="Q1552" s="78">
        <v>5.6230400455324459</v>
      </c>
      <c r="R1552" s="50"/>
    </row>
    <row r="1553" spans="8:18" ht="15.6">
      <c r="H1553" s="79"/>
      <c r="I1553" s="68">
        <v>2007</v>
      </c>
      <c r="J1553" s="69" t="s">
        <v>328</v>
      </c>
      <c r="K1553" s="70" t="s">
        <v>329</v>
      </c>
      <c r="L1553" s="71">
        <v>5.8638601144565694</v>
      </c>
      <c r="M1553" s="72">
        <v>5.6301310306138799</v>
      </c>
      <c r="N1553" s="73">
        <v>5.5354871621668691</v>
      </c>
      <c r="O1553" s="73">
        <v>5.5979904904700977</v>
      </c>
      <c r="P1553" s="73">
        <v>5.7739739548430506</v>
      </c>
      <c r="Q1553" s="74">
        <v>6.7817179341889533</v>
      </c>
      <c r="R1553" s="50"/>
    </row>
    <row r="1554" spans="8:18" ht="15.6">
      <c r="H1554" s="79"/>
      <c r="I1554" s="61">
        <v>2007</v>
      </c>
      <c r="J1554" s="62" t="s">
        <v>330</v>
      </c>
      <c r="K1554" s="63" t="s">
        <v>331</v>
      </c>
      <c r="L1554" s="75">
        <v>6.883157721447799</v>
      </c>
      <c r="M1554" s="76">
        <v>6.2240884352720673</v>
      </c>
      <c r="N1554" s="77">
        <v>5.8393566916141983</v>
      </c>
      <c r="O1554" s="77">
        <v>6.776423344436858</v>
      </c>
      <c r="P1554" s="77">
        <v>7.4151591792126537</v>
      </c>
      <c r="Q1554" s="78">
        <v>8.1607609567032142</v>
      </c>
      <c r="R1554" s="50"/>
    </row>
    <row r="1555" spans="8:18" ht="15.6">
      <c r="H1555" s="79"/>
      <c r="I1555" s="68">
        <v>2007</v>
      </c>
      <c r="J1555" s="69" t="s">
        <v>332</v>
      </c>
      <c r="K1555" s="70" t="s">
        <v>333</v>
      </c>
      <c r="L1555" s="71">
        <v>5.9701854311295559</v>
      </c>
      <c r="M1555" s="72">
        <v>6.3442509313331232</v>
      </c>
      <c r="N1555" s="73">
        <v>3.7162412466201142</v>
      </c>
      <c r="O1555" s="73">
        <v>7.1417958857820221</v>
      </c>
      <c r="P1555" s="73">
        <v>6.2296693658798938</v>
      </c>
      <c r="Q1555" s="74">
        <v>6.4189697260326275</v>
      </c>
      <c r="R1555" s="50"/>
    </row>
    <row r="1556" spans="8:18" ht="15.6">
      <c r="H1556" s="79"/>
      <c r="I1556" s="61">
        <v>2007</v>
      </c>
      <c r="J1556" s="62" t="s">
        <v>334</v>
      </c>
      <c r="K1556" s="63" t="s">
        <v>335</v>
      </c>
      <c r="L1556" s="75">
        <v>7.8125853338482845</v>
      </c>
      <c r="M1556" s="76">
        <v>5.8983884564537341</v>
      </c>
      <c r="N1556" s="77">
        <v>7.4752905124216413</v>
      </c>
      <c r="O1556" s="77">
        <v>9.578785766120113</v>
      </c>
      <c r="P1556" s="77">
        <v>8.4167446599141886</v>
      </c>
      <c r="Q1556" s="78">
        <v>7.6937172743317452</v>
      </c>
      <c r="R1556" s="50"/>
    </row>
    <row r="1557" spans="8:18" ht="15.6">
      <c r="H1557" s="79"/>
      <c r="I1557" s="68">
        <v>2007</v>
      </c>
      <c r="J1557" s="69" t="s">
        <v>336</v>
      </c>
      <c r="K1557" s="70" t="s">
        <v>337</v>
      </c>
      <c r="L1557" s="71">
        <v>5.8645977425986304</v>
      </c>
      <c r="M1557" s="72">
        <v>6.1421568627450975</v>
      </c>
      <c r="N1557" s="73">
        <v>3.3157143843314327</v>
      </c>
      <c r="O1557" s="73">
        <v>6.816201876548778</v>
      </c>
      <c r="P1557" s="73">
        <v>6.1324341249181575</v>
      </c>
      <c r="Q1557" s="74">
        <v>6.9164814644496895</v>
      </c>
      <c r="R1557" s="50"/>
    </row>
    <row r="1558" spans="8:18" ht="15.6">
      <c r="H1558" s="79"/>
      <c r="I1558" s="61">
        <v>2007</v>
      </c>
      <c r="J1558" s="62" t="s">
        <v>338</v>
      </c>
      <c r="K1558" s="63" t="s">
        <v>339</v>
      </c>
      <c r="L1558" s="75">
        <v>7.8989109858253341</v>
      </c>
      <c r="M1558" s="76">
        <v>8.191721429716301</v>
      </c>
      <c r="N1558" s="77">
        <v>6.0167599143695183</v>
      </c>
      <c r="O1558" s="77">
        <v>9.2290614713233232</v>
      </c>
      <c r="P1558" s="77">
        <v>8.3651261717580354</v>
      </c>
      <c r="Q1558" s="78">
        <v>7.6918859419594954</v>
      </c>
      <c r="R1558" s="50"/>
    </row>
    <row r="1559" spans="8:18" ht="15.6">
      <c r="H1559" s="79"/>
      <c r="I1559" s="68">
        <v>2007</v>
      </c>
      <c r="J1559" s="69" t="s">
        <v>340</v>
      </c>
      <c r="K1559" s="70" t="s">
        <v>341</v>
      </c>
      <c r="L1559" s="71">
        <v>6.7835711770251645</v>
      </c>
      <c r="M1559" s="72">
        <v>7.427369408119235</v>
      </c>
      <c r="N1559" s="73">
        <v>4.7836798918399701</v>
      </c>
      <c r="O1559" s="73">
        <v>8.020157652666402</v>
      </c>
      <c r="P1559" s="73">
        <v>7.0349022200063311</v>
      </c>
      <c r="Q1559" s="74">
        <v>6.6517467124938916</v>
      </c>
      <c r="R1559" s="50"/>
    </row>
    <row r="1560" spans="8:18" ht="15.6">
      <c r="H1560" s="79"/>
      <c r="I1560" s="61">
        <v>2007</v>
      </c>
      <c r="J1560" s="62" t="s">
        <v>342</v>
      </c>
      <c r="K1560" s="63" t="s">
        <v>343</v>
      </c>
      <c r="L1560" s="75">
        <v>6.7819103478491911</v>
      </c>
      <c r="M1560" s="76">
        <v>7.4186236782019233</v>
      </c>
      <c r="N1560" s="77">
        <v>5.5774634560161847</v>
      </c>
      <c r="O1560" s="77">
        <v>6.8443529562548751</v>
      </c>
      <c r="P1560" s="77">
        <v>7.1050184725427519</v>
      </c>
      <c r="Q1560" s="78">
        <v>6.9640931762302243</v>
      </c>
      <c r="R1560" s="50"/>
    </row>
    <row r="1561" spans="8:18" ht="15.6">
      <c r="H1561" s="79"/>
      <c r="I1561" s="68">
        <v>2007</v>
      </c>
      <c r="J1561" s="69" t="s">
        <v>344</v>
      </c>
      <c r="K1561" s="70" t="s">
        <v>345</v>
      </c>
      <c r="L1561" s="71">
        <v>6.8910490700040494</v>
      </c>
      <c r="M1561" s="72">
        <v>6.8468498588088025</v>
      </c>
      <c r="N1561" s="73">
        <v>5.4348794182636508</v>
      </c>
      <c r="O1561" s="73">
        <v>8.1771342990754246</v>
      </c>
      <c r="P1561" s="73">
        <v>6.3820588766773616</v>
      </c>
      <c r="Q1561" s="74">
        <v>7.6143228971950094</v>
      </c>
      <c r="R1561" s="50"/>
    </row>
    <row r="1562" spans="8:18" ht="15.6">
      <c r="H1562" s="79"/>
      <c r="I1562" s="61">
        <v>2007</v>
      </c>
      <c r="J1562" s="62" t="s">
        <v>346</v>
      </c>
      <c r="K1562" s="63" t="s">
        <v>347</v>
      </c>
      <c r="L1562" s="75">
        <v>7.0229396405746964</v>
      </c>
      <c r="M1562" s="76">
        <v>6.6039215686274515</v>
      </c>
      <c r="N1562" s="77">
        <v>5.6112063094603339</v>
      </c>
      <c r="O1562" s="77">
        <v>7.4451741656434844</v>
      </c>
      <c r="P1562" s="77">
        <v>8.0395988862001104</v>
      </c>
      <c r="Q1562" s="78">
        <v>7.4147972729421054</v>
      </c>
      <c r="R1562" s="50"/>
    </row>
    <row r="1563" spans="8:18" ht="15.6">
      <c r="H1563" s="79"/>
      <c r="I1563" s="68">
        <v>2007</v>
      </c>
      <c r="J1563" s="69" t="s">
        <v>348</v>
      </c>
      <c r="K1563" s="70" t="s">
        <v>349</v>
      </c>
      <c r="L1563" s="71">
        <v>6.2025216422461336</v>
      </c>
      <c r="M1563" s="72">
        <v>6.8809637065620235</v>
      </c>
      <c r="N1563" s="73">
        <v>5.4215988101612762</v>
      </c>
      <c r="O1563" s="73">
        <v>6.8365934400850232</v>
      </c>
      <c r="P1563" s="73">
        <v>6.2460245838956077</v>
      </c>
      <c r="Q1563" s="74">
        <v>5.6274276705267354</v>
      </c>
      <c r="R1563" s="50"/>
    </row>
    <row r="1564" spans="8:18" ht="15.6">
      <c r="H1564" s="79"/>
      <c r="I1564" s="61">
        <v>2007</v>
      </c>
      <c r="J1564" s="62" t="s">
        <v>350</v>
      </c>
      <c r="K1564" s="63" t="s">
        <v>351</v>
      </c>
      <c r="L1564" s="75">
        <v>5.8524852475597751</v>
      </c>
      <c r="M1564" s="76">
        <v>5.7571811712367893</v>
      </c>
      <c r="N1564" s="77">
        <v>3.8506155839956895</v>
      </c>
      <c r="O1564" s="77">
        <v>7.7533141128377121</v>
      </c>
      <c r="P1564" s="77">
        <v>6.4686304357311357</v>
      </c>
      <c r="Q1564" s="78">
        <v>5.4326849339975452</v>
      </c>
      <c r="R1564" s="50"/>
    </row>
    <row r="1565" spans="8:18" ht="15.6">
      <c r="H1565" s="79"/>
      <c r="I1565" s="68">
        <v>2007</v>
      </c>
      <c r="J1565" s="69" t="s">
        <v>352</v>
      </c>
      <c r="K1565" s="70" t="s">
        <v>353</v>
      </c>
      <c r="L1565" s="71">
        <v>4.1055060138681423</v>
      </c>
      <c r="M1565" s="72">
        <v>5.6623866137430428</v>
      </c>
      <c r="N1565" s="73">
        <v>3.1130453915102345</v>
      </c>
      <c r="O1565" s="73">
        <v>4.3728259968364585</v>
      </c>
      <c r="P1565" s="73">
        <v>3.2619290624085306</v>
      </c>
      <c r="Q1565" s="74">
        <v>4.1173430048424455</v>
      </c>
      <c r="R1565" s="50"/>
    </row>
    <row r="1566" spans="8:18" ht="15.6">
      <c r="H1566" s="79"/>
      <c r="I1566" s="61">
        <v>2007</v>
      </c>
      <c r="J1566" s="62" t="s">
        <v>354</v>
      </c>
      <c r="K1566" s="63" t="s">
        <v>355</v>
      </c>
      <c r="L1566" s="75">
        <v>6.9598127866691017</v>
      </c>
      <c r="M1566" s="76">
        <v>7.2109292354543992</v>
      </c>
      <c r="N1566" s="77">
        <v>6.9437299056974551</v>
      </c>
      <c r="O1566" s="77">
        <v>6.5187737391250096</v>
      </c>
      <c r="P1566" s="77">
        <v>6.3561634566841736</v>
      </c>
      <c r="Q1566" s="78">
        <v>7.769467596384473</v>
      </c>
      <c r="R1566" s="50"/>
    </row>
    <row r="1567" spans="8:18" ht="15.6">
      <c r="H1567" s="79"/>
      <c r="I1567" s="68">
        <v>2007</v>
      </c>
      <c r="J1567" s="69" t="s">
        <v>356</v>
      </c>
      <c r="K1567" s="70" t="s">
        <v>357</v>
      </c>
      <c r="L1567" s="71">
        <v>6.1038121276668642</v>
      </c>
      <c r="M1567" s="72">
        <v>7.9341486514195827</v>
      </c>
      <c r="N1567" s="73">
        <v>3.3609638944778402</v>
      </c>
      <c r="O1567" s="73">
        <v>6.8406590809502212</v>
      </c>
      <c r="P1567" s="73">
        <v>6.5272789051818316</v>
      </c>
      <c r="Q1567" s="74">
        <v>5.856010106304848</v>
      </c>
      <c r="R1567" s="50"/>
    </row>
    <row r="1568" spans="8:18" ht="15.6">
      <c r="H1568" s="79"/>
      <c r="I1568" s="61">
        <v>2007</v>
      </c>
      <c r="J1568" s="62" t="s">
        <v>358</v>
      </c>
      <c r="K1568" s="63" t="s">
        <v>359</v>
      </c>
      <c r="L1568" s="75">
        <v>7.6426983855526114</v>
      </c>
      <c r="M1568" s="76">
        <v>4.1147760180239317</v>
      </c>
      <c r="N1568" s="77">
        <v>8.2416371432798758</v>
      </c>
      <c r="O1568" s="77">
        <v>9.573749088720243</v>
      </c>
      <c r="P1568" s="77">
        <v>8.637617987952936</v>
      </c>
      <c r="Q1568" s="78">
        <v>7.6457116897860713</v>
      </c>
      <c r="R1568" s="50"/>
    </row>
    <row r="1569" spans="8:18" ht="15.6">
      <c r="H1569" s="79"/>
      <c r="I1569" s="68">
        <v>2007</v>
      </c>
      <c r="J1569" s="69" t="s">
        <v>360</v>
      </c>
      <c r="K1569" s="70" t="s">
        <v>361</v>
      </c>
      <c r="L1569" s="71">
        <v>8.399949903714937</v>
      </c>
      <c r="M1569" s="72">
        <v>6.1982222436964927</v>
      </c>
      <c r="N1569" s="73">
        <v>8.7206607930387818</v>
      </c>
      <c r="O1569" s="73">
        <v>9.6976845878868652</v>
      </c>
      <c r="P1569" s="73">
        <v>8.6436508536458199</v>
      </c>
      <c r="Q1569" s="74">
        <v>8.7395310403067281</v>
      </c>
      <c r="R1569" s="50"/>
    </row>
    <row r="1570" spans="8:18" ht="15.6">
      <c r="H1570" s="79"/>
      <c r="I1570" s="61">
        <v>2007</v>
      </c>
      <c r="J1570" s="62" t="s">
        <v>362</v>
      </c>
      <c r="K1570" s="63" t="s">
        <v>363</v>
      </c>
      <c r="L1570" s="75">
        <v>7.3015649290036704</v>
      </c>
      <c r="M1570" s="76">
        <v>8.0427563892526202</v>
      </c>
      <c r="N1570" s="77">
        <v>4.3999810571692777</v>
      </c>
      <c r="O1570" s="77">
        <v>8.6154256579552886</v>
      </c>
      <c r="P1570" s="77">
        <v>7.9017636443810586</v>
      </c>
      <c r="Q1570" s="78">
        <v>7.547897896260106</v>
      </c>
      <c r="R1570" s="50"/>
    </row>
    <row r="1571" spans="8:18" ht="15.6">
      <c r="H1571" s="79"/>
      <c r="I1571" s="68">
        <v>2007</v>
      </c>
      <c r="J1571" s="69" t="s">
        <v>364</v>
      </c>
      <c r="K1571" s="70" t="s">
        <v>365</v>
      </c>
      <c r="L1571" s="71">
        <v>5.1831400359049002</v>
      </c>
      <c r="M1571" s="72">
        <v>6.8156429207920457</v>
      </c>
      <c r="N1571" s="73">
        <v>2.6690242989391986</v>
      </c>
      <c r="O1571" s="73">
        <v>6.6256216691944463</v>
      </c>
      <c r="P1571" s="73">
        <v>4.8654657032009556</v>
      </c>
      <c r="Q1571" s="74">
        <v>4.9399455873978546</v>
      </c>
      <c r="R1571" s="50"/>
    </row>
    <row r="1572" spans="8:18" ht="15.6">
      <c r="H1572" s="79"/>
      <c r="I1572" s="61">
        <v>2007</v>
      </c>
      <c r="J1572" s="62" t="s">
        <v>366</v>
      </c>
      <c r="K1572" s="63" t="s">
        <v>367</v>
      </c>
      <c r="L1572" s="75">
        <v>6.3770843554569936</v>
      </c>
      <c r="M1572" s="76">
        <v>7.1426551280685313</v>
      </c>
      <c r="N1572" s="77">
        <v>3.9006113578293489</v>
      </c>
      <c r="O1572" s="77">
        <v>6.6808488269404736</v>
      </c>
      <c r="P1572" s="77">
        <v>6.6751827452009138</v>
      </c>
      <c r="Q1572" s="78">
        <v>7.4861237192457013</v>
      </c>
      <c r="R1572" s="50"/>
    </row>
    <row r="1573" spans="8:18" ht="15.6">
      <c r="H1573" s="79"/>
      <c r="I1573" s="68">
        <v>2007</v>
      </c>
      <c r="J1573" s="69" t="s">
        <v>368</v>
      </c>
      <c r="K1573" s="70" t="s">
        <v>369</v>
      </c>
      <c r="L1573" s="71">
        <v>7.7141298925767616</v>
      </c>
      <c r="M1573" s="72">
        <v>5.8206164642954148</v>
      </c>
      <c r="N1573" s="73">
        <v>8.954062906880047</v>
      </c>
      <c r="O1573" s="73">
        <v>9.2422790383823461</v>
      </c>
      <c r="P1573" s="73">
        <v>7.4225310114482426</v>
      </c>
      <c r="Q1573" s="74">
        <v>7.1311600418777532</v>
      </c>
      <c r="R1573" s="50"/>
    </row>
    <row r="1574" spans="8:18" ht="15.6">
      <c r="H1574" s="79"/>
      <c r="I1574" s="61">
        <v>2007</v>
      </c>
      <c r="J1574" s="62" t="s">
        <v>370</v>
      </c>
      <c r="K1574" s="63" t="s">
        <v>371</v>
      </c>
      <c r="L1574" s="75">
        <v>7.1915031234411328</v>
      </c>
      <c r="M1574" s="76">
        <v>5.3386380028850784</v>
      </c>
      <c r="N1574" s="77">
        <v>5.9481273939604575</v>
      </c>
      <c r="O1574" s="77">
        <v>8.443207124365939</v>
      </c>
      <c r="P1574" s="77">
        <v>7.8830303814342306</v>
      </c>
      <c r="Q1574" s="78">
        <v>8.3445127145599631</v>
      </c>
      <c r="R1574" s="50"/>
    </row>
    <row r="1575" spans="8:18" ht="15.6">
      <c r="H1575" s="79"/>
      <c r="I1575" s="68">
        <v>2007</v>
      </c>
      <c r="J1575" s="69" t="s">
        <v>372</v>
      </c>
      <c r="K1575" s="70" t="s">
        <v>373</v>
      </c>
      <c r="L1575" s="71">
        <v>6.0900443059966012</v>
      </c>
      <c r="M1575" s="72">
        <v>7.8441605806103407</v>
      </c>
      <c r="N1575" s="73">
        <v>3.6689909951566446</v>
      </c>
      <c r="O1575" s="73">
        <v>6.2552903081587186</v>
      </c>
      <c r="P1575" s="73">
        <v>6.2302556162839489</v>
      </c>
      <c r="Q1575" s="74">
        <v>6.4515240297733554</v>
      </c>
      <c r="R1575" s="50"/>
    </row>
    <row r="1576" spans="8:18" ht="15.6">
      <c r="H1576" s="79"/>
      <c r="I1576" s="61">
        <v>2007</v>
      </c>
      <c r="J1576" s="62" t="s">
        <v>374</v>
      </c>
      <c r="K1576" s="63" t="s">
        <v>375</v>
      </c>
      <c r="L1576" s="75">
        <v>7.5517399972618646</v>
      </c>
      <c r="M1576" s="76">
        <v>8.2753636761517626</v>
      </c>
      <c r="N1576" s="77">
        <v>5.1291992208586175</v>
      </c>
      <c r="O1576" s="77">
        <v>9.3125451500169483</v>
      </c>
      <c r="P1576" s="77">
        <v>8.1918009548496311</v>
      </c>
      <c r="Q1576" s="78">
        <v>6.8497909844323637</v>
      </c>
      <c r="R1576" s="50"/>
    </row>
    <row r="1577" spans="8:18" ht="15.6">
      <c r="H1577" s="79"/>
      <c r="I1577" s="68">
        <v>2007</v>
      </c>
      <c r="J1577" s="69" t="s">
        <v>376</v>
      </c>
      <c r="K1577" s="70" t="s">
        <v>377</v>
      </c>
      <c r="L1577" s="71">
        <v>6.7267085695777382</v>
      </c>
      <c r="M1577" s="72">
        <v>6.5373492617400757</v>
      </c>
      <c r="N1577" s="73">
        <v>5.6582483223197144</v>
      </c>
      <c r="O1577" s="73">
        <v>7.0694014246028418</v>
      </c>
      <c r="P1577" s="73">
        <v>6.9657265678954445</v>
      </c>
      <c r="Q1577" s="74">
        <v>7.4028172713306155</v>
      </c>
      <c r="R1577" s="50"/>
    </row>
    <row r="1578" spans="8:18" ht="15.6">
      <c r="H1578" s="79"/>
      <c r="I1578" s="61">
        <v>2007</v>
      </c>
      <c r="J1578" s="62" t="s">
        <v>378</v>
      </c>
      <c r="K1578" s="63" t="s">
        <v>379</v>
      </c>
      <c r="L1578" s="75">
        <v>6.3532562946257256</v>
      </c>
      <c r="M1578" s="76">
        <v>7.4362401924269523</v>
      </c>
      <c r="N1578" s="77">
        <v>3.2076978361998645</v>
      </c>
      <c r="O1578" s="77">
        <v>8.2366300007492548</v>
      </c>
      <c r="P1578" s="77">
        <v>7.2607897092442588</v>
      </c>
      <c r="Q1578" s="78">
        <v>5.6249237345083012</v>
      </c>
      <c r="R1578" s="50"/>
    </row>
    <row r="1579" spans="8:18" ht="15.6">
      <c r="H1579" s="79"/>
      <c r="I1579" s="68">
        <v>2007</v>
      </c>
      <c r="J1579" s="69" t="s">
        <v>380</v>
      </c>
      <c r="K1579" s="70" t="s">
        <v>381</v>
      </c>
      <c r="L1579" s="71">
        <v>7.3985930709685119</v>
      </c>
      <c r="M1579" s="72">
        <v>7.7911650207988021</v>
      </c>
      <c r="N1579" s="73">
        <v>4.8828033482770863</v>
      </c>
      <c r="O1579" s="73">
        <v>9.1710787910702933</v>
      </c>
      <c r="P1579" s="73">
        <v>8.346241387966046</v>
      </c>
      <c r="Q1579" s="74">
        <v>6.8016768067303319</v>
      </c>
      <c r="R1579" s="50"/>
    </row>
    <row r="1580" spans="8:18" ht="15.6">
      <c r="H1580" s="79"/>
      <c r="I1580" s="61">
        <v>2007</v>
      </c>
      <c r="J1580" s="62" t="s">
        <v>382</v>
      </c>
      <c r="K1580" s="63" t="s">
        <v>383</v>
      </c>
      <c r="L1580" s="75">
        <v>6.8635575894934506</v>
      </c>
      <c r="M1580" s="76">
        <v>8.2869421259045861</v>
      </c>
      <c r="N1580" s="77">
        <v>4.5508808969596055</v>
      </c>
      <c r="O1580" s="77">
        <v>8.1836452588289852</v>
      </c>
      <c r="P1580" s="77">
        <v>6.6997424376030121</v>
      </c>
      <c r="Q1580" s="78">
        <v>6.5965772281710642</v>
      </c>
      <c r="R1580" s="50"/>
    </row>
    <row r="1581" spans="8:18" ht="15.6">
      <c r="H1581" s="79"/>
      <c r="I1581" s="68">
        <v>2007</v>
      </c>
      <c r="J1581" s="69" t="s">
        <v>384</v>
      </c>
      <c r="K1581" s="70" t="s">
        <v>385</v>
      </c>
      <c r="L1581" s="71">
        <v>6.8737915176918323</v>
      </c>
      <c r="M1581" s="72">
        <v>5.2527611207979721</v>
      </c>
      <c r="N1581" s="73">
        <v>5.5063672308116995</v>
      </c>
      <c r="O1581" s="73">
        <v>9.2150735708826019</v>
      </c>
      <c r="P1581" s="73">
        <v>7.4619550518521081</v>
      </c>
      <c r="Q1581" s="74">
        <v>6.932800614114778</v>
      </c>
      <c r="R1581" s="50"/>
    </row>
    <row r="1582" spans="8:18" ht="15.6">
      <c r="H1582" s="79"/>
      <c r="I1582" s="61">
        <v>2007</v>
      </c>
      <c r="J1582" s="62" t="s">
        <v>386</v>
      </c>
      <c r="K1582" s="63" t="s">
        <v>387</v>
      </c>
      <c r="L1582" s="75">
        <v>7.3939804802364977</v>
      </c>
      <c r="M1582" s="76">
        <v>5.7053902809407653</v>
      </c>
      <c r="N1582" s="77">
        <v>7.1729557050840107</v>
      </c>
      <c r="O1582" s="77">
        <v>9.5617950007108856</v>
      </c>
      <c r="P1582" s="77">
        <v>8.1200421144098645</v>
      </c>
      <c r="Q1582" s="78">
        <v>6.4097193000369623</v>
      </c>
      <c r="R1582" s="50"/>
    </row>
    <row r="1583" spans="8:18" ht="15.6">
      <c r="H1583" s="79"/>
      <c r="I1583" s="68">
        <v>2007</v>
      </c>
      <c r="J1583" s="69" t="s">
        <v>388</v>
      </c>
      <c r="K1583" s="70" t="s">
        <v>389</v>
      </c>
      <c r="L1583" s="71" t="s">
        <v>470</v>
      </c>
      <c r="M1583" s="72" t="s">
        <v>470</v>
      </c>
      <c r="N1583" s="73" t="s">
        <v>470</v>
      </c>
      <c r="O1583" s="73" t="s">
        <v>470</v>
      </c>
      <c r="P1583" s="73" t="s">
        <v>470</v>
      </c>
      <c r="Q1583" s="74" t="s">
        <v>470</v>
      </c>
      <c r="R1583" s="50"/>
    </row>
    <row r="1584" spans="8:18" ht="15.6">
      <c r="H1584" s="79"/>
      <c r="I1584" s="61">
        <v>2007</v>
      </c>
      <c r="J1584" s="62" t="s">
        <v>390</v>
      </c>
      <c r="K1584" s="63" t="s">
        <v>391</v>
      </c>
      <c r="L1584" s="75">
        <v>7.57553293318895</v>
      </c>
      <c r="M1584" s="76">
        <v>7.9386633455180631</v>
      </c>
      <c r="N1584" s="77">
        <v>5.8628339395391027</v>
      </c>
      <c r="O1584" s="77">
        <v>8.877979791849274</v>
      </c>
      <c r="P1584" s="77">
        <v>8.1332072095616788</v>
      </c>
      <c r="Q1584" s="78">
        <v>7.0649803794766299</v>
      </c>
      <c r="R1584" s="50"/>
    </row>
    <row r="1585" spans="8:18" ht="15.6">
      <c r="H1585" s="79"/>
      <c r="I1585" s="68">
        <v>2007</v>
      </c>
      <c r="J1585" s="69" t="s">
        <v>392</v>
      </c>
      <c r="K1585" s="70" t="s">
        <v>393</v>
      </c>
      <c r="L1585" s="71">
        <v>6.4662176926573327</v>
      </c>
      <c r="M1585" s="72">
        <v>6.6550796292334553</v>
      </c>
      <c r="N1585" s="73">
        <v>5.5939244694252865</v>
      </c>
      <c r="O1585" s="73">
        <v>8.3360397877158405</v>
      </c>
      <c r="P1585" s="73">
        <v>5.5934141078666464</v>
      </c>
      <c r="Q1585" s="74">
        <v>6.152630469045433</v>
      </c>
      <c r="R1585" s="50"/>
    </row>
    <row r="1586" spans="8:18" ht="15.6">
      <c r="H1586" s="79"/>
      <c r="I1586" s="61">
        <v>2007</v>
      </c>
      <c r="J1586" s="62" t="s">
        <v>394</v>
      </c>
      <c r="K1586" s="63" t="s">
        <v>395</v>
      </c>
      <c r="L1586" s="75">
        <v>6.7528936889826712</v>
      </c>
      <c r="M1586" s="76">
        <v>6.5318310517934641</v>
      </c>
      <c r="N1586" s="77">
        <v>5.6343611462761123</v>
      </c>
      <c r="O1586" s="77">
        <v>7.8329323025018542</v>
      </c>
      <c r="P1586" s="77">
        <v>6.1297211968099656</v>
      </c>
      <c r="Q1586" s="78">
        <v>7.6356227475319542</v>
      </c>
      <c r="R1586" s="50"/>
    </row>
    <row r="1587" spans="8:18" ht="15.6">
      <c r="H1587" s="79"/>
      <c r="I1587" s="68">
        <v>2007</v>
      </c>
      <c r="J1587" s="69" t="s">
        <v>396</v>
      </c>
      <c r="K1587" s="70" t="s">
        <v>397</v>
      </c>
      <c r="L1587" s="71" t="s">
        <v>470</v>
      </c>
      <c r="M1587" s="72" t="s">
        <v>470</v>
      </c>
      <c r="N1587" s="73" t="s">
        <v>470</v>
      </c>
      <c r="O1587" s="73" t="s">
        <v>470</v>
      </c>
      <c r="P1587" s="73" t="s">
        <v>470</v>
      </c>
      <c r="Q1587" s="74" t="s">
        <v>470</v>
      </c>
      <c r="R1587" s="50"/>
    </row>
    <row r="1588" spans="8:18" ht="15.6">
      <c r="H1588" s="79"/>
      <c r="I1588" s="61">
        <v>2007</v>
      </c>
      <c r="J1588" s="62" t="s">
        <v>398</v>
      </c>
      <c r="K1588" s="63" t="s">
        <v>399</v>
      </c>
      <c r="L1588" s="75">
        <v>5.9043386671219729</v>
      </c>
      <c r="M1588" s="76">
        <v>6.4987077255970505</v>
      </c>
      <c r="N1588" s="77">
        <v>3.7186326732047044</v>
      </c>
      <c r="O1588" s="77">
        <v>6.7639782383961595</v>
      </c>
      <c r="P1588" s="77">
        <v>6.7202819295393805</v>
      </c>
      <c r="Q1588" s="78">
        <v>5.8200927688725672</v>
      </c>
      <c r="R1588" s="50"/>
    </row>
    <row r="1589" spans="8:18" ht="15.6">
      <c r="H1589" s="79"/>
      <c r="I1589" s="68">
        <v>2007</v>
      </c>
      <c r="J1589" s="69" t="s">
        <v>400</v>
      </c>
      <c r="K1589" s="70" t="s">
        <v>401</v>
      </c>
      <c r="L1589" s="71">
        <v>6.7844490848009418</v>
      </c>
      <c r="M1589" s="72">
        <v>7.0324147421011398</v>
      </c>
      <c r="N1589" s="73">
        <v>5.1419779640817111</v>
      </c>
      <c r="O1589" s="73">
        <v>7.3846159152123567</v>
      </c>
      <c r="P1589" s="73">
        <v>7.4300049015682799</v>
      </c>
      <c r="Q1589" s="74">
        <v>6.9332319010412178</v>
      </c>
      <c r="R1589" s="50"/>
    </row>
    <row r="1590" spans="8:18" ht="15.6">
      <c r="H1590" s="79"/>
      <c r="I1590" s="61">
        <v>2007</v>
      </c>
      <c r="J1590" s="62" t="s">
        <v>402</v>
      </c>
      <c r="K1590" s="63" t="s">
        <v>403</v>
      </c>
      <c r="L1590" s="75" t="s">
        <v>470</v>
      </c>
      <c r="M1590" s="76" t="s">
        <v>470</v>
      </c>
      <c r="N1590" s="77" t="s">
        <v>470</v>
      </c>
      <c r="O1590" s="77" t="s">
        <v>470</v>
      </c>
      <c r="P1590" s="77" t="s">
        <v>470</v>
      </c>
      <c r="Q1590" s="78" t="s">
        <v>470</v>
      </c>
      <c r="R1590" s="50"/>
    </row>
    <row r="1591" spans="8:18" ht="15.6">
      <c r="H1591" s="79"/>
      <c r="I1591" s="68">
        <v>2007</v>
      </c>
      <c r="J1591" s="69" t="s">
        <v>404</v>
      </c>
      <c r="K1591" s="70" t="s">
        <v>405</v>
      </c>
      <c r="L1591" s="71">
        <v>5.9618547109173097</v>
      </c>
      <c r="M1591" s="72">
        <v>6.6413628660222574</v>
      </c>
      <c r="N1591" s="73">
        <v>4.093110323891425</v>
      </c>
      <c r="O1591" s="73">
        <v>7.1715460610451887</v>
      </c>
      <c r="P1591" s="73">
        <v>6.310240093194734</v>
      </c>
      <c r="Q1591" s="74">
        <v>5.5930142104329397</v>
      </c>
      <c r="R1591" s="50"/>
    </row>
    <row r="1592" spans="8:18" ht="15.6">
      <c r="H1592" s="79"/>
      <c r="I1592" s="61">
        <v>2007</v>
      </c>
      <c r="J1592" s="62" t="s">
        <v>406</v>
      </c>
      <c r="K1592" s="63" t="s">
        <v>407</v>
      </c>
      <c r="L1592" s="75">
        <v>8.9426615856506437</v>
      </c>
      <c r="M1592" s="76">
        <v>8.714305039332773</v>
      </c>
      <c r="N1592" s="77">
        <v>8.6087906407858057</v>
      </c>
      <c r="O1592" s="77">
        <v>9.349577392027971</v>
      </c>
      <c r="P1592" s="77">
        <v>9.4274930803027139</v>
      </c>
      <c r="Q1592" s="78">
        <v>8.6131417758039568</v>
      </c>
      <c r="R1592" s="50"/>
    </row>
    <row r="1593" spans="8:18" ht="15.6">
      <c r="H1593" s="79"/>
      <c r="I1593" s="68">
        <v>2007</v>
      </c>
      <c r="J1593" s="69" t="s">
        <v>408</v>
      </c>
      <c r="K1593" s="70" t="s">
        <v>409</v>
      </c>
      <c r="L1593" s="71">
        <v>7.6195222719167948</v>
      </c>
      <c r="M1593" s="72">
        <v>6.5773501828126255</v>
      </c>
      <c r="N1593" s="73">
        <v>6.273265750075673</v>
      </c>
      <c r="O1593" s="73">
        <v>9.3006842788180393</v>
      </c>
      <c r="P1593" s="73">
        <v>8.1648198517727657</v>
      </c>
      <c r="Q1593" s="74">
        <v>7.781491296104865</v>
      </c>
      <c r="R1593" s="50"/>
    </row>
    <row r="1594" spans="8:18" ht="15.6">
      <c r="H1594" s="79"/>
      <c r="I1594" s="61">
        <v>2007</v>
      </c>
      <c r="J1594" s="62" t="s">
        <v>410</v>
      </c>
      <c r="K1594" s="63" t="s">
        <v>411</v>
      </c>
      <c r="L1594" s="75">
        <v>6.9397954438772036</v>
      </c>
      <c r="M1594" s="76">
        <v>4.7825626769008904</v>
      </c>
      <c r="N1594" s="77">
        <v>5.9698725802482979</v>
      </c>
      <c r="O1594" s="77">
        <v>9.2473614931181469</v>
      </c>
      <c r="P1594" s="77">
        <v>7.9209859506865756</v>
      </c>
      <c r="Q1594" s="78">
        <v>6.7781945184321062</v>
      </c>
      <c r="R1594" s="50"/>
    </row>
    <row r="1595" spans="8:18" ht="15.6">
      <c r="H1595" s="79"/>
      <c r="I1595" s="68">
        <v>2007</v>
      </c>
      <c r="J1595" s="69" t="s">
        <v>412</v>
      </c>
      <c r="K1595" s="70" t="s">
        <v>413</v>
      </c>
      <c r="L1595" s="71">
        <v>6.8883182746531446</v>
      </c>
      <c r="M1595" s="72">
        <v>6.6954257783524209</v>
      </c>
      <c r="N1595" s="73">
        <v>5.6020623046511062</v>
      </c>
      <c r="O1595" s="73">
        <v>7.7478320961674685</v>
      </c>
      <c r="P1595" s="73">
        <v>7.0495094099509528</v>
      </c>
      <c r="Q1595" s="74">
        <v>7.346761784143772</v>
      </c>
      <c r="R1595" s="50"/>
    </row>
    <row r="1596" spans="8:18" ht="15.6">
      <c r="H1596" s="79"/>
      <c r="I1596" s="61">
        <v>2007</v>
      </c>
      <c r="J1596" s="62" t="s">
        <v>414</v>
      </c>
      <c r="K1596" s="63" t="s">
        <v>415</v>
      </c>
      <c r="L1596" s="75">
        <v>7.5272266225680253</v>
      </c>
      <c r="M1596" s="76">
        <v>6.3417276189365115</v>
      </c>
      <c r="N1596" s="77">
        <v>6.9338227106599151</v>
      </c>
      <c r="O1596" s="77">
        <v>9.5702363656869611</v>
      </c>
      <c r="P1596" s="77">
        <v>7.8224670770520115</v>
      </c>
      <c r="Q1596" s="78">
        <v>6.9678793405047328</v>
      </c>
      <c r="R1596" s="50"/>
    </row>
    <row r="1597" spans="8:18" ht="15.6">
      <c r="H1597" s="79"/>
      <c r="I1597" s="68">
        <v>2007</v>
      </c>
      <c r="J1597" s="69" t="s">
        <v>416</v>
      </c>
      <c r="K1597" s="70" t="s">
        <v>417</v>
      </c>
      <c r="L1597" s="71">
        <v>6.4465407120375264</v>
      </c>
      <c r="M1597" s="72">
        <v>7.3320396158501868</v>
      </c>
      <c r="N1597" s="73">
        <v>4.9768061837677671</v>
      </c>
      <c r="O1597" s="73">
        <v>6.0378780777273757</v>
      </c>
      <c r="P1597" s="73">
        <v>7.1691611762396086</v>
      </c>
      <c r="Q1597" s="74">
        <v>6.7168185066026931</v>
      </c>
      <c r="R1597" s="50"/>
    </row>
    <row r="1598" spans="8:18" ht="15.6">
      <c r="H1598" s="79"/>
      <c r="I1598" s="61">
        <v>2007</v>
      </c>
      <c r="J1598" s="62" t="s">
        <v>418</v>
      </c>
      <c r="K1598" s="63" t="s">
        <v>419</v>
      </c>
      <c r="L1598" s="75" t="s">
        <v>470</v>
      </c>
      <c r="M1598" s="76" t="s">
        <v>470</v>
      </c>
      <c r="N1598" s="77" t="s">
        <v>470</v>
      </c>
      <c r="O1598" s="77" t="s">
        <v>470</v>
      </c>
      <c r="P1598" s="77" t="s">
        <v>470</v>
      </c>
      <c r="Q1598" s="78" t="s">
        <v>470</v>
      </c>
      <c r="R1598" s="50"/>
    </row>
    <row r="1599" spans="8:18" ht="15.6">
      <c r="H1599" s="79"/>
      <c r="I1599" s="68">
        <v>2007</v>
      </c>
      <c r="J1599" s="69" t="s">
        <v>420</v>
      </c>
      <c r="K1599" s="70" t="s">
        <v>421</v>
      </c>
      <c r="L1599" s="71" t="s">
        <v>470</v>
      </c>
      <c r="M1599" s="72" t="s">
        <v>470</v>
      </c>
      <c r="N1599" s="73" t="s">
        <v>470</v>
      </c>
      <c r="O1599" s="73" t="s">
        <v>470</v>
      </c>
      <c r="P1599" s="73" t="s">
        <v>470</v>
      </c>
      <c r="Q1599" s="74" t="s">
        <v>470</v>
      </c>
      <c r="R1599" s="50"/>
    </row>
    <row r="1600" spans="8:18" ht="15.6">
      <c r="H1600" s="79"/>
      <c r="I1600" s="61">
        <v>2007</v>
      </c>
      <c r="J1600" s="62" t="s">
        <v>422</v>
      </c>
      <c r="K1600" s="63" t="s">
        <v>423</v>
      </c>
      <c r="L1600" s="75" t="s">
        <v>470</v>
      </c>
      <c r="M1600" s="76" t="s">
        <v>470</v>
      </c>
      <c r="N1600" s="77" t="s">
        <v>470</v>
      </c>
      <c r="O1600" s="77" t="s">
        <v>470</v>
      </c>
      <c r="P1600" s="77" t="s">
        <v>470</v>
      </c>
      <c r="Q1600" s="78" t="s">
        <v>470</v>
      </c>
      <c r="R1600" s="50"/>
    </row>
    <row r="1601" spans="8:18" ht="15.6">
      <c r="H1601" s="79"/>
      <c r="I1601" s="68">
        <v>2007</v>
      </c>
      <c r="J1601" s="69" t="s">
        <v>424</v>
      </c>
      <c r="K1601" s="70" t="s">
        <v>425</v>
      </c>
      <c r="L1601" s="71">
        <v>7.4096266283452961</v>
      </c>
      <c r="M1601" s="72">
        <v>3.6552967048166578</v>
      </c>
      <c r="N1601" s="73">
        <v>8.4420312461747997</v>
      </c>
      <c r="O1601" s="73">
        <v>9.4659413372380055</v>
      </c>
      <c r="P1601" s="73">
        <v>8.268111636167859</v>
      </c>
      <c r="Q1601" s="74">
        <v>7.2167522173291552</v>
      </c>
      <c r="R1601" s="50"/>
    </row>
    <row r="1602" spans="8:18" ht="15.6">
      <c r="H1602" s="79"/>
      <c r="I1602" s="61">
        <v>2007</v>
      </c>
      <c r="J1602" s="62" t="s">
        <v>426</v>
      </c>
      <c r="K1602" s="63" t="s">
        <v>427</v>
      </c>
      <c r="L1602" s="75">
        <v>8.4302459315804921</v>
      </c>
      <c r="M1602" s="76">
        <v>7.90657407307285</v>
      </c>
      <c r="N1602" s="77">
        <v>8.7125730058920574</v>
      </c>
      <c r="O1602" s="77">
        <v>9.7692921059274713</v>
      </c>
      <c r="P1602" s="77">
        <v>7.3758958803596482</v>
      </c>
      <c r="Q1602" s="78">
        <v>8.3868945926504352</v>
      </c>
      <c r="R1602" s="50"/>
    </row>
    <row r="1603" spans="8:18" ht="15.6">
      <c r="H1603" s="79"/>
      <c r="I1603" s="68">
        <v>2007</v>
      </c>
      <c r="J1603" s="69" t="s">
        <v>428</v>
      </c>
      <c r="K1603" s="70" t="s">
        <v>429</v>
      </c>
      <c r="L1603" s="71">
        <v>5.8849762556654985</v>
      </c>
      <c r="M1603" s="72">
        <v>6.3464328675326867</v>
      </c>
      <c r="N1603" s="73">
        <v>4.6961082187454704</v>
      </c>
      <c r="O1603" s="73">
        <v>7.785611256735594</v>
      </c>
      <c r="P1603" s="73">
        <v>5.5338388686528166</v>
      </c>
      <c r="Q1603" s="74">
        <v>5.0628900666609296</v>
      </c>
      <c r="R1603" s="50"/>
    </row>
    <row r="1604" spans="8:18" ht="15.6">
      <c r="H1604" s="79"/>
      <c r="I1604" s="61">
        <v>2007</v>
      </c>
      <c r="J1604" s="62" t="s">
        <v>430</v>
      </c>
      <c r="K1604" s="63" t="s">
        <v>431</v>
      </c>
      <c r="L1604" s="75">
        <v>7.518622864608477</v>
      </c>
      <c r="M1604" s="76">
        <v>6.9848386205321962</v>
      </c>
      <c r="N1604" s="77">
        <v>6.7152241130702039</v>
      </c>
      <c r="O1604" s="77">
        <v>9.8123418847881325</v>
      </c>
      <c r="P1604" s="77">
        <v>7.591415902838218</v>
      </c>
      <c r="Q1604" s="78">
        <v>6.4892938018136341</v>
      </c>
      <c r="R1604" s="50"/>
    </row>
    <row r="1605" spans="8:18" ht="15.6">
      <c r="H1605" s="79"/>
      <c r="I1605" s="68">
        <v>2007</v>
      </c>
      <c r="J1605" s="69" t="s">
        <v>432</v>
      </c>
      <c r="K1605" s="70" t="s">
        <v>433</v>
      </c>
      <c r="L1605" s="71" t="s">
        <v>470</v>
      </c>
      <c r="M1605" s="72" t="s">
        <v>470</v>
      </c>
      <c r="N1605" s="73" t="s">
        <v>470</v>
      </c>
      <c r="O1605" s="73" t="s">
        <v>470</v>
      </c>
      <c r="P1605" s="73" t="s">
        <v>470</v>
      </c>
      <c r="Q1605" s="74" t="s">
        <v>470</v>
      </c>
      <c r="R1605" s="50"/>
    </row>
    <row r="1606" spans="8:18" ht="15.6">
      <c r="H1606" s="79"/>
      <c r="I1606" s="61">
        <v>2007</v>
      </c>
      <c r="J1606" s="62" t="s">
        <v>434</v>
      </c>
      <c r="K1606" s="63" t="s">
        <v>435</v>
      </c>
      <c r="L1606" s="75">
        <v>6.499243032430944</v>
      </c>
      <c r="M1606" s="76">
        <v>6.8956982112558105</v>
      </c>
      <c r="N1606" s="77">
        <v>5.5434820297655829</v>
      </c>
      <c r="O1606" s="77">
        <v>7.609011726206508</v>
      </c>
      <c r="P1606" s="77">
        <v>6.1991239776857183</v>
      </c>
      <c r="Q1606" s="78">
        <v>6.2488992172411022</v>
      </c>
      <c r="R1606" s="50"/>
    </row>
    <row r="1607" spans="8:18" ht="15.6">
      <c r="H1607" s="79"/>
      <c r="I1607" s="68">
        <v>2007</v>
      </c>
      <c r="J1607" s="69" t="s">
        <v>436</v>
      </c>
      <c r="K1607" s="70" t="s">
        <v>437</v>
      </c>
      <c r="L1607" s="71">
        <v>6.8184574829580242</v>
      </c>
      <c r="M1607" s="72">
        <v>7.1476073513045293</v>
      </c>
      <c r="N1607" s="73">
        <v>6.1329029987119759</v>
      </c>
      <c r="O1607" s="73">
        <v>7.0361996224407459</v>
      </c>
      <c r="P1607" s="73">
        <v>6.8204504023002599</v>
      </c>
      <c r="Q1607" s="74">
        <v>6.9551270400326102</v>
      </c>
      <c r="R1607" s="50"/>
    </row>
    <row r="1608" spans="8:18" ht="15.6">
      <c r="H1608" s="79"/>
      <c r="I1608" s="61">
        <v>2007</v>
      </c>
      <c r="J1608" s="62" t="s">
        <v>438</v>
      </c>
      <c r="K1608" s="63" t="s">
        <v>439</v>
      </c>
      <c r="L1608" s="75" t="s">
        <v>470</v>
      </c>
      <c r="M1608" s="76" t="s">
        <v>470</v>
      </c>
      <c r="N1608" s="77" t="s">
        <v>470</v>
      </c>
      <c r="O1608" s="77" t="s">
        <v>470</v>
      </c>
      <c r="P1608" s="77" t="s">
        <v>470</v>
      </c>
      <c r="Q1608" s="78" t="s">
        <v>470</v>
      </c>
      <c r="R1608" s="50"/>
    </row>
    <row r="1609" spans="8:18" ht="15.6">
      <c r="H1609" s="79"/>
      <c r="I1609" s="68">
        <v>2007</v>
      </c>
      <c r="J1609" s="69" t="s">
        <v>440</v>
      </c>
      <c r="K1609" s="70" t="s">
        <v>441</v>
      </c>
      <c r="L1609" s="71">
        <v>5.7042745845475773</v>
      </c>
      <c r="M1609" s="72">
        <v>7.7711033694956919</v>
      </c>
      <c r="N1609" s="73">
        <v>2.1672560251227555</v>
      </c>
      <c r="O1609" s="73">
        <v>6.8268157949428927</v>
      </c>
      <c r="P1609" s="73">
        <v>6.6665964147310612</v>
      </c>
      <c r="Q1609" s="74">
        <v>5.089601318445486</v>
      </c>
      <c r="R1609" s="50"/>
    </row>
    <row r="1610" spans="8:18" ht="15.6">
      <c r="H1610" s="79"/>
      <c r="I1610" s="61">
        <v>2007</v>
      </c>
      <c r="J1610" s="62" t="s">
        <v>442</v>
      </c>
      <c r="K1610" s="63" t="s">
        <v>443</v>
      </c>
      <c r="L1610" s="75">
        <v>6.8652880306276192</v>
      </c>
      <c r="M1610" s="76">
        <v>6.0057675894270206</v>
      </c>
      <c r="N1610" s="77">
        <v>4.2840498528463531</v>
      </c>
      <c r="O1610" s="77">
        <v>8.7310101172042582</v>
      </c>
      <c r="P1610" s="77">
        <v>7.7531169350828852</v>
      </c>
      <c r="Q1610" s="78">
        <v>7.5524956585775769</v>
      </c>
      <c r="R1610" s="50"/>
    </row>
    <row r="1611" spans="8:18" ht="15.6">
      <c r="H1611" s="79"/>
      <c r="I1611" s="68">
        <v>2007</v>
      </c>
      <c r="J1611" s="69" t="s">
        <v>444</v>
      </c>
      <c r="K1611" s="70" t="s">
        <v>445</v>
      </c>
      <c r="L1611" s="71">
        <v>6.7400843946192524</v>
      </c>
      <c r="M1611" s="72">
        <v>7.2827478583788263</v>
      </c>
      <c r="N1611" s="73">
        <v>5.913857841000052</v>
      </c>
      <c r="O1611" s="73">
        <v>6.9911649339997597</v>
      </c>
      <c r="P1611" s="73">
        <v>6.4101954122496423</v>
      </c>
      <c r="Q1611" s="74">
        <v>7.1024559274679824</v>
      </c>
      <c r="R1611" s="50"/>
    </row>
    <row r="1612" spans="8:18" ht="15.6">
      <c r="H1612" s="79"/>
      <c r="I1612" s="61">
        <v>2007</v>
      </c>
      <c r="J1612" s="62" t="s">
        <v>446</v>
      </c>
      <c r="K1612" s="63" t="s">
        <v>447</v>
      </c>
      <c r="L1612" s="75">
        <v>6.5252886939524739</v>
      </c>
      <c r="M1612" s="76">
        <v>7.3105245231607636</v>
      </c>
      <c r="N1612" s="77">
        <v>5.7040143154504115</v>
      </c>
      <c r="O1612" s="77">
        <v>6.4434647162645575</v>
      </c>
      <c r="P1612" s="77">
        <v>7.4545972360319039</v>
      </c>
      <c r="Q1612" s="78">
        <v>5.7138426788547347</v>
      </c>
      <c r="R1612" s="50"/>
    </row>
    <row r="1613" spans="8:18" ht="15.6">
      <c r="H1613" s="79"/>
      <c r="I1613" s="68">
        <v>2007</v>
      </c>
      <c r="J1613" s="69" t="s">
        <v>448</v>
      </c>
      <c r="K1613" s="70" t="s">
        <v>449</v>
      </c>
      <c r="L1613" s="71">
        <v>7.1691846587724424</v>
      </c>
      <c r="M1613" s="72">
        <v>7.578173153426393</v>
      </c>
      <c r="N1613" s="73">
        <v>4.1756211695683305</v>
      </c>
      <c r="O1613" s="73">
        <v>9.1689894742332445</v>
      </c>
      <c r="P1613" s="73">
        <v>7.0586015793610404</v>
      </c>
      <c r="Q1613" s="74">
        <v>7.8645379172732035</v>
      </c>
      <c r="R1613" s="50"/>
    </row>
    <row r="1614" spans="8:18" ht="15.6">
      <c r="H1614" s="79"/>
      <c r="I1614" s="61">
        <v>2007</v>
      </c>
      <c r="J1614" s="62" t="s">
        <v>450</v>
      </c>
      <c r="K1614" s="63" t="s">
        <v>451</v>
      </c>
      <c r="L1614" s="75">
        <v>5.9389007270658238</v>
      </c>
      <c r="M1614" s="76">
        <v>6.7485134566247815</v>
      </c>
      <c r="N1614" s="77">
        <v>5.238027512432212</v>
      </c>
      <c r="O1614" s="77">
        <v>5.1578430007057294</v>
      </c>
      <c r="P1614" s="77">
        <v>6.2954893755472279</v>
      </c>
      <c r="Q1614" s="78">
        <v>6.2546302900191728</v>
      </c>
      <c r="R1614" s="50"/>
    </row>
    <row r="1615" spans="8:18" ht="15.6">
      <c r="H1615" s="79"/>
      <c r="I1615" s="68">
        <v>2007</v>
      </c>
      <c r="J1615" s="69" t="s">
        <v>452</v>
      </c>
      <c r="K1615" s="70" t="s">
        <v>453</v>
      </c>
      <c r="L1615" s="71">
        <v>7.6582824712569728</v>
      </c>
      <c r="M1615" s="72">
        <v>8.6296194671103859</v>
      </c>
      <c r="N1615" s="73">
        <v>5.9260528210982875</v>
      </c>
      <c r="O1615" s="73">
        <v>7.9208828893002305</v>
      </c>
      <c r="P1615" s="73">
        <v>8.1147755741200953</v>
      </c>
      <c r="Q1615" s="74">
        <v>7.700081604655864</v>
      </c>
      <c r="R1615" s="50"/>
    </row>
    <row r="1616" spans="8:18" ht="15.6">
      <c r="H1616" s="79"/>
      <c r="I1616" s="61">
        <v>2007</v>
      </c>
      <c r="J1616" s="62" t="s">
        <v>454</v>
      </c>
      <c r="K1616" s="63" t="s">
        <v>455</v>
      </c>
      <c r="L1616" s="75">
        <v>8.1367796570145785</v>
      </c>
      <c r="M1616" s="76">
        <v>6.484424587273601</v>
      </c>
      <c r="N1616" s="77">
        <v>7.6442677731726842</v>
      </c>
      <c r="O1616" s="77">
        <v>9.4357054605414348</v>
      </c>
      <c r="P1616" s="77">
        <v>8.6864285709202118</v>
      </c>
      <c r="Q1616" s="78">
        <v>8.4330718931649589</v>
      </c>
      <c r="R1616" s="50"/>
    </row>
    <row r="1617" spans="8:18" ht="15.6">
      <c r="H1617" s="79"/>
      <c r="I1617" s="68">
        <v>2007</v>
      </c>
      <c r="J1617" s="69" t="s">
        <v>456</v>
      </c>
      <c r="K1617" s="70" t="s">
        <v>457</v>
      </c>
      <c r="L1617" s="71">
        <v>8.3018737328109946</v>
      </c>
      <c r="M1617" s="72">
        <v>7.2388881183335387</v>
      </c>
      <c r="N1617" s="73">
        <v>7.4476851576111285</v>
      </c>
      <c r="O1617" s="73">
        <v>9.7356131609026839</v>
      </c>
      <c r="P1617" s="73">
        <v>8.1142395776616087</v>
      </c>
      <c r="Q1617" s="74">
        <v>8.9729426495460096</v>
      </c>
      <c r="R1617" s="50"/>
    </row>
    <row r="1618" spans="8:18" ht="15.6">
      <c r="H1618" s="79"/>
      <c r="I1618" s="61">
        <v>2007</v>
      </c>
      <c r="J1618" s="62" t="s">
        <v>458</v>
      </c>
      <c r="K1618" s="63" t="s">
        <v>459</v>
      </c>
      <c r="L1618" s="75">
        <v>7.0828230182381402</v>
      </c>
      <c r="M1618" s="76">
        <v>7.4304586857218151</v>
      </c>
      <c r="N1618" s="77">
        <v>5.5652158540980601</v>
      </c>
      <c r="O1618" s="77">
        <v>8.1001858424952644</v>
      </c>
      <c r="P1618" s="77">
        <v>7.9917334447840567</v>
      </c>
      <c r="Q1618" s="78">
        <v>6.3265212640915065</v>
      </c>
      <c r="R1618" s="50"/>
    </row>
    <row r="1619" spans="8:18" ht="15.6">
      <c r="H1619" s="79"/>
      <c r="I1619" s="68">
        <v>2007</v>
      </c>
      <c r="J1619" s="69" t="s">
        <v>460</v>
      </c>
      <c r="K1619" s="70" t="s">
        <v>461</v>
      </c>
      <c r="L1619" s="71">
        <v>4.3794710236394048</v>
      </c>
      <c r="M1619" s="72">
        <v>5.057564950933056</v>
      </c>
      <c r="N1619" s="73">
        <v>2.6541500869410313</v>
      </c>
      <c r="O1619" s="73">
        <v>5.6166065497839712</v>
      </c>
      <c r="P1619" s="73">
        <v>3.6989229761982081</v>
      </c>
      <c r="Q1619" s="74">
        <v>4.8701105543407541</v>
      </c>
      <c r="R1619" s="50"/>
    </row>
    <row r="1620" spans="8:18" ht="15.6">
      <c r="H1620" s="79"/>
      <c r="I1620" s="61">
        <v>2007</v>
      </c>
      <c r="J1620" s="62" t="s">
        <v>462</v>
      </c>
      <c r="K1620" s="63" t="s">
        <v>463</v>
      </c>
      <c r="L1620" s="75">
        <v>6.3080382934452093</v>
      </c>
      <c r="M1620" s="76">
        <v>6.8744733595809526</v>
      </c>
      <c r="N1620" s="77">
        <v>6.0294863487754657</v>
      </c>
      <c r="O1620" s="77">
        <v>6.2207435384917211</v>
      </c>
      <c r="P1620" s="77">
        <v>5.9597579682787059</v>
      </c>
      <c r="Q1620" s="78">
        <v>6.4557302520992019</v>
      </c>
      <c r="R1620" s="50"/>
    </row>
    <row r="1621" spans="8:18" ht="15.6">
      <c r="H1621" s="79"/>
      <c r="I1621" s="68">
        <v>2007</v>
      </c>
      <c r="J1621" s="69" t="s">
        <v>464</v>
      </c>
      <c r="K1621" s="70" t="s">
        <v>465</v>
      </c>
      <c r="L1621" s="71" t="s">
        <v>470</v>
      </c>
      <c r="M1621" s="72" t="s">
        <v>470</v>
      </c>
      <c r="N1621" s="73" t="s">
        <v>470</v>
      </c>
      <c r="O1621" s="73" t="s">
        <v>470</v>
      </c>
      <c r="P1621" s="73" t="s">
        <v>470</v>
      </c>
      <c r="Q1621" s="74" t="s">
        <v>470</v>
      </c>
      <c r="R1621" s="50"/>
    </row>
    <row r="1622" spans="8:18" ht="15.6">
      <c r="H1622" s="79"/>
      <c r="I1622" s="61">
        <v>2007</v>
      </c>
      <c r="J1622" s="62" t="s">
        <v>466</v>
      </c>
      <c r="K1622" s="63" t="s">
        <v>467</v>
      </c>
      <c r="L1622" s="75">
        <v>7.0197506439124266</v>
      </c>
      <c r="M1622" s="76">
        <v>7.1575526531832105</v>
      </c>
      <c r="N1622" s="77">
        <v>5.7913968949630714</v>
      </c>
      <c r="O1622" s="77">
        <v>8.5024279884978959</v>
      </c>
      <c r="P1622" s="77">
        <v>7.1018736341641153</v>
      </c>
      <c r="Q1622" s="78">
        <v>6.5455020487538418</v>
      </c>
      <c r="R1622" s="50"/>
    </row>
    <row r="1623" spans="8:18" ht="15.6">
      <c r="H1623" s="79"/>
      <c r="I1623" s="68">
        <v>2007</v>
      </c>
      <c r="J1623" s="69" t="s">
        <v>468</v>
      </c>
      <c r="K1623" s="70" t="s">
        <v>469</v>
      </c>
      <c r="L1623" s="71">
        <v>3.2278089857349976</v>
      </c>
      <c r="M1623" s="72">
        <v>6.0866485013623981</v>
      </c>
      <c r="N1623" s="73">
        <v>3.4697265244848845</v>
      </c>
      <c r="O1623" s="73">
        <v>0</v>
      </c>
      <c r="P1623" s="73">
        <v>2.0627447466551705</v>
      </c>
      <c r="Q1623" s="74">
        <v>4.5199251561725342</v>
      </c>
      <c r="R1623" s="50"/>
    </row>
    <row r="1624" spans="8:18" ht="15.6">
      <c r="H1624" s="79"/>
      <c r="I1624" s="61">
        <v>2006</v>
      </c>
      <c r="J1624" s="62" t="s">
        <v>146</v>
      </c>
      <c r="K1624" s="63" t="s">
        <v>147</v>
      </c>
      <c r="L1624" s="75">
        <v>7.1381413721080049</v>
      </c>
      <c r="M1624" s="76">
        <v>8.050707244750761</v>
      </c>
      <c r="N1624" s="77">
        <v>4.8142442280232833</v>
      </c>
      <c r="O1624" s="77">
        <v>9.572622662694128</v>
      </c>
      <c r="P1624" s="77">
        <v>6.7379357517735992</v>
      </c>
      <c r="Q1624" s="78">
        <v>6.5151969732982513</v>
      </c>
      <c r="R1624" s="50"/>
    </row>
    <row r="1625" spans="8:18" ht="15.6">
      <c r="H1625" s="79"/>
      <c r="I1625" s="68">
        <v>2006</v>
      </c>
      <c r="J1625" s="69" t="s">
        <v>148</v>
      </c>
      <c r="K1625" s="70" t="s">
        <v>149</v>
      </c>
      <c r="L1625" s="71">
        <v>5.6789930596333074</v>
      </c>
      <c r="M1625" s="72">
        <v>4.2449594675824924</v>
      </c>
      <c r="N1625" s="73">
        <v>4.7142708267606137</v>
      </c>
      <c r="O1625" s="73">
        <v>7.5808517895469318</v>
      </c>
      <c r="P1625" s="73">
        <v>6.1108504388918021</v>
      </c>
      <c r="Q1625" s="74">
        <v>5.7440327753846949</v>
      </c>
      <c r="R1625" s="50"/>
    </row>
    <row r="1626" spans="8:18" ht="15.6">
      <c r="H1626" s="79"/>
      <c r="I1626" s="61">
        <v>2006</v>
      </c>
      <c r="J1626" s="62" t="s">
        <v>150</v>
      </c>
      <c r="K1626" s="63" t="s">
        <v>151</v>
      </c>
      <c r="L1626" s="75">
        <v>4.7843331894658316</v>
      </c>
      <c r="M1626" s="76">
        <v>4.8489209930590853</v>
      </c>
      <c r="N1626" s="77">
        <v>3.5464627082705023</v>
      </c>
      <c r="O1626" s="77">
        <v>4.0611982519821215</v>
      </c>
      <c r="P1626" s="77">
        <v>6.1589492954667655</v>
      </c>
      <c r="Q1626" s="78">
        <v>5.3061346985506814</v>
      </c>
      <c r="R1626" s="50"/>
    </row>
    <row r="1627" spans="8:18" ht="15.6">
      <c r="H1627" s="79"/>
      <c r="I1627" s="68">
        <v>2006</v>
      </c>
      <c r="J1627" s="69" t="s">
        <v>152</v>
      </c>
      <c r="K1627" s="70" t="s">
        <v>153</v>
      </c>
      <c r="L1627" s="71">
        <v>6.082440380061966</v>
      </c>
      <c r="M1627" s="72">
        <v>7.4834528770636322</v>
      </c>
      <c r="N1627" s="73">
        <v>4.1635379731481486</v>
      </c>
      <c r="O1627" s="73">
        <v>6.1693000980091881</v>
      </c>
      <c r="P1627" s="73">
        <v>6.6645774375189104</v>
      </c>
      <c r="Q1627" s="74">
        <v>5.9313335145699524</v>
      </c>
      <c r="R1627" s="50"/>
    </row>
    <row r="1628" spans="8:18" ht="15.6">
      <c r="H1628" s="79"/>
      <c r="I1628" s="61">
        <v>2006</v>
      </c>
      <c r="J1628" s="62" t="s">
        <v>154</v>
      </c>
      <c r="K1628" s="63" t="s">
        <v>155</v>
      </c>
      <c r="L1628" s="75">
        <v>7.4501071555015628</v>
      </c>
      <c r="M1628" s="76">
        <v>7.7615182721589999</v>
      </c>
      <c r="N1628" s="77">
        <v>5.6248971549939935</v>
      </c>
      <c r="O1628" s="77">
        <v>9.432742426727792</v>
      </c>
      <c r="P1628" s="77">
        <v>7.275001358795282</v>
      </c>
      <c r="Q1628" s="78">
        <v>7.156376564831743</v>
      </c>
      <c r="R1628" s="50"/>
    </row>
    <row r="1629" spans="8:18" ht="15.6">
      <c r="H1629" s="79"/>
      <c r="I1629" s="68">
        <v>2006</v>
      </c>
      <c r="J1629" s="69" t="s">
        <v>156</v>
      </c>
      <c r="K1629" s="70" t="s">
        <v>157</v>
      </c>
      <c r="L1629" s="71">
        <v>8.1538433054750143</v>
      </c>
      <c r="M1629" s="72">
        <v>6.7665739509299794</v>
      </c>
      <c r="N1629" s="73">
        <v>8.4265437527453226</v>
      </c>
      <c r="O1629" s="73">
        <v>9.4629934583031421</v>
      </c>
      <c r="P1629" s="73">
        <v>7.504990802645974</v>
      </c>
      <c r="Q1629" s="74">
        <v>8.6081145627506501</v>
      </c>
      <c r="R1629" s="50"/>
    </row>
    <row r="1630" spans="8:18" ht="15.6">
      <c r="H1630" s="79"/>
      <c r="I1630" s="61">
        <v>2006</v>
      </c>
      <c r="J1630" s="62" t="s">
        <v>158</v>
      </c>
      <c r="K1630" s="63" t="s">
        <v>159</v>
      </c>
      <c r="L1630" s="75">
        <v>7.8450417962269672</v>
      </c>
      <c r="M1630" s="76">
        <v>5.184594887001122</v>
      </c>
      <c r="N1630" s="77">
        <v>8.7173113842434873</v>
      </c>
      <c r="O1630" s="77">
        <v>9.535218409342189</v>
      </c>
      <c r="P1630" s="77">
        <v>8.1620459171333568</v>
      </c>
      <c r="Q1630" s="78">
        <v>7.6260383834146834</v>
      </c>
      <c r="R1630" s="50"/>
    </row>
    <row r="1631" spans="8:18" ht="15.6">
      <c r="H1631" s="79"/>
      <c r="I1631" s="68">
        <v>2006</v>
      </c>
      <c r="J1631" s="69" t="s">
        <v>160</v>
      </c>
      <c r="K1631" s="70" t="s">
        <v>161</v>
      </c>
      <c r="L1631" s="71">
        <v>6.1480080916798991</v>
      </c>
      <c r="M1631" s="72">
        <v>4.9990042474755576</v>
      </c>
      <c r="N1631" s="73">
        <v>5.5903872091771385</v>
      </c>
      <c r="O1631" s="73">
        <v>7.5900383650631564</v>
      </c>
      <c r="P1631" s="73">
        <v>6.1084541865093849</v>
      </c>
      <c r="Q1631" s="74">
        <v>6.4521564501742619</v>
      </c>
      <c r="R1631" s="50"/>
    </row>
    <row r="1632" spans="8:18" ht="15.6">
      <c r="H1632" s="79"/>
      <c r="I1632" s="61">
        <v>2006</v>
      </c>
      <c r="J1632" s="62" t="s">
        <v>162</v>
      </c>
      <c r="K1632" s="63" t="s">
        <v>163</v>
      </c>
      <c r="L1632" s="75">
        <v>7.4703926949809585</v>
      </c>
      <c r="M1632" s="76">
        <v>8.2300814321316036</v>
      </c>
      <c r="N1632" s="77">
        <v>6.6307188682263325</v>
      </c>
      <c r="O1632" s="77">
        <v>6.6647236507322303</v>
      </c>
      <c r="P1632" s="77">
        <v>6.6000195134263517</v>
      </c>
      <c r="Q1632" s="78">
        <v>9.2264200103882725</v>
      </c>
      <c r="R1632" s="50"/>
    </row>
    <row r="1633" spans="8:18" ht="15.6">
      <c r="H1633" s="79"/>
      <c r="I1633" s="68">
        <v>2006</v>
      </c>
      <c r="J1633" s="69" t="s">
        <v>164</v>
      </c>
      <c r="K1633" s="70" t="s">
        <v>165</v>
      </c>
      <c r="L1633" s="71">
        <v>7.365023557127893</v>
      </c>
      <c r="M1633" s="72">
        <v>6.3414937785104666</v>
      </c>
      <c r="N1633" s="73">
        <v>4.9750622670541205</v>
      </c>
      <c r="O1633" s="73">
        <v>9.1019426642791466</v>
      </c>
      <c r="P1633" s="73">
        <v>7.8822041307145021</v>
      </c>
      <c r="Q1633" s="74">
        <v>8.524414945081233</v>
      </c>
      <c r="R1633" s="50"/>
    </row>
    <row r="1634" spans="8:18" ht="15.6">
      <c r="H1634" s="79"/>
      <c r="I1634" s="61">
        <v>2006</v>
      </c>
      <c r="J1634" s="62" t="s">
        <v>166</v>
      </c>
      <c r="K1634" s="63" t="s">
        <v>167</v>
      </c>
      <c r="L1634" s="75">
        <v>6.1912694670098443</v>
      </c>
      <c r="M1634" s="76">
        <v>8.8742303498874548</v>
      </c>
      <c r="N1634" s="77">
        <v>2.7989294325166685</v>
      </c>
      <c r="O1634" s="77">
        <v>6.603316075172005</v>
      </c>
      <c r="P1634" s="77">
        <v>6.1031960488623636</v>
      </c>
      <c r="Q1634" s="78">
        <v>6.5766754286107227</v>
      </c>
      <c r="R1634" s="50"/>
    </row>
    <row r="1635" spans="8:18" ht="15.6">
      <c r="H1635" s="79"/>
      <c r="I1635" s="68">
        <v>2006</v>
      </c>
      <c r="J1635" s="69" t="s">
        <v>168</v>
      </c>
      <c r="K1635" s="70" t="s">
        <v>169</v>
      </c>
      <c r="L1635" s="71">
        <v>6.089596568675085</v>
      </c>
      <c r="M1635" s="72">
        <v>3.9369951636990854</v>
      </c>
      <c r="N1635" s="73">
        <v>5.8451750000194629</v>
      </c>
      <c r="O1635" s="73">
        <v>6.2249523627911696</v>
      </c>
      <c r="P1635" s="73">
        <v>7.1159749238135648</v>
      </c>
      <c r="Q1635" s="74">
        <v>7.3248853930521429</v>
      </c>
      <c r="R1635" s="50"/>
    </row>
    <row r="1636" spans="8:18" ht="15.6">
      <c r="H1636" s="79"/>
      <c r="I1636" s="61">
        <v>2006</v>
      </c>
      <c r="J1636" s="62" t="s">
        <v>170</v>
      </c>
      <c r="K1636" s="63" t="s">
        <v>171</v>
      </c>
      <c r="L1636" s="75" t="s">
        <v>470</v>
      </c>
      <c r="M1636" s="76" t="s">
        <v>470</v>
      </c>
      <c r="N1636" s="77" t="s">
        <v>470</v>
      </c>
      <c r="O1636" s="77" t="s">
        <v>470</v>
      </c>
      <c r="P1636" s="77" t="s">
        <v>470</v>
      </c>
      <c r="Q1636" s="78" t="s">
        <v>470</v>
      </c>
      <c r="R1636" s="50"/>
    </row>
    <row r="1637" spans="8:18" ht="15.6">
      <c r="H1637" s="79"/>
      <c r="I1637" s="68">
        <v>2006</v>
      </c>
      <c r="J1637" s="69" t="s">
        <v>172</v>
      </c>
      <c r="K1637" s="70" t="s">
        <v>173</v>
      </c>
      <c r="L1637" s="71">
        <v>7.3886744250059682</v>
      </c>
      <c r="M1637" s="72">
        <v>4.313329459849335</v>
      </c>
      <c r="N1637" s="73">
        <v>7.1089054857552219</v>
      </c>
      <c r="O1637" s="73">
        <v>9.5060446285340952</v>
      </c>
      <c r="P1637" s="73">
        <v>8.2894110729515766</v>
      </c>
      <c r="Q1637" s="74">
        <v>7.7256814779396104</v>
      </c>
      <c r="R1637" s="50"/>
    </row>
    <row r="1638" spans="8:18" ht="15.6">
      <c r="H1638" s="79"/>
      <c r="I1638" s="61">
        <v>2006</v>
      </c>
      <c r="J1638" s="62" t="s">
        <v>174</v>
      </c>
      <c r="K1638" s="63" t="s">
        <v>175</v>
      </c>
      <c r="L1638" s="75">
        <v>6.9738158356980247</v>
      </c>
      <c r="M1638" s="76">
        <v>7.8863734376423249</v>
      </c>
      <c r="N1638" s="77">
        <v>4.627441304454007</v>
      </c>
      <c r="O1638" s="77">
        <v>8.0383138983227873</v>
      </c>
      <c r="P1638" s="77">
        <v>6.3170828237680361</v>
      </c>
      <c r="Q1638" s="78">
        <v>7.9998677143029653</v>
      </c>
      <c r="R1638" s="50"/>
    </row>
    <row r="1639" spans="8:18" ht="15.6">
      <c r="H1639" s="79"/>
      <c r="I1639" s="68">
        <v>2006</v>
      </c>
      <c r="J1639" s="69" t="s">
        <v>176</v>
      </c>
      <c r="K1639" s="70" t="s">
        <v>177</v>
      </c>
      <c r="L1639" s="71">
        <v>6.1815050261553051</v>
      </c>
      <c r="M1639" s="72">
        <v>7.2143769674714404</v>
      </c>
      <c r="N1639" s="73">
        <v>4.3681536366407174</v>
      </c>
      <c r="O1639" s="73">
        <v>6.8598870097626694</v>
      </c>
      <c r="P1639" s="73">
        <v>5.8850552598248136</v>
      </c>
      <c r="Q1639" s="74">
        <v>6.5800522570768871</v>
      </c>
      <c r="R1639" s="50"/>
    </row>
    <row r="1640" spans="8:18" ht="15.6">
      <c r="H1640" s="79"/>
      <c r="I1640" s="61">
        <v>2006</v>
      </c>
      <c r="J1640" s="62" t="s">
        <v>178</v>
      </c>
      <c r="K1640" s="63" t="s">
        <v>179</v>
      </c>
      <c r="L1640" s="75" t="s">
        <v>470</v>
      </c>
      <c r="M1640" s="76" t="s">
        <v>470</v>
      </c>
      <c r="N1640" s="77" t="s">
        <v>470</v>
      </c>
      <c r="O1640" s="77" t="s">
        <v>470</v>
      </c>
      <c r="P1640" s="77" t="s">
        <v>470</v>
      </c>
      <c r="Q1640" s="78" t="s">
        <v>470</v>
      </c>
      <c r="R1640" s="50"/>
    </row>
    <row r="1641" spans="8:18" ht="15.6">
      <c r="H1641" s="79"/>
      <c r="I1641" s="68">
        <v>2006</v>
      </c>
      <c r="J1641" s="69" t="s">
        <v>180</v>
      </c>
      <c r="K1641" s="70" t="s">
        <v>181</v>
      </c>
      <c r="L1641" s="71">
        <v>6.3724504650074607</v>
      </c>
      <c r="M1641" s="72">
        <v>6.2035402308062189</v>
      </c>
      <c r="N1641" s="73">
        <v>3.734824180130361</v>
      </c>
      <c r="O1641" s="73">
        <v>8.6620733433903112</v>
      </c>
      <c r="P1641" s="73">
        <v>7.2889154829731417</v>
      </c>
      <c r="Q1641" s="74">
        <v>5.9728990877372707</v>
      </c>
      <c r="R1641" s="50"/>
    </row>
    <row r="1642" spans="8:18" ht="28.8">
      <c r="H1642" s="79"/>
      <c r="I1642" s="61">
        <v>2006</v>
      </c>
      <c r="J1642" s="62" t="s">
        <v>182</v>
      </c>
      <c r="K1642" s="63" t="s">
        <v>183</v>
      </c>
      <c r="L1642" s="75">
        <v>6.50171508881858</v>
      </c>
      <c r="M1642" s="76">
        <v>6.3190615483250525</v>
      </c>
      <c r="N1642" s="77">
        <v>3.6435474068875515</v>
      </c>
      <c r="O1642" s="77">
        <v>8.0057118965790295</v>
      </c>
      <c r="P1642" s="77">
        <v>7.435093243716012</v>
      </c>
      <c r="Q1642" s="78">
        <v>7.1051613485852565</v>
      </c>
      <c r="R1642" s="50"/>
    </row>
    <row r="1643" spans="8:18" ht="15.6">
      <c r="H1643" s="79"/>
      <c r="I1643" s="68">
        <v>2006</v>
      </c>
      <c r="J1643" s="69" t="s">
        <v>184</v>
      </c>
      <c r="K1643" s="70" t="s">
        <v>185</v>
      </c>
      <c r="L1643" s="71">
        <v>6.9985001204043629</v>
      </c>
      <c r="M1643" s="72">
        <v>5.5410081743869206</v>
      </c>
      <c r="N1643" s="73">
        <v>6.4979002126760212</v>
      </c>
      <c r="O1643" s="73">
        <v>8.6212718246176721</v>
      </c>
      <c r="P1643" s="73">
        <v>6.7876319202591509</v>
      </c>
      <c r="Q1643" s="74">
        <v>7.544688470082046</v>
      </c>
      <c r="R1643" s="50"/>
    </row>
    <row r="1644" spans="8:18" ht="15.6">
      <c r="H1644" s="79"/>
      <c r="I1644" s="61">
        <v>2006</v>
      </c>
      <c r="J1644" s="62" t="s">
        <v>186</v>
      </c>
      <c r="K1644" s="63" t="s">
        <v>187</v>
      </c>
      <c r="L1644" s="75">
        <v>6.1554911686661997</v>
      </c>
      <c r="M1644" s="76">
        <v>6.4503045359833306</v>
      </c>
      <c r="N1644" s="77">
        <v>4.6643946658476239</v>
      </c>
      <c r="O1644" s="77">
        <v>7.7748774537816914</v>
      </c>
      <c r="P1644" s="77">
        <v>7.3840398041201745</v>
      </c>
      <c r="Q1644" s="78">
        <v>4.5038393835981756</v>
      </c>
      <c r="R1644" s="50"/>
    </row>
    <row r="1645" spans="8:18" ht="28.8">
      <c r="H1645" s="79"/>
      <c r="I1645" s="68">
        <v>2006</v>
      </c>
      <c r="J1645" s="69" t="s">
        <v>188</v>
      </c>
      <c r="K1645" s="70" t="s">
        <v>189</v>
      </c>
      <c r="L1645" s="71" t="s">
        <v>470</v>
      </c>
      <c r="M1645" s="72" t="s">
        <v>470</v>
      </c>
      <c r="N1645" s="73" t="s">
        <v>470</v>
      </c>
      <c r="O1645" s="73" t="s">
        <v>470</v>
      </c>
      <c r="P1645" s="73" t="s">
        <v>470</v>
      </c>
      <c r="Q1645" s="74" t="s">
        <v>470</v>
      </c>
      <c r="R1645" s="50"/>
    </row>
    <row r="1646" spans="8:18" ht="15.6">
      <c r="H1646" s="79"/>
      <c r="I1646" s="61">
        <v>2006</v>
      </c>
      <c r="J1646" s="62" t="s">
        <v>190</v>
      </c>
      <c r="K1646" s="63" t="s">
        <v>191</v>
      </c>
      <c r="L1646" s="75">
        <v>7.0934120608390074</v>
      </c>
      <c r="M1646" s="76">
        <v>6.4489842122134959</v>
      </c>
      <c r="N1646" s="77">
        <v>5.2400313872841267</v>
      </c>
      <c r="O1646" s="77">
        <v>8.760749582659475</v>
      </c>
      <c r="P1646" s="77">
        <v>7.6157245681940084</v>
      </c>
      <c r="Q1646" s="78">
        <v>7.4015705538439294</v>
      </c>
      <c r="R1646" s="50"/>
    </row>
    <row r="1647" spans="8:18" ht="15.6">
      <c r="H1647" s="79"/>
      <c r="I1647" s="68">
        <v>2006</v>
      </c>
      <c r="J1647" s="69" t="s">
        <v>192</v>
      </c>
      <c r="K1647" s="70" t="s">
        <v>193</v>
      </c>
      <c r="L1647" s="71">
        <v>5.7358925418702382</v>
      </c>
      <c r="M1647" s="72">
        <v>5.3238891282457308</v>
      </c>
      <c r="N1647" s="73">
        <v>4.1991942632849906</v>
      </c>
      <c r="O1647" s="73">
        <v>6.8046956233297404</v>
      </c>
      <c r="P1647" s="73">
        <v>6.0412172980814143</v>
      </c>
      <c r="Q1647" s="74">
        <v>6.3104663964093186</v>
      </c>
      <c r="R1647" s="50"/>
    </row>
    <row r="1648" spans="8:18" ht="15.6">
      <c r="H1648" s="79"/>
      <c r="I1648" s="61">
        <v>2006</v>
      </c>
      <c r="J1648" s="62" t="s">
        <v>194</v>
      </c>
      <c r="K1648" s="63" t="s">
        <v>195</v>
      </c>
      <c r="L1648" s="75">
        <v>5.4167319712279038</v>
      </c>
      <c r="M1648" s="76">
        <v>4.9429818376385137</v>
      </c>
      <c r="N1648" s="77">
        <v>3.1585551868232775</v>
      </c>
      <c r="O1648" s="77">
        <v>7.3031908303881998</v>
      </c>
      <c r="P1648" s="77">
        <v>4.3627212887959761</v>
      </c>
      <c r="Q1648" s="78">
        <v>7.3162107124935503</v>
      </c>
      <c r="R1648" s="50"/>
    </row>
    <row r="1649" spans="8:18" ht="15.6">
      <c r="H1649" s="79"/>
      <c r="I1649" s="68">
        <v>2006</v>
      </c>
      <c r="J1649" s="69" t="s">
        <v>196</v>
      </c>
      <c r="K1649" s="70" t="s">
        <v>197</v>
      </c>
      <c r="L1649" s="71" t="s">
        <v>470</v>
      </c>
      <c r="M1649" s="72" t="s">
        <v>470</v>
      </c>
      <c r="N1649" s="73" t="s">
        <v>470</v>
      </c>
      <c r="O1649" s="73" t="s">
        <v>470</v>
      </c>
      <c r="P1649" s="73" t="s">
        <v>470</v>
      </c>
      <c r="Q1649" s="74" t="s">
        <v>470</v>
      </c>
      <c r="R1649" s="50"/>
    </row>
    <row r="1650" spans="8:18" ht="15.6">
      <c r="H1650" s="79"/>
      <c r="I1650" s="61">
        <v>2006</v>
      </c>
      <c r="J1650" s="62" t="s">
        <v>198</v>
      </c>
      <c r="K1650" s="63" t="s">
        <v>199</v>
      </c>
      <c r="L1650" s="75">
        <v>5.8344999246604488</v>
      </c>
      <c r="M1650" s="76">
        <v>7.0211868037202905</v>
      </c>
      <c r="N1650" s="77">
        <v>3.0060091694172604</v>
      </c>
      <c r="O1650" s="77">
        <v>7.035199144377728</v>
      </c>
      <c r="P1650" s="77">
        <v>5.9182493784841146</v>
      </c>
      <c r="Q1650" s="78">
        <v>6.1918551273028521</v>
      </c>
      <c r="R1650" s="50"/>
    </row>
    <row r="1651" spans="8:18" ht="15.6">
      <c r="H1651" s="79"/>
      <c r="I1651" s="68">
        <v>2006</v>
      </c>
      <c r="J1651" s="69" t="s">
        <v>200</v>
      </c>
      <c r="K1651" s="70" t="s">
        <v>201</v>
      </c>
      <c r="L1651" s="71">
        <v>8.1370392556560969</v>
      </c>
      <c r="M1651" s="72">
        <v>6.3488810814557963</v>
      </c>
      <c r="N1651" s="73">
        <v>8.2220459508693828</v>
      </c>
      <c r="O1651" s="73">
        <v>9.6848482644056926</v>
      </c>
      <c r="P1651" s="73">
        <v>7.7596387017348425</v>
      </c>
      <c r="Q1651" s="74">
        <v>8.6697822798147666</v>
      </c>
      <c r="R1651" s="50"/>
    </row>
    <row r="1652" spans="8:18" ht="15.6">
      <c r="H1652" s="79"/>
      <c r="I1652" s="61">
        <v>2006</v>
      </c>
      <c r="J1652" s="62" t="s">
        <v>202</v>
      </c>
      <c r="K1652" s="63" t="s">
        <v>203</v>
      </c>
      <c r="L1652" s="75" t="s">
        <v>470</v>
      </c>
      <c r="M1652" s="76" t="s">
        <v>470</v>
      </c>
      <c r="N1652" s="77" t="s">
        <v>470</v>
      </c>
      <c r="O1652" s="77" t="s">
        <v>470</v>
      </c>
      <c r="P1652" s="77" t="s">
        <v>470</v>
      </c>
      <c r="Q1652" s="78" t="s">
        <v>470</v>
      </c>
      <c r="R1652" s="50"/>
    </row>
    <row r="1653" spans="8:18" ht="15.6">
      <c r="H1653" s="79"/>
      <c r="I1653" s="68">
        <v>2006</v>
      </c>
      <c r="J1653" s="69" t="s">
        <v>204</v>
      </c>
      <c r="K1653" s="70" t="s">
        <v>205</v>
      </c>
      <c r="L1653" s="71">
        <v>5.4410127761766169</v>
      </c>
      <c r="M1653" s="72">
        <v>6.2722464353750604</v>
      </c>
      <c r="N1653" s="73">
        <v>3.1752720093857705</v>
      </c>
      <c r="O1653" s="73">
        <v>7.0377084529608673</v>
      </c>
      <c r="P1653" s="73">
        <v>5.1493639001162119</v>
      </c>
      <c r="Q1653" s="74">
        <v>5.5704730830451767</v>
      </c>
      <c r="R1653" s="50"/>
    </row>
    <row r="1654" spans="8:18" ht="15.6">
      <c r="H1654" s="79"/>
      <c r="I1654" s="61">
        <v>2006</v>
      </c>
      <c r="J1654" s="62" t="s">
        <v>206</v>
      </c>
      <c r="K1654" s="63" t="s">
        <v>207</v>
      </c>
      <c r="L1654" s="75">
        <v>4.8764800560044606</v>
      </c>
      <c r="M1654" s="76">
        <v>6.0016519498038452</v>
      </c>
      <c r="N1654" s="77">
        <v>2.0997293592710267</v>
      </c>
      <c r="O1654" s="77">
        <v>6.1193693215030684</v>
      </c>
      <c r="P1654" s="77">
        <v>5.0663476369109066</v>
      </c>
      <c r="Q1654" s="78">
        <v>5.0953020125334545</v>
      </c>
      <c r="R1654" s="50"/>
    </row>
    <row r="1655" spans="8:18" ht="15.6">
      <c r="H1655" s="79"/>
      <c r="I1655" s="68">
        <v>2006</v>
      </c>
      <c r="J1655" s="69" t="s">
        <v>208</v>
      </c>
      <c r="K1655" s="70" t="s">
        <v>209</v>
      </c>
      <c r="L1655" s="71">
        <v>7.7531059760875056</v>
      </c>
      <c r="M1655" s="72">
        <v>7.5032677512421868</v>
      </c>
      <c r="N1655" s="73">
        <v>6.1739562939915205</v>
      </c>
      <c r="O1655" s="73">
        <v>9.1385145610191358</v>
      </c>
      <c r="P1655" s="73">
        <v>8.5739214720997818</v>
      </c>
      <c r="Q1655" s="74">
        <v>7.3758698020848961</v>
      </c>
      <c r="R1655" s="50"/>
    </row>
    <row r="1656" spans="8:18" ht="15.6">
      <c r="H1656" s="79"/>
      <c r="I1656" s="61">
        <v>2006</v>
      </c>
      <c r="J1656" s="62" t="s">
        <v>210</v>
      </c>
      <c r="K1656" s="63" t="s">
        <v>211</v>
      </c>
      <c r="L1656" s="75">
        <v>6.1594986997687462</v>
      </c>
      <c r="M1656" s="76">
        <v>4.5240638419947103</v>
      </c>
      <c r="N1656" s="77">
        <v>5.8514684940038135</v>
      </c>
      <c r="O1656" s="77">
        <v>8.2231004233601883</v>
      </c>
      <c r="P1656" s="77">
        <v>6.6403830034258737</v>
      </c>
      <c r="Q1656" s="78">
        <v>5.5584777360591424</v>
      </c>
      <c r="R1656" s="50"/>
    </row>
    <row r="1657" spans="8:18" ht="15.6">
      <c r="H1657" s="79"/>
      <c r="I1657" s="68">
        <v>2006</v>
      </c>
      <c r="J1657" s="69" t="s">
        <v>212</v>
      </c>
      <c r="K1657" s="70" t="s">
        <v>213</v>
      </c>
      <c r="L1657" s="71">
        <v>6.5064503172067223</v>
      </c>
      <c r="M1657" s="72">
        <v>6.9037343880889734</v>
      </c>
      <c r="N1657" s="73">
        <v>4.4880659068737421</v>
      </c>
      <c r="O1657" s="73">
        <v>7.8486426855768716</v>
      </c>
      <c r="P1657" s="73">
        <v>6.7457655579953979</v>
      </c>
      <c r="Q1657" s="74">
        <v>6.5460430474986211</v>
      </c>
      <c r="R1657" s="50"/>
    </row>
    <row r="1658" spans="8:18" ht="15.6">
      <c r="H1658" s="79"/>
      <c r="I1658" s="61">
        <v>2006</v>
      </c>
      <c r="J1658" s="62" t="s">
        <v>214</v>
      </c>
      <c r="K1658" s="63" t="s">
        <v>215</v>
      </c>
      <c r="L1658" s="75">
        <v>5.204837609929875</v>
      </c>
      <c r="M1658" s="76">
        <v>7.0161384035903183</v>
      </c>
      <c r="N1658" s="77">
        <v>1.8668943984862187</v>
      </c>
      <c r="O1658" s="77">
        <v>7.2488329871247394</v>
      </c>
      <c r="P1658" s="77">
        <v>5.4414524605842214</v>
      </c>
      <c r="Q1658" s="78">
        <v>4.4508697998638729</v>
      </c>
      <c r="R1658" s="50"/>
    </row>
    <row r="1659" spans="8:18" ht="15.6">
      <c r="H1659" s="79"/>
      <c r="I1659" s="68">
        <v>2006</v>
      </c>
      <c r="J1659" s="69" t="s">
        <v>216</v>
      </c>
      <c r="K1659" s="70" t="s">
        <v>217</v>
      </c>
      <c r="L1659" s="71">
        <v>4.6419829992795769</v>
      </c>
      <c r="M1659" s="72">
        <v>4.139957830969907</v>
      </c>
      <c r="N1659" s="73">
        <v>2.1796743173113544</v>
      </c>
      <c r="O1659" s="73">
        <v>5.7132156913395118</v>
      </c>
      <c r="P1659" s="73">
        <v>5.1492251573061774</v>
      </c>
      <c r="Q1659" s="74">
        <v>6.0278419994709331</v>
      </c>
      <c r="R1659" s="50"/>
    </row>
    <row r="1660" spans="8:18" ht="15.6">
      <c r="H1660" s="79"/>
      <c r="I1660" s="61">
        <v>2006</v>
      </c>
      <c r="J1660" s="62" t="s">
        <v>218</v>
      </c>
      <c r="K1660" s="63" t="s">
        <v>219</v>
      </c>
      <c r="L1660" s="75">
        <v>7.7607502266516919</v>
      </c>
      <c r="M1660" s="76">
        <v>8.7556299086392055</v>
      </c>
      <c r="N1660" s="77">
        <v>6.2733641246328542</v>
      </c>
      <c r="O1660" s="77">
        <v>8.8891023061149781</v>
      </c>
      <c r="P1660" s="77">
        <v>8.2536745008464791</v>
      </c>
      <c r="Q1660" s="78">
        <v>6.6319802930249407</v>
      </c>
      <c r="R1660" s="50"/>
    </row>
    <row r="1661" spans="8:18" ht="15.6">
      <c r="H1661" s="79"/>
      <c r="I1661" s="68">
        <v>2006</v>
      </c>
      <c r="J1661" s="69" t="s">
        <v>220</v>
      </c>
      <c r="K1661" s="70" t="s">
        <v>221</v>
      </c>
      <c r="L1661" s="71">
        <v>5.537971223856279</v>
      </c>
      <c r="M1661" s="72">
        <v>6.1355285302131755</v>
      </c>
      <c r="N1661" s="73">
        <v>2.3301366280978999</v>
      </c>
      <c r="O1661" s="73">
        <v>6.8794846759142114</v>
      </c>
      <c r="P1661" s="73">
        <v>6.4182986613044406</v>
      </c>
      <c r="Q1661" s="74">
        <v>5.9264076237516656</v>
      </c>
      <c r="R1661" s="50"/>
    </row>
    <row r="1662" spans="8:18" ht="15.6">
      <c r="H1662" s="79"/>
      <c r="I1662" s="61">
        <v>2006</v>
      </c>
      <c r="J1662" s="62" t="s">
        <v>222</v>
      </c>
      <c r="K1662" s="63" t="s">
        <v>223</v>
      </c>
      <c r="L1662" s="75">
        <v>6.5404500722531882</v>
      </c>
      <c r="M1662" s="76">
        <v>4.3092302452316078</v>
      </c>
      <c r="N1662" s="77">
        <v>5.6866550312891029</v>
      </c>
      <c r="O1662" s="77">
        <v>8.3179893377179379</v>
      </c>
      <c r="P1662" s="77">
        <v>7.5557401783299554</v>
      </c>
      <c r="Q1662" s="78">
        <v>6.8326355686973379</v>
      </c>
      <c r="R1662" s="50"/>
    </row>
    <row r="1663" spans="8:18" ht="15.6">
      <c r="H1663" s="79"/>
      <c r="I1663" s="68">
        <v>2006</v>
      </c>
      <c r="J1663" s="69" t="s">
        <v>224</v>
      </c>
      <c r="K1663" s="70" t="s">
        <v>225</v>
      </c>
      <c r="L1663" s="71">
        <v>7.6384274187590675</v>
      </c>
      <c r="M1663" s="72">
        <v>7.4537766468985414</v>
      </c>
      <c r="N1663" s="73">
        <v>6.5242660965780299</v>
      </c>
      <c r="O1663" s="73">
        <v>9.1928599300426779</v>
      </c>
      <c r="P1663" s="73">
        <v>8.2223534242712759</v>
      </c>
      <c r="Q1663" s="74">
        <v>6.7988809960048151</v>
      </c>
      <c r="R1663" s="50"/>
    </row>
    <row r="1664" spans="8:18" ht="15.6">
      <c r="H1664" s="79"/>
      <c r="I1664" s="61">
        <v>2006</v>
      </c>
      <c r="J1664" s="62" t="s">
        <v>226</v>
      </c>
      <c r="K1664" s="63" t="s">
        <v>227</v>
      </c>
      <c r="L1664" s="75">
        <v>7.052836718048491</v>
      </c>
      <c r="M1664" s="76">
        <v>4.488892450713255</v>
      </c>
      <c r="N1664" s="77">
        <v>6.0365513938338768</v>
      </c>
      <c r="O1664" s="77">
        <v>9.3026863593951195</v>
      </c>
      <c r="P1664" s="77">
        <v>7.9234543057931255</v>
      </c>
      <c r="Q1664" s="78">
        <v>7.5125990805070799</v>
      </c>
      <c r="R1664" s="50"/>
    </row>
    <row r="1665" spans="8:18" ht="15.6">
      <c r="H1665" s="79"/>
      <c r="I1665" s="68">
        <v>2006</v>
      </c>
      <c r="J1665" s="69" t="s">
        <v>228</v>
      </c>
      <c r="K1665" s="70" t="s">
        <v>229</v>
      </c>
      <c r="L1665" s="71">
        <v>7.9617272414786893</v>
      </c>
      <c r="M1665" s="72">
        <v>4.3920800609071966</v>
      </c>
      <c r="N1665" s="73">
        <v>9.0281782138411355</v>
      </c>
      <c r="O1665" s="73">
        <v>9.3563209235947866</v>
      </c>
      <c r="P1665" s="73">
        <v>8.512377045309254</v>
      </c>
      <c r="Q1665" s="74">
        <v>8.5196799637410763</v>
      </c>
      <c r="R1665" s="50"/>
    </row>
    <row r="1666" spans="8:18" ht="15.6">
      <c r="H1666" s="79"/>
      <c r="I1666" s="61">
        <v>2006</v>
      </c>
      <c r="J1666" s="62" t="s">
        <v>230</v>
      </c>
      <c r="K1666" s="63" t="s">
        <v>231</v>
      </c>
      <c r="L1666" s="75">
        <v>6.4291166358248777</v>
      </c>
      <c r="M1666" s="76">
        <v>7.7822006731848052</v>
      </c>
      <c r="N1666" s="77">
        <v>4.3534078950637642</v>
      </c>
      <c r="O1666" s="77">
        <v>5.5755625589697981</v>
      </c>
      <c r="P1666" s="77">
        <v>7.6644227294189298</v>
      </c>
      <c r="Q1666" s="78">
        <v>6.7699893224870911</v>
      </c>
      <c r="R1666" s="50"/>
    </row>
    <row r="1667" spans="8:18" ht="15.6">
      <c r="H1667" s="79"/>
      <c r="I1667" s="68">
        <v>2006</v>
      </c>
      <c r="J1667" s="69" t="s">
        <v>232</v>
      </c>
      <c r="K1667" s="70" t="s">
        <v>233</v>
      </c>
      <c r="L1667" s="71">
        <v>5.9824623604941403</v>
      </c>
      <c r="M1667" s="72">
        <v>8.027231928193622</v>
      </c>
      <c r="N1667" s="73">
        <v>3.5624842506001553</v>
      </c>
      <c r="O1667" s="73">
        <v>5.0561519400511701</v>
      </c>
      <c r="P1667" s="73">
        <v>7.3209057018527437</v>
      </c>
      <c r="Q1667" s="74">
        <v>5.9455379817730076</v>
      </c>
      <c r="R1667" s="50"/>
    </row>
    <row r="1668" spans="8:18" ht="15.6">
      <c r="H1668" s="79"/>
      <c r="I1668" s="61">
        <v>2006</v>
      </c>
      <c r="J1668" s="62" t="s">
        <v>234</v>
      </c>
      <c r="K1668" s="63" t="s">
        <v>235</v>
      </c>
      <c r="L1668" s="75">
        <v>6.2668266009643565</v>
      </c>
      <c r="M1668" s="76">
        <v>5.7032734058397203</v>
      </c>
      <c r="N1668" s="77">
        <v>5.146177061664007</v>
      </c>
      <c r="O1668" s="77">
        <v>8.7383354938437883</v>
      </c>
      <c r="P1668" s="77">
        <v>6.3673271751540961</v>
      </c>
      <c r="Q1668" s="78">
        <v>5.3790198683201753</v>
      </c>
      <c r="R1668" s="50"/>
    </row>
    <row r="1669" spans="8:18" ht="15.6">
      <c r="H1669" s="79"/>
      <c r="I1669" s="68">
        <v>2006</v>
      </c>
      <c r="J1669" s="69" t="s">
        <v>236</v>
      </c>
      <c r="K1669" s="70" t="s">
        <v>237</v>
      </c>
      <c r="L1669" s="71">
        <v>7.5734076540890154</v>
      </c>
      <c r="M1669" s="72">
        <v>8.9603882833787463</v>
      </c>
      <c r="N1669" s="73">
        <v>4.3951736682266027</v>
      </c>
      <c r="O1669" s="73">
        <v>9.3737473676351453</v>
      </c>
      <c r="P1669" s="73">
        <v>7.7800743158012029</v>
      </c>
      <c r="Q1669" s="74">
        <v>7.3576546354033816</v>
      </c>
      <c r="R1669" s="50"/>
    </row>
    <row r="1670" spans="8:18" ht="15.6">
      <c r="H1670" s="79"/>
      <c r="I1670" s="61">
        <v>2006</v>
      </c>
      <c r="J1670" s="62" t="s">
        <v>238</v>
      </c>
      <c r="K1670" s="63" t="s">
        <v>239</v>
      </c>
      <c r="L1670" s="75">
        <v>7.946745354361239</v>
      </c>
      <c r="M1670" s="76">
        <v>7.0278550248437242</v>
      </c>
      <c r="N1670" s="77">
        <v>7.2046359679881284</v>
      </c>
      <c r="O1670" s="77">
        <v>9.3225744556654977</v>
      </c>
      <c r="P1670" s="77">
        <v>8.4742446712094104</v>
      </c>
      <c r="Q1670" s="78">
        <v>7.7044166520994297</v>
      </c>
      <c r="R1670" s="50"/>
    </row>
    <row r="1671" spans="8:18" ht="15.6">
      <c r="H1671" s="79"/>
      <c r="I1671" s="68">
        <v>2006</v>
      </c>
      <c r="J1671" s="69" t="s">
        <v>240</v>
      </c>
      <c r="K1671" s="70" t="s">
        <v>241</v>
      </c>
      <c r="L1671" s="71">
        <v>5.6168426051430282</v>
      </c>
      <c r="M1671" s="72">
        <v>5.7034368087574876</v>
      </c>
      <c r="N1671" s="73">
        <v>5.0797440155177433</v>
      </c>
      <c r="O1671" s="73">
        <v>5.7589128214936398</v>
      </c>
      <c r="P1671" s="73">
        <v>5.3418480455250847</v>
      </c>
      <c r="Q1671" s="74">
        <v>6.2002713344211857</v>
      </c>
      <c r="R1671" s="50"/>
    </row>
    <row r="1672" spans="8:18" ht="15.6">
      <c r="H1672" s="79"/>
      <c r="I1672" s="61">
        <v>2006</v>
      </c>
      <c r="J1672" s="62" t="s">
        <v>242</v>
      </c>
      <c r="K1672" s="63" t="s">
        <v>243</v>
      </c>
      <c r="L1672" s="75">
        <v>7.0742488855711585</v>
      </c>
      <c r="M1672" s="76">
        <v>7.4863680076935406</v>
      </c>
      <c r="N1672" s="77">
        <v>5.6752007553866557</v>
      </c>
      <c r="O1672" s="77">
        <v>6.562143831233727</v>
      </c>
      <c r="P1672" s="77">
        <v>6.7574580124213828</v>
      </c>
      <c r="Q1672" s="78">
        <v>8.8900738211204864</v>
      </c>
      <c r="R1672" s="50"/>
    </row>
    <row r="1673" spans="8:18" ht="15.6">
      <c r="H1673" s="79"/>
      <c r="I1673" s="68">
        <v>2006</v>
      </c>
      <c r="J1673" s="69" t="s">
        <v>244</v>
      </c>
      <c r="K1673" s="70" t="s">
        <v>245</v>
      </c>
      <c r="L1673" s="71">
        <v>7.8540396191733706</v>
      </c>
      <c r="M1673" s="72">
        <v>5.0269834909440618</v>
      </c>
      <c r="N1673" s="73">
        <v>9.1069455371643659</v>
      </c>
      <c r="O1673" s="73">
        <v>9.5249587639528634</v>
      </c>
      <c r="P1673" s="73">
        <v>8.2154805456142057</v>
      </c>
      <c r="Q1673" s="74">
        <v>7.3958297581913568</v>
      </c>
      <c r="R1673" s="50"/>
    </row>
    <row r="1674" spans="8:18" ht="15.6">
      <c r="H1674" s="79"/>
      <c r="I1674" s="61">
        <v>2006</v>
      </c>
      <c r="J1674" s="62" t="s">
        <v>246</v>
      </c>
      <c r="K1674" s="63" t="s">
        <v>247</v>
      </c>
      <c r="L1674" s="75">
        <v>7.3078565968412992</v>
      </c>
      <c r="M1674" s="76">
        <v>4.1137722391408875</v>
      </c>
      <c r="N1674" s="77">
        <v>7.4973651656205895</v>
      </c>
      <c r="O1674" s="77">
        <v>9.5125522557374413</v>
      </c>
      <c r="P1674" s="77">
        <v>8.1835153959851201</v>
      </c>
      <c r="Q1674" s="78">
        <v>7.2320779277224583</v>
      </c>
      <c r="R1674" s="50"/>
    </row>
    <row r="1675" spans="8:18" ht="15.6">
      <c r="H1675" s="79"/>
      <c r="I1675" s="68">
        <v>2006</v>
      </c>
      <c r="J1675" s="69" t="s">
        <v>248</v>
      </c>
      <c r="K1675" s="70" t="s">
        <v>249</v>
      </c>
      <c r="L1675" s="71">
        <v>5.8201828960486015</v>
      </c>
      <c r="M1675" s="72">
        <v>5.8942278410001601</v>
      </c>
      <c r="N1675" s="73">
        <v>4.3143085063005255</v>
      </c>
      <c r="O1675" s="73">
        <v>6.0280421332515415</v>
      </c>
      <c r="P1675" s="73">
        <v>6.1220990401917543</v>
      </c>
      <c r="Q1675" s="74">
        <v>6.7422369594990252</v>
      </c>
      <c r="R1675" s="50"/>
    </row>
    <row r="1676" spans="8:18" ht="15.6">
      <c r="H1676" s="79"/>
      <c r="I1676" s="61">
        <v>2006</v>
      </c>
      <c r="J1676" s="62" t="s">
        <v>250</v>
      </c>
      <c r="K1676" s="63" t="s">
        <v>251</v>
      </c>
      <c r="L1676" s="75" t="s">
        <v>470</v>
      </c>
      <c r="M1676" s="76" t="s">
        <v>470</v>
      </c>
      <c r="N1676" s="77" t="s">
        <v>470</v>
      </c>
      <c r="O1676" s="77" t="s">
        <v>470</v>
      </c>
      <c r="P1676" s="77" t="s">
        <v>470</v>
      </c>
      <c r="Q1676" s="78" t="s">
        <v>470</v>
      </c>
      <c r="R1676" s="50"/>
    </row>
    <row r="1677" spans="8:18" ht="15.6">
      <c r="H1677" s="79"/>
      <c r="I1677" s="68">
        <v>2006</v>
      </c>
      <c r="J1677" s="69" t="s">
        <v>252</v>
      </c>
      <c r="K1677" s="70" t="s">
        <v>253</v>
      </c>
      <c r="L1677" s="71">
        <v>7.604897087966437</v>
      </c>
      <c r="M1677" s="72">
        <v>7.4237918736977075</v>
      </c>
      <c r="N1677" s="73">
        <v>5.3162092381988595</v>
      </c>
      <c r="O1677" s="73">
        <v>8.7724568904178604</v>
      </c>
      <c r="P1677" s="73">
        <v>8.3033138545556451</v>
      </c>
      <c r="Q1677" s="74">
        <v>8.2087135829621118</v>
      </c>
      <c r="R1677" s="50"/>
    </row>
    <row r="1678" spans="8:18" ht="15.6">
      <c r="H1678" s="79"/>
      <c r="I1678" s="61">
        <v>2006</v>
      </c>
      <c r="J1678" s="62" t="s">
        <v>254</v>
      </c>
      <c r="K1678" s="63" t="s">
        <v>255</v>
      </c>
      <c r="L1678" s="75">
        <v>7.6751070355570779</v>
      </c>
      <c r="M1678" s="76">
        <v>5.8183763423625585</v>
      </c>
      <c r="N1678" s="77">
        <v>8.7020747767955449</v>
      </c>
      <c r="O1678" s="77">
        <v>9.46504458460082</v>
      </c>
      <c r="P1678" s="77">
        <v>8.2171747242829749</v>
      </c>
      <c r="Q1678" s="78">
        <v>6.1728647497434901</v>
      </c>
      <c r="R1678" s="50"/>
    </row>
    <row r="1679" spans="8:18" ht="15.6">
      <c r="H1679" s="79"/>
      <c r="I1679" s="68">
        <v>2006</v>
      </c>
      <c r="J1679" s="69" t="s">
        <v>256</v>
      </c>
      <c r="K1679" s="70" t="s">
        <v>257</v>
      </c>
      <c r="L1679" s="71">
        <v>6.841171744147343</v>
      </c>
      <c r="M1679" s="72">
        <v>6.6785110185299139</v>
      </c>
      <c r="N1679" s="73">
        <v>5.756651703204521</v>
      </c>
      <c r="O1679" s="73">
        <v>8.2091761365766267</v>
      </c>
      <c r="P1679" s="73">
        <v>6.8413056661330565</v>
      </c>
      <c r="Q1679" s="74">
        <v>6.7202141962925985</v>
      </c>
      <c r="R1679" s="50"/>
    </row>
    <row r="1680" spans="8:18" ht="15.6">
      <c r="H1680" s="79"/>
      <c r="I1680" s="61">
        <v>2006</v>
      </c>
      <c r="J1680" s="62" t="s">
        <v>258</v>
      </c>
      <c r="K1680" s="63" t="s">
        <v>259</v>
      </c>
      <c r="L1680" s="75">
        <v>7.2607059619909666</v>
      </c>
      <c r="M1680" s="76">
        <v>6.3185706844045519</v>
      </c>
      <c r="N1680" s="77">
        <v>6.7000866189673864</v>
      </c>
      <c r="O1680" s="77">
        <v>9.5292575474168277</v>
      </c>
      <c r="P1680" s="77">
        <v>7.7562290468677846</v>
      </c>
      <c r="Q1680" s="78">
        <v>5.9993859122982807</v>
      </c>
      <c r="R1680" s="50"/>
    </row>
    <row r="1681" spans="8:18" ht="15.6">
      <c r="H1681" s="79"/>
      <c r="I1681" s="68">
        <v>2006</v>
      </c>
      <c r="J1681" s="69" t="s">
        <v>260</v>
      </c>
      <c r="K1681" s="70" t="s">
        <v>261</v>
      </c>
      <c r="L1681" s="71">
        <v>7.3184341820852863</v>
      </c>
      <c r="M1681" s="72">
        <v>8.0905313351498638</v>
      </c>
      <c r="N1681" s="73">
        <v>4.5261522413986714</v>
      </c>
      <c r="O1681" s="73">
        <v>9.1713526731088901</v>
      </c>
      <c r="P1681" s="73">
        <v>8.2588380834263297</v>
      </c>
      <c r="Q1681" s="74">
        <v>6.5452965773426826</v>
      </c>
      <c r="R1681" s="50"/>
    </row>
    <row r="1682" spans="8:18" ht="15.6">
      <c r="H1682" s="79"/>
      <c r="I1682" s="61">
        <v>2006</v>
      </c>
      <c r="J1682" s="62" t="s">
        <v>262</v>
      </c>
      <c r="K1682" s="63" t="s">
        <v>263</v>
      </c>
      <c r="L1682" s="75" t="s">
        <v>470</v>
      </c>
      <c r="M1682" s="76" t="s">
        <v>470</v>
      </c>
      <c r="N1682" s="77" t="s">
        <v>470</v>
      </c>
      <c r="O1682" s="77" t="s">
        <v>470</v>
      </c>
      <c r="P1682" s="77" t="s">
        <v>470</v>
      </c>
      <c r="Q1682" s="78" t="s">
        <v>470</v>
      </c>
      <c r="R1682" s="50"/>
    </row>
    <row r="1683" spans="8:18" ht="15.6">
      <c r="H1683" s="79"/>
      <c r="I1683" s="68">
        <v>2006</v>
      </c>
      <c r="J1683" s="69" t="s">
        <v>264</v>
      </c>
      <c r="K1683" s="70" t="s">
        <v>265</v>
      </c>
      <c r="L1683" s="71">
        <v>5.2910775312449179</v>
      </c>
      <c r="M1683" s="72">
        <v>4.8527905098346835</v>
      </c>
      <c r="N1683" s="73">
        <v>3.3435315328871344</v>
      </c>
      <c r="O1683" s="73">
        <v>6.6677399879619621</v>
      </c>
      <c r="P1683" s="73">
        <v>6.4215107441671266</v>
      </c>
      <c r="Q1683" s="74">
        <v>5.1698148813736848</v>
      </c>
      <c r="R1683" s="50"/>
    </row>
    <row r="1684" spans="8:18" ht="15.6">
      <c r="H1684" s="79"/>
      <c r="I1684" s="61">
        <v>2006</v>
      </c>
      <c r="J1684" s="62" t="s">
        <v>266</v>
      </c>
      <c r="K1684" s="63" t="s">
        <v>267</v>
      </c>
      <c r="L1684" s="75">
        <v>6.0151187282970113</v>
      </c>
      <c r="M1684" s="76">
        <v>4.2127450980392158</v>
      </c>
      <c r="N1684" s="77">
        <v>3.8756015595001396</v>
      </c>
      <c r="O1684" s="77">
        <v>7.792009389953277</v>
      </c>
      <c r="P1684" s="77">
        <v>7.0401399574123653</v>
      </c>
      <c r="Q1684" s="78">
        <v>7.1550976365800603</v>
      </c>
      <c r="R1684" s="50"/>
    </row>
    <row r="1685" spans="8:18" ht="15.6">
      <c r="H1685" s="79"/>
      <c r="I1685" s="68">
        <v>2006</v>
      </c>
      <c r="J1685" s="69" t="s">
        <v>268</v>
      </c>
      <c r="K1685" s="70" t="s">
        <v>269</v>
      </c>
      <c r="L1685" s="71">
        <v>6.6022111676984974</v>
      </c>
      <c r="M1685" s="72">
        <v>8.729223433242506</v>
      </c>
      <c r="N1685" s="73">
        <v>2.6058247571756636</v>
      </c>
      <c r="O1685" s="73">
        <v>8.2779479070279827</v>
      </c>
      <c r="P1685" s="73">
        <v>6.8537734939248756</v>
      </c>
      <c r="Q1685" s="74">
        <v>6.5442862471214562</v>
      </c>
      <c r="R1685" s="50"/>
    </row>
    <row r="1686" spans="8:18" ht="15.6">
      <c r="H1686" s="79"/>
      <c r="I1686" s="61">
        <v>2006</v>
      </c>
      <c r="J1686" s="62" t="s">
        <v>270</v>
      </c>
      <c r="K1686" s="63" t="s">
        <v>271</v>
      </c>
      <c r="L1686" s="75">
        <v>7.3482414176957889</v>
      </c>
      <c r="M1686" s="76">
        <v>8.937760458406796</v>
      </c>
      <c r="N1686" s="77">
        <v>4.0702980200538237</v>
      </c>
      <c r="O1686" s="77">
        <v>8.9366564190069759</v>
      </c>
      <c r="P1686" s="77">
        <v>7.7166135719497237</v>
      </c>
      <c r="Q1686" s="78">
        <v>7.0798786190616241</v>
      </c>
      <c r="R1686" s="50"/>
    </row>
    <row r="1687" spans="8:18" ht="15.6">
      <c r="H1687" s="79"/>
      <c r="I1687" s="68">
        <v>2006</v>
      </c>
      <c r="J1687" s="69" t="s">
        <v>272</v>
      </c>
      <c r="K1687" s="70" t="s">
        <v>273</v>
      </c>
      <c r="L1687" s="71">
        <v>9.1224030386050305</v>
      </c>
      <c r="M1687" s="72">
        <v>9.2497415451194094</v>
      </c>
      <c r="N1687" s="73">
        <v>8.3132159612395427</v>
      </c>
      <c r="O1687" s="73">
        <v>9.36446646869258</v>
      </c>
      <c r="P1687" s="73">
        <v>9.5094511002600104</v>
      </c>
      <c r="Q1687" s="74">
        <v>9.175140117713612</v>
      </c>
      <c r="R1687" s="50"/>
    </row>
    <row r="1688" spans="8:18" ht="15.6">
      <c r="H1688" s="79"/>
      <c r="I1688" s="61">
        <v>2006</v>
      </c>
      <c r="J1688" s="62" t="s">
        <v>274</v>
      </c>
      <c r="K1688" s="63" t="s">
        <v>275</v>
      </c>
      <c r="L1688" s="75">
        <v>7.13918557178157</v>
      </c>
      <c r="M1688" s="76">
        <v>4.2352239942298446</v>
      </c>
      <c r="N1688" s="77">
        <v>6.7196807604371571</v>
      </c>
      <c r="O1688" s="77">
        <v>9.4769634749592697</v>
      </c>
      <c r="P1688" s="77">
        <v>8.0396915995234526</v>
      </c>
      <c r="Q1688" s="78">
        <v>7.224368029758125</v>
      </c>
      <c r="R1688" s="50"/>
    </row>
    <row r="1689" spans="8:18" ht="15.6">
      <c r="H1689" s="79"/>
      <c r="I1689" s="68">
        <v>2006</v>
      </c>
      <c r="J1689" s="69" t="s">
        <v>276</v>
      </c>
      <c r="K1689" s="70" t="s">
        <v>277</v>
      </c>
      <c r="L1689" s="71">
        <v>8.076644882423702</v>
      </c>
      <c r="M1689" s="72">
        <v>7.060758935726879</v>
      </c>
      <c r="N1689" s="73">
        <v>8.8911509632768482</v>
      </c>
      <c r="O1689" s="73">
        <v>8.6175310648319492</v>
      </c>
      <c r="P1689" s="73">
        <v>7.1538588734326165</v>
      </c>
      <c r="Q1689" s="74">
        <v>8.6599245748502121</v>
      </c>
      <c r="R1689" s="50"/>
    </row>
    <row r="1690" spans="8:18" ht="15.6">
      <c r="H1690" s="79"/>
      <c r="I1690" s="61">
        <v>2006</v>
      </c>
      <c r="J1690" s="62" t="s">
        <v>278</v>
      </c>
      <c r="K1690" s="63" t="s">
        <v>279</v>
      </c>
      <c r="L1690" s="75">
        <v>6.5402990967648931</v>
      </c>
      <c r="M1690" s="76">
        <v>7.1415471229363678</v>
      </c>
      <c r="N1690" s="77">
        <v>6.149722487609484</v>
      </c>
      <c r="O1690" s="77">
        <v>6.7042911897566055</v>
      </c>
      <c r="P1690" s="77">
        <v>6.197167487673763</v>
      </c>
      <c r="Q1690" s="78">
        <v>6.5087671958482458</v>
      </c>
      <c r="R1690" s="50"/>
    </row>
    <row r="1691" spans="8:18" ht="15.6">
      <c r="H1691" s="79"/>
      <c r="I1691" s="68">
        <v>2006</v>
      </c>
      <c r="J1691" s="69" t="s">
        <v>280</v>
      </c>
      <c r="K1691" s="70" t="s">
        <v>281</v>
      </c>
      <c r="L1691" s="71">
        <v>6.3977967152731567</v>
      </c>
      <c r="M1691" s="72">
        <v>7.6162526045840675</v>
      </c>
      <c r="N1691" s="73">
        <v>3.688106569591397</v>
      </c>
      <c r="O1691" s="73">
        <v>7.181666491564255</v>
      </c>
      <c r="P1691" s="73">
        <v>7.1679721391169675</v>
      </c>
      <c r="Q1691" s="74">
        <v>6.3349857715090963</v>
      </c>
      <c r="R1691" s="50"/>
    </row>
    <row r="1692" spans="8:18" ht="15.6">
      <c r="H1692" s="79"/>
      <c r="I1692" s="61">
        <v>2006</v>
      </c>
      <c r="J1692" s="62" t="s">
        <v>282</v>
      </c>
      <c r="K1692" s="63" t="s">
        <v>283</v>
      </c>
      <c r="L1692" s="75">
        <v>6.0143508442062963</v>
      </c>
      <c r="M1692" s="76">
        <v>6.2909801250200355</v>
      </c>
      <c r="N1692" s="77">
        <v>3.9624386676137346</v>
      </c>
      <c r="O1692" s="77">
        <v>8.2372685732674036</v>
      </c>
      <c r="P1692" s="77">
        <v>6.0626916455515696</v>
      </c>
      <c r="Q1692" s="78">
        <v>5.5183752095787382</v>
      </c>
      <c r="R1692" s="50"/>
    </row>
    <row r="1693" spans="8:18" ht="15.6">
      <c r="H1693" s="79"/>
      <c r="I1693" s="68">
        <v>2006</v>
      </c>
      <c r="J1693" s="69" t="s">
        <v>284</v>
      </c>
      <c r="K1693" s="70" t="s">
        <v>285</v>
      </c>
      <c r="L1693" s="71" t="s">
        <v>470</v>
      </c>
      <c r="M1693" s="72" t="s">
        <v>470</v>
      </c>
      <c r="N1693" s="73" t="s">
        <v>470</v>
      </c>
      <c r="O1693" s="73" t="s">
        <v>470</v>
      </c>
      <c r="P1693" s="73" t="s">
        <v>470</v>
      </c>
      <c r="Q1693" s="74" t="s">
        <v>470</v>
      </c>
      <c r="R1693" s="50"/>
    </row>
    <row r="1694" spans="8:18" ht="15.6">
      <c r="H1694" s="79"/>
      <c r="I1694" s="61">
        <v>2006</v>
      </c>
      <c r="J1694" s="62" t="s">
        <v>286</v>
      </c>
      <c r="K1694" s="63" t="s">
        <v>287</v>
      </c>
      <c r="L1694" s="75">
        <v>8.1083961682989685</v>
      </c>
      <c r="M1694" s="76">
        <v>6.4752401281850496</v>
      </c>
      <c r="N1694" s="77">
        <v>7.7559460141022454</v>
      </c>
      <c r="O1694" s="77">
        <v>9.5206313394850923</v>
      </c>
      <c r="P1694" s="77">
        <v>8.779343717435335</v>
      </c>
      <c r="Q1694" s="78">
        <v>8.0108196422871192</v>
      </c>
      <c r="R1694" s="50"/>
    </row>
    <row r="1695" spans="8:18" ht="15.6">
      <c r="H1695" s="79"/>
      <c r="I1695" s="68">
        <v>2006</v>
      </c>
      <c r="J1695" s="69" t="s">
        <v>288</v>
      </c>
      <c r="K1695" s="70" t="s">
        <v>289</v>
      </c>
      <c r="L1695" s="71">
        <v>7.2143409119163975</v>
      </c>
      <c r="M1695" s="72">
        <v>5.8305878345888766</v>
      </c>
      <c r="N1695" s="73">
        <v>6.2027289077773213</v>
      </c>
      <c r="O1695" s="73">
        <v>9.1427335537342991</v>
      </c>
      <c r="P1695" s="73">
        <v>8.3716878219114665</v>
      </c>
      <c r="Q1695" s="74">
        <v>6.5239664415700247</v>
      </c>
      <c r="R1695" s="50"/>
    </row>
    <row r="1696" spans="8:18" ht="15.6">
      <c r="H1696" s="79"/>
      <c r="I1696" s="61">
        <v>2006</v>
      </c>
      <c r="J1696" s="62" t="s">
        <v>290</v>
      </c>
      <c r="K1696" s="63" t="s">
        <v>291</v>
      </c>
      <c r="L1696" s="75">
        <v>7.2624762689381495</v>
      </c>
      <c r="M1696" s="76">
        <v>5.9888603942939573</v>
      </c>
      <c r="N1696" s="77">
        <v>6.0805549828002814</v>
      </c>
      <c r="O1696" s="77">
        <v>9.4196659471672746</v>
      </c>
      <c r="P1696" s="77">
        <v>7.9497141023617983</v>
      </c>
      <c r="Q1696" s="78">
        <v>6.8735859180674366</v>
      </c>
      <c r="R1696" s="50"/>
    </row>
    <row r="1697" spans="8:18" ht="15.6">
      <c r="H1697" s="79"/>
      <c r="I1697" s="68">
        <v>2006</v>
      </c>
      <c r="J1697" s="69" t="s">
        <v>292</v>
      </c>
      <c r="K1697" s="70" t="s">
        <v>293</v>
      </c>
      <c r="L1697" s="71">
        <v>7.5189872288474842</v>
      </c>
      <c r="M1697" s="72">
        <v>8.488486383407654</v>
      </c>
      <c r="N1697" s="73">
        <v>4.701919792689873</v>
      </c>
      <c r="O1697" s="73">
        <v>8.8571095660905961</v>
      </c>
      <c r="P1697" s="73">
        <v>7.8278839173655994</v>
      </c>
      <c r="Q1697" s="74">
        <v>7.7195364846836982</v>
      </c>
      <c r="R1697" s="50"/>
    </row>
    <row r="1698" spans="8:18" ht="15.6">
      <c r="H1698" s="79"/>
      <c r="I1698" s="61">
        <v>2006</v>
      </c>
      <c r="J1698" s="62" t="s">
        <v>294</v>
      </c>
      <c r="K1698" s="63" t="s">
        <v>295</v>
      </c>
      <c r="L1698" s="75">
        <v>7.8641629048446191</v>
      </c>
      <c r="M1698" s="76">
        <v>6.229723754437277</v>
      </c>
      <c r="N1698" s="77">
        <v>7.8046876796790929</v>
      </c>
      <c r="O1698" s="77">
        <v>9.715092518806534</v>
      </c>
      <c r="P1698" s="77">
        <v>7.2813502001729882</v>
      </c>
      <c r="Q1698" s="78">
        <v>8.2899603711272025</v>
      </c>
      <c r="R1698" s="50"/>
    </row>
    <row r="1699" spans="8:18" ht="15.6">
      <c r="H1699" s="79"/>
      <c r="I1699" s="68">
        <v>2006</v>
      </c>
      <c r="J1699" s="69" t="s">
        <v>296</v>
      </c>
      <c r="K1699" s="70" t="s">
        <v>297</v>
      </c>
      <c r="L1699" s="71">
        <v>7.2366865906801747</v>
      </c>
      <c r="M1699" s="72">
        <v>6.0335510498477323</v>
      </c>
      <c r="N1699" s="73">
        <v>5.319604017285477</v>
      </c>
      <c r="O1699" s="73">
        <v>8.9371235923978158</v>
      </c>
      <c r="P1699" s="73">
        <v>7.8428878443457322</v>
      </c>
      <c r="Q1699" s="74">
        <v>8.0502664495241145</v>
      </c>
      <c r="R1699" s="50"/>
    </row>
    <row r="1700" spans="8:18" ht="15.6">
      <c r="H1700" s="79"/>
      <c r="I1700" s="61">
        <v>2006</v>
      </c>
      <c r="J1700" s="62" t="s">
        <v>298</v>
      </c>
      <c r="K1700" s="63" t="s">
        <v>299</v>
      </c>
      <c r="L1700" s="75">
        <v>6.9483708664191486</v>
      </c>
      <c r="M1700" s="76">
        <v>8.325725276486617</v>
      </c>
      <c r="N1700" s="77">
        <v>5.8232966753017088</v>
      </c>
      <c r="O1700" s="77">
        <v>6.9590658436923887</v>
      </c>
      <c r="P1700" s="77">
        <v>5.8431013974649222</v>
      </c>
      <c r="Q1700" s="78">
        <v>7.7906651391501045</v>
      </c>
      <c r="R1700" s="50"/>
    </row>
    <row r="1701" spans="8:18" ht="15.6">
      <c r="H1701" s="79"/>
      <c r="I1701" s="68">
        <v>2006</v>
      </c>
      <c r="J1701" s="69" t="s">
        <v>300</v>
      </c>
      <c r="K1701" s="70" t="s">
        <v>301</v>
      </c>
      <c r="L1701" s="71">
        <v>7.0448400128363158</v>
      </c>
      <c r="M1701" s="72">
        <v>8.0974274723513382</v>
      </c>
      <c r="N1701" s="73">
        <v>4.3852954003756981</v>
      </c>
      <c r="O1701" s="73">
        <v>8.4891685753626653</v>
      </c>
      <c r="P1701" s="73">
        <v>6.7186602046140349</v>
      </c>
      <c r="Q1701" s="74">
        <v>7.5336484114778441</v>
      </c>
      <c r="R1701" s="50"/>
    </row>
    <row r="1702" spans="8:18" ht="15.6">
      <c r="H1702" s="79"/>
      <c r="I1702" s="61">
        <v>2006</v>
      </c>
      <c r="J1702" s="62" t="s">
        <v>302</v>
      </c>
      <c r="K1702" s="63" t="s">
        <v>303</v>
      </c>
      <c r="L1702" s="75">
        <v>7.6541684606851179</v>
      </c>
      <c r="M1702" s="76">
        <v>6.6236796762301644</v>
      </c>
      <c r="N1702" s="77">
        <v>7.4807302836346832</v>
      </c>
      <c r="O1702" s="77">
        <v>9.5395212755169876</v>
      </c>
      <c r="P1702" s="77">
        <v>7.551590899550626</v>
      </c>
      <c r="Q1702" s="78">
        <v>7.0753201684931311</v>
      </c>
      <c r="R1702" s="50"/>
    </row>
    <row r="1703" spans="8:18" ht="15.6">
      <c r="H1703" s="79"/>
      <c r="I1703" s="68">
        <v>2006</v>
      </c>
      <c r="J1703" s="69" t="s">
        <v>304</v>
      </c>
      <c r="K1703" s="70" t="s">
        <v>305</v>
      </c>
      <c r="L1703" s="71">
        <v>7.2002623183939303</v>
      </c>
      <c r="M1703" s="72">
        <v>6.2686235928003837</v>
      </c>
      <c r="N1703" s="73">
        <v>5.9347043647785664</v>
      </c>
      <c r="O1703" s="73">
        <v>8.4361745822006675</v>
      </c>
      <c r="P1703" s="73">
        <v>7.4703898682183754</v>
      </c>
      <c r="Q1703" s="74">
        <v>7.8914191839716601</v>
      </c>
      <c r="R1703" s="50"/>
    </row>
    <row r="1704" spans="8:18" ht="15.6">
      <c r="H1704" s="79"/>
      <c r="I1704" s="61">
        <v>2006</v>
      </c>
      <c r="J1704" s="62" t="s">
        <v>306</v>
      </c>
      <c r="K1704" s="63" t="s">
        <v>307</v>
      </c>
      <c r="L1704" s="75">
        <v>6.9134411393371451</v>
      </c>
      <c r="M1704" s="76">
        <v>8.0775538388650023</v>
      </c>
      <c r="N1704" s="77">
        <v>4.1946593178162228</v>
      </c>
      <c r="O1704" s="77">
        <v>8.6916991609254115</v>
      </c>
      <c r="P1704" s="77">
        <v>6.5209589870634632</v>
      </c>
      <c r="Q1704" s="78">
        <v>7.0823343920156292</v>
      </c>
      <c r="R1704" s="50"/>
    </row>
    <row r="1705" spans="8:18" ht="15.6">
      <c r="H1705" s="79"/>
      <c r="I1705" s="68">
        <v>2006</v>
      </c>
      <c r="J1705" s="69" t="s">
        <v>308</v>
      </c>
      <c r="K1705" s="70" t="s">
        <v>309</v>
      </c>
      <c r="L1705" s="71" t="s">
        <v>470</v>
      </c>
      <c r="M1705" s="72" t="s">
        <v>470</v>
      </c>
      <c r="N1705" s="73" t="s">
        <v>470</v>
      </c>
      <c r="O1705" s="73" t="s">
        <v>470</v>
      </c>
      <c r="P1705" s="73" t="s">
        <v>470</v>
      </c>
      <c r="Q1705" s="74" t="s">
        <v>470</v>
      </c>
      <c r="R1705" s="50"/>
    </row>
    <row r="1706" spans="8:18" ht="15.6">
      <c r="H1706" s="79"/>
      <c r="I1706" s="61">
        <v>2006</v>
      </c>
      <c r="J1706" s="62" t="s">
        <v>310</v>
      </c>
      <c r="K1706" s="63" t="s">
        <v>311</v>
      </c>
      <c r="L1706" s="75">
        <v>7.7613889938513649</v>
      </c>
      <c r="M1706" s="76">
        <v>7.5019494309985575</v>
      </c>
      <c r="N1706" s="77">
        <v>6.7706720259875945</v>
      </c>
      <c r="O1706" s="77">
        <v>8.7087469834197861</v>
      </c>
      <c r="P1706" s="77">
        <v>8.0838370066839556</v>
      </c>
      <c r="Q1706" s="78">
        <v>7.741739522166931</v>
      </c>
      <c r="R1706" s="50"/>
    </row>
    <row r="1707" spans="8:18" ht="15.6">
      <c r="H1707" s="79"/>
      <c r="I1707" s="68">
        <v>2006</v>
      </c>
      <c r="J1707" s="69" t="s">
        <v>312</v>
      </c>
      <c r="K1707" s="70" t="s">
        <v>313</v>
      </c>
      <c r="L1707" s="71" t="s">
        <v>470</v>
      </c>
      <c r="M1707" s="72" t="s">
        <v>470</v>
      </c>
      <c r="N1707" s="73" t="s">
        <v>470</v>
      </c>
      <c r="O1707" s="73" t="s">
        <v>470</v>
      </c>
      <c r="P1707" s="73" t="s">
        <v>470</v>
      </c>
      <c r="Q1707" s="74" t="s">
        <v>470</v>
      </c>
      <c r="R1707" s="50"/>
    </row>
    <row r="1708" spans="8:18" ht="15.6">
      <c r="H1708" s="79"/>
      <c r="I1708" s="61">
        <v>2006</v>
      </c>
      <c r="J1708" s="62" t="s">
        <v>314</v>
      </c>
      <c r="K1708" s="63" t="s">
        <v>315</v>
      </c>
      <c r="L1708" s="75">
        <v>6.0736473075999573</v>
      </c>
      <c r="M1708" s="76">
        <v>5.1943704534947415</v>
      </c>
      <c r="N1708" s="77">
        <v>4.1361973635606395</v>
      </c>
      <c r="O1708" s="77">
        <v>7.906368524538621</v>
      </c>
      <c r="P1708" s="77">
        <v>5.8933094357891473</v>
      </c>
      <c r="Q1708" s="78">
        <v>7.2379907606166318</v>
      </c>
      <c r="R1708" s="50"/>
    </row>
    <row r="1709" spans="8:18" ht="15.6">
      <c r="H1709" s="79"/>
      <c r="I1709" s="68">
        <v>2006</v>
      </c>
      <c r="J1709" s="69" t="s">
        <v>316</v>
      </c>
      <c r="K1709" s="70" t="s">
        <v>317</v>
      </c>
      <c r="L1709" s="71" t="s">
        <v>470</v>
      </c>
      <c r="M1709" s="72" t="s">
        <v>470</v>
      </c>
      <c r="N1709" s="73" t="s">
        <v>470</v>
      </c>
      <c r="O1709" s="73" t="s">
        <v>470</v>
      </c>
      <c r="P1709" s="73" t="s">
        <v>470</v>
      </c>
      <c r="Q1709" s="74" t="s">
        <v>470</v>
      </c>
      <c r="R1709" s="50"/>
    </row>
    <row r="1710" spans="8:18" ht="15.6">
      <c r="H1710" s="79"/>
      <c r="I1710" s="61">
        <v>2006</v>
      </c>
      <c r="J1710" s="62" t="s">
        <v>318</v>
      </c>
      <c r="K1710" s="63" t="s">
        <v>319</v>
      </c>
      <c r="L1710" s="75" t="s">
        <v>470</v>
      </c>
      <c r="M1710" s="76" t="s">
        <v>470</v>
      </c>
      <c r="N1710" s="77" t="s">
        <v>470</v>
      </c>
      <c r="O1710" s="77" t="s">
        <v>470</v>
      </c>
      <c r="P1710" s="77" t="s">
        <v>470</v>
      </c>
      <c r="Q1710" s="78" t="s">
        <v>470</v>
      </c>
      <c r="R1710" s="50"/>
    </row>
    <row r="1711" spans="8:18" ht="15.6">
      <c r="H1711" s="79"/>
      <c r="I1711" s="68">
        <v>2006</v>
      </c>
      <c r="J1711" s="69" t="s">
        <v>320</v>
      </c>
      <c r="K1711" s="70" t="s">
        <v>321</v>
      </c>
      <c r="L1711" s="71">
        <v>7.4526618256244292</v>
      </c>
      <c r="M1711" s="72">
        <v>6.6677251963455682</v>
      </c>
      <c r="N1711" s="73">
        <v>6.5915802620090798</v>
      </c>
      <c r="O1711" s="73">
        <v>8.7753514906431285</v>
      </c>
      <c r="P1711" s="73">
        <v>7.9734288414050303</v>
      </c>
      <c r="Q1711" s="74">
        <v>7.2552233377193325</v>
      </c>
      <c r="R1711" s="50"/>
    </row>
    <row r="1712" spans="8:18" ht="15.6">
      <c r="H1712" s="79"/>
      <c r="I1712" s="61">
        <v>2006</v>
      </c>
      <c r="J1712" s="62" t="s">
        <v>322</v>
      </c>
      <c r="K1712" s="63" t="s">
        <v>323</v>
      </c>
      <c r="L1712" s="75">
        <v>7.5882433381965768</v>
      </c>
      <c r="M1712" s="76">
        <v>4.7554435807020354</v>
      </c>
      <c r="N1712" s="77">
        <v>8.0966752842975733</v>
      </c>
      <c r="O1712" s="77">
        <v>9.4115583511064607</v>
      </c>
      <c r="P1712" s="77">
        <v>8.3351845047066746</v>
      </c>
      <c r="Q1712" s="78">
        <v>7.3423549701701454</v>
      </c>
      <c r="R1712" s="50"/>
    </row>
    <row r="1713" spans="8:18" ht="15.6">
      <c r="H1713" s="79"/>
      <c r="I1713" s="68">
        <v>2006</v>
      </c>
      <c r="J1713" s="69" t="s">
        <v>324</v>
      </c>
      <c r="K1713" s="70" t="s">
        <v>325</v>
      </c>
      <c r="L1713" s="71">
        <v>6.6124854168370266</v>
      </c>
      <c r="M1713" s="72">
        <v>5.636792755249239</v>
      </c>
      <c r="N1713" s="73">
        <v>4.3839813183455458</v>
      </c>
      <c r="O1713" s="73">
        <v>8.2958904000051437</v>
      </c>
      <c r="P1713" s="73">
        <v>7.1907266701886607</v>
      </c>
      <c r="Q1713" s="74">
        <v>7.555035940396543</v>
      </c>
      <c r="R1713" s="50"/>
    </row>
    <row r="1714" spans="8:18" ht="15.6">
      <c r="H1714" s="79"/>
      <c r="I1714" s="61">
        <v>2006</v>
      </c>
      <c r="J1714" s="62" t="s">
        <v>326</v>
      </c>
      <c r="K1714" s="63" t="s">
        <v>327</v>
      </c>
      <c r="L1714" s="75">
        <v>5.7340569536951165</v>
      </c>
      <c r="M1714" s="76">
        <v>6.8118953272637839</v>
      </c>
      <c r="N1714" s="77">
        <v>2.757014618761469</v>
      </c>
      <c r="O1714" s="77">
        <v>7.3736268021748108</v>
      </c>
      <c r="P1714" s="77">
        <v>6.234636765743053</v>
      </c>
      <c r="Q1714" s="78">
        <v>5.4931112545324661</v>
      </c>
      <c r="R1714" s="50"/>
    </row>
    <row r="1715" spans="8:18" ht="15.6">
      <c r="H1715" s="79"/>
      <c r="I1715" s="68">
        <v>2006</v>
      </c>
      <c r="J1715" s="69" t="s">
        <v>328</v>
      </c>
      <c r="K1715" s="70" t="s">
        <v>329</v>
      </c>
      <c r="L1715" s="71">
        <v>5.57073825107235</v>
      </c>
      <c r="M1715" s="72">
        <v>6.7161604423785866</v>
      </c>
      <c r="N1715" s="73">
        <v>5.6639879927506582</v>
      </c>
      <c r="O1715" s="73">
        <v>3.3765220426409894</v>
      </c>
      <c r="P1715" s="73">
        <v>5.7009865530181489</v>
      </c>
      <c r="Q1715" s="74">
        <v>6.3960342245733672</v>
      </c>
      <c r="R1715" s="50"/>
    </row>
    <row r="1716" spans="8:18" ht="15.6">
      <c r="H1716" s="79"/>
      <c r="I1716" s="61">
        <v>2006</v>
      </c>
      <c r="J1716" s="62" t="s">
        <v>330</v>
      </c>
      <c r="K1716" s="63" t="s">
        <v>331</v>
      </c>
      <c r="L1716" s="75">
        <v>6.812664037774594</v>
      </c>
      <c r="M1716" s="76">
        <v>5.9170323830438649</v>
      </c>
      <c r="N1716" s="77">
        <v>5.8917738807881337</v>
      </c>
      <c r="O1716" s="77">
        <v>6.6493895881099858</v>
      </c>
      <c r="P1716" s="77">
        <v>7.4412338131325644</v>
      </c>
      <c r="Q1716" s="78">
        <v>8.1638905237984201</v>
      </c>
      <c r="R1716" s="50"/>
    </row>
    <row r="1717" spans="8:18" ht="15.6">
      <c r="H1717" s="79"/>
      <c r="I1717" s="68">
        <v>2006</v>
      </c>
      <c r="J1717" s="69" t="s">
        <v>332</v>
      </c>
      <c r="K1717" s="70" t="s">
        <v>333</v>
      </c>
      <c r="L1717" s="71">
        <v>5.9015085662935904</v>
      </c>
      <c r="M1717" s="72">
        <v>6.2776602905253354</v>
      </c>
      <c r="N1717" s="73">
        <v>4.1034143471804674</v>
      </c>
      <c r="O1717" s="73">
        <v>6.4893665563086866</v>
      </c>
      <c r="P1717" s="73">
        <v>6.1219161285378769</v>
      </c>
      <c r="Q1717" s="74">
        <v>6.5151855089155859</v>
      </c>
      <c r="R1717" s="50"/>
    </row>
    <row r="1718" spans="8:18" ht="15.6">
      <c r="H1718" s="79"/>
      <c r="I1718" s="61">
        <v>2006</v>
      </c>
      <c r="J1718" s="62" t="s">
        <v>334</v>
      </c>
      <c r="K1718" s="63" t="s">
        <v>335</v>
      </c>
      <c r="L1718" s="75">
        <v>7.4579530153502365</v>
      </c>
      <c r="M1718" s="76">
        <v>5.9077115723673668</v>
      </c>
      <c r="N1718" s="77">
        <v>6.9180868307649499</v>
      </c>
      <c r="O1718" s="77">
        <v>8.8937902726792153</v>
      </c>
      <c r="P1718" s="77">
        <v>8.374596593173731</v>
      </c>
      <c r="Q1718" s="78">
        <v>7.1955798077659177</v>
      </c>
      <c r="R1718" s="50"/>
    </row>
    <row r="1719" spans="8:18" ht="15.6">
      <c r="H1719" s="79"/>
      <c r="I1719" s="68">
        <v>2006</v>
      </c>
      <c r="J1719" s="69" t="s">
        <v>336</v>
      </c>
      <c r="K1719" s="70" t="s">
        <v>337</v>
      </c>
      <c r="L1719" s="71">
        <v>5.8759554822860505</v>
      </c>
      <c r="M1719" s="72">
        <v>5.9098039215686278</v>
      </c>
      <c r="N1719" s="73">
        <v>3.6008047284069531</v>
      </c>
      <c r="O1719" s="73">
        <v>7.0944449456731196</v>
      </c>
      <c r="P1719" s="73">
        <v>6.0854521076955299</v>
      </c>
      <c r="Q1719" s="74">
        <v>6.6892717080860207</v>
      </c>
      <c r="R1719" s="50"/>
    </row>
    <row r="1720" spans="8:18" ht="15.6">
      <c r="H1720" s="79"/>
      <c r="I1720" s="61">
        <v>2006</v>
      </c>
      <c r="J1720" s="62" t="s">
        <v>338</v>
      </c>
      <c r="K1720" s="63" t="s">
        <v>339</v>
      </c>
      <c r="L1720" s="75">
        <v>7.3718513770549423</v>
      </c>
      <c r="M1720" s="76">
        <v>6.6899282737618204</v>
      </c>
      <c r="N1720" s="77">
        <v>5.1324465151935517</v>
      </c>
      <c r="O1720" s="77">
        <v>9.2895975667742423</v>
      </c>
      <c r="P1720" s="77">
        <v>8.2154617000676851</v>
      </c>
      <c r="Q1720" s="78">
        <v>7.5318228294774121</v>
      </c>
      <c r="R1720" s="50"/>
    </row>
    <row r="1721" spans="8:18" ht="15.6">
      <c r="H1721" s="79"/>
      <c r="I1721" s="68">
        <v>2006</v>
      </c>
      <c r="J1721" s="69" t="s">
        <v>340</v>
      </c>
      <c r="K1721" s="70" t="s">
        <v>341</v>
      </c>
      <c r="L1721" s="71">
        <v>6.8660081820037178</v>
      </c>
      <c r="M1721" s="72">
        <v>7.0849211457049321</v>
      </c>
      <c r="N1721" s="73">
        <v>5.2413269291550328</v>
      </c>
      <c r="O1721" s="73">
        <v>8.062937893741708</v>
      </c>
      <c r="P1721" s="73">
        <v>7.1674105461452804</v>
      </c>
      <c r="Q1721" s="74">
        <v>6.7734443952716363</v>
      </c>
      <c r="R1721" s="50"/>
    </row>
    <row r="1722" spans="8:18" ht="15.6">
      <c r="H1722" s="79"/>
      <c r="I1722" s="61">
        <v>2006</v>
      </c>
      <c r="J1722" s="62" t="s">
        <v>342</v>
      </c>
      <c r="K1722" s="63" t="s">
        <v>343</v>
      </c>
      <c r="L1722" s="75">
        <v>6.7372770965974613</v>
      </c>
      <c r="M1722" s="76">
        <v>7.5573916133585044</v>
      </c>
      <c r="N1722" s="77">
        <v>5.1759362426624502</v>
      </c>
      <c r="O1722" s="77">
        <v>6.9702318523474078</v>
      </c>
      <c r="P1722" s="77">
        <v>6.9223376839203592</v>
      </c>
      <c r="Q1722" s="78">
        <v>7.0604880906985832</v>
      </c>
      <c r="R1722" s="50"/>
    </row>
    <row r="1723" spans="8:18" ht="15.6">
      <c r="H1723" s="79"/>
      <c r="I1723" s="68">
        <v>2006</v>
      </c>
      <c r="J1723" s="69" t="s">
        <v>344</v>
      </c>
      <c r="K1723" s="70" t="s">
        <v>345</v>
      </c>
      <c r="L1723" s="71">
        <v>7.2017067394991354</v>
      </c>
      <c r="M1723" s="72">
        <v>7.2289008655233209</v>
      </c>
      <c r="N1723" s="73">
        <v>5.8369821619111626</v>
      </c>
      <c r="O1723" s="73">
        <v>8.6684035066359133</v>
      </c>
      <c r="P1723" s="73">
        <v>6.7207591465440082</v>
      </c>
      <c r="Q1723" s="74">
        <v>7.5534880168812686</v>
      </c>
      <c r="R1723" s="50"/>
    </row>
    <row r="1724" spans="8:18" ht="15.6">
      <c r="H1724" s="79"/>
      <c r="I1724" s="61">
        <v>2006</v>
      </c>
      <c r="J1724" s="62" t="s">
        <v>346</v>
      </c>
      <c r="K1724" s="63" t="s">
        <v>347</v>
      </c>
      <c r="L1724" s="75">
        <v>6.8944650803829219</v>
      </c>
      <c r="M1724" s="76">
        <v>5.8843137254901956</v>
      </c>
      <c r="N1724" s="77">
        <v>5.612553933128023</v>
      </c>
      <c r="O1724" s="77">
        <v>7.8008485668776633</v>
      </c>
      <c r="P1724" s="77">
        <v>7.8893709434728576</v>
      </c>
      <c r="Q1724" s="78">
        <v>7.2852382329458658</v>
      </c>
      <c r="R1724" s="50"/>
    </row>
    <row r="1725" spans="8:18" ht="15.6">
      <c r="H1725" s="79"/>
      <c r="I1725" s="68">
        <v>2006</v>
      </c>
      <c r="J1725" s="69" t="s">
        <v>348</v>
      </c>
      <c r="K1725" s="70" t="s">
        <v>349</v>
      </c>
      <c r="L1725" s="71">
        <v>6.1302378602386325</v>
      </c>
      <c r="M1725" s="72">
        <v>6.7703688649848281</v>
      </c>
      <c r="N1725" s="73">
        <v>4.8641254133329932</v>
      </c>
      <c r="O1725" s="73">
        <v>6.9459231756665583</v>
      </c>
      <c r="P1725" s="73">
        <v>6.2583985138774896</v>
      </c>
      <c r="Q1725" s="74">
        <v>5.8123733333312941</v>
      </c>
      <c r="R1725" s="50"/>
    </row>
    <row r="1726" spans="8:18" ht="15.6">
      <c r="H1726" s="79"/>
      <c r="I1726" s="61">
        <v>2006</v>
      </c>
      <c r="J1726" s="62" t="s">
        <v>350</v>
      </c>
      <c r="K1726" s="63" t="s">
        <v>351</v>
      </c>
      <c r="L1726" s="75">
        <v>5.7312268473569628</v>
      </c>
      <c r="M1726" s="76">
        <v>5.8090088541619647</v>
      </c>
      <c r="N1726" s="77">
        <v>3.8907351302049538</v>
      </c>
      <c r="O1726" s="77">
        <v>7.5210484541161637</v>
      </c>
      <c r="P1726" s="77">
        <v>6.2611883030152926</v>
      </c>
      <c r="Q1726" s="78">
        <v>5.1741534952864399</v>
      </c>
      <c r="R1726" s="50"/>
    </row>
    <row r="1727" spans="8:18" ht="15.6">
      <c r="H1727" s="79"/>
      <c r="I1727" s="68">
        <v>2006</v>
      </c>
      <c r="J1727" s="69" t="s">
        <v>352</v>
      </c>
      <c r="K1727" s="70" t="s">
        <v>353</v>
      </c>
      <c r="L1727" s="71">
        <v>4.5381066673346053</v>
      </c>
      <c r="M1727" s="72">
        <v>6.333333333333333</v>
      </c>
      <c r="N1727" s="73">
        <v>3.5221989392862945</v>
      </c>
      <c r="O1727" s="73">
        <v>4.6703061460658395</v>
      </c>
      <c r="P1727" s="73">
        <v>3.6102274909980521</v>
      </c>
      <c r="Q1727" s="74">
        <v>4.5544674269895085</v>
      </c>
      <c r="R1727" s="50"/>
    </row>
    <row r="1728" spans="8:18" ht="15.6">
      <c r="H1728" s="79"/>
      <c r="I1728" s="61">
        <v>2006</v>
      </c>
      <c r="J1728" s="62" t="s">
        <v>354</v>
      </c>
      <c r="K1728" s="63" t="s">
        <v>355</v>
      </c>
      <c r="L1728" s="75">
        <v>6.6480259686067189</v>
      </c>
      <c r="M1728" s="76">
        <v>6.6662145375861517</v>
      </c>
      <c r="N1728" s="77">
        <v>6.4223118967395374</v>
      </c>
      <c r="O1728" s="77">
        <v>6.3572804501855167</v>
      </c>
      <c r="P1728" s="77">
        <v>6.0307568269412659</v>
      </c>
      <c r="Q1728" s="78">
        <v>7.7635661315811193</v>
      </c>
      <c r="R1728" s="50"/>
    </row>
    <row r="1729" spans="8:18" ht="15.6">
      <c r="H1729" s="79"/>
      <c r="I1729" s="68">
        <v>2006</v>
      </c>
      <c r="J1729" s="69" t="s">
        <v>356</v>
      </c>
      <c r="K1729" s="70" t="s">
        <v>357</v>
      </c>
      <c r="L1729" s="71">
        <v>6.4230742439233257</v>
      </c>
      <c r="M1729" s="72">
        <v>8.3603687647817875</v>
      </c>
      <c r="N1729" s="73">
        <v>4.2839956880450325</v>
      </c>
      <c r="O1729" s="73">
        <v>6.8215167621583355</v>
      </c>
      <c r="P1729" s="73">
        <v>6.6417686179333337</v>
      </c>
      <c r="Q1729" s="74">
        <v>6.0077213866981358</v>
      </c>
      <c r="R1729" s="50"/>
    </row>
    <row r="1730" spans="8:18" ht="15.6">
      <c r="H1730" s="79"/>
      <c r="I1730" s="61">
        <v>2006</v>
      </c>
      <c r="J1730" s="62" t="s">
        <v>358</v>
      </c>
      <c r="K1730" s="63" t="s">
        <v>359</v>
      </c>
      <c r="L1730" s="75">
        <v>7.663698053270215</v>
      </c>
      <c r="M1730" s="76">
        <v>4.059334428594326</v>
      </c>
      <c r="N1730" s="77">
        <v>8.3903438387312459</v>
      </c>
      <c r="O1730" s="77">
        <v>9.4642963296255633</v>
      </c>
      <c r="P1730" s="77">
        <v>8.6160912521230912</v>
      </c>
      <c r="Q1730" s="78">
        <v>7.7884244172768495</v>
      </c>
      <c r="R1730" s="50"/>
    </row>
    <row r="1731" spans="8:18" ht="15.6">
      <c r="H1731" s="79"/>
      <c r="I1731" s="68">
        <v>2006</v>
      </c>
      <c r="J1731" s="69" t="s">
        <v>360</v>
      </c>
      <c r="K1731" s="70" t="s">
        <v>361</v>
      </c>
      <c r="L1731" s="71">
        <v>8.2672614798945645</v>
      </c>
      <c r="M1731" s="72">
        <v>6.2026556935766797</v>
      </c>
      <c r="N1731" s="73">
        <v>8.1690159527268058</v>
      </c>
      <c r="O1731" s="73">
        <v>9.5378247215261798</v>
      </c>
      <c r="P1731" s="73">
        <v>8.6715795903630628</v>
      </c>
      <c r="Q1731" s="74">
        <v>8.7552314412800971</v>
      </c>
      <c r="R1731" s="50"/>
    </row>
    <row r="1732" spans="8:18" ht="15.6">
      <c r="H1732" s="79"/>
      <c r="I1732" s="61">
        <v>2006</v>
      </c>
      <c r="J1732" s="62" t="s">
        <v>362</v>
      </c>
      <c r="K1732" s="63" t="s">
        <v>363</v>
      </c>
      <c r="L1732" s="75">
        <v>7.3096704367463659</v>
      </c>
      <c r="M1732" s="76">
        <v>8.0691436928995035</v>
      </c>
      <c r="N1732" s="77">
        <v>4.3249609995332889</v>
      </c>
      <c r="O1732" s="77">
        <v>8.672650319412039</v>
      </c>
      <c r="P1732" s="77">
        <v>7.7724067159676649</v>
      </c>
      <c r="Q1732" s="78">
        <v>7.7091904559193294</v>
      </c>
      <c r="R1732" s="50"/>
    </row>
    <row r="1733" spans="8:18" ht="15.6">
      <c r="H1733" s="79"/>
      <c r="I1733" s="68">
        <v>2006</v>
      </c>
      <c r="J1733" s="69" t="s">
        <v>364</v>
      </c>
      <c r="K1733" s="70" t="s">
        <v>365</v>
      </c>
      <c r="L1733" s="71">
        <v>5.2553949029117906</v>
      </c>
      <c r="M1733" s="72">
        <v>6.8872053209266593</v>
      </c>
      <c r="N1733" s="73">
        <v>2.5080600540943894</v>
      </c>
      <c r="O1733" s="73">
        <v>7.0870442371117326</v>
      </c>
      <c r="P1733" s="73">
        <v>4.8025699147028282</v>
      </c>
      <c r="Q1733" s="74">
        <v>4.9920949877233394</v>
      </c>
      <c r="R1733" s="50"/>
    </row>
    <row r="1734" spans="8:18" ht="15.6">
      <c r="H1734" s="79"/>
      <c r="I1734" s="61">
        <v>2006</v>
      </c>
      <c r="J1734" s="62" t="s">
        <v>366</v>
      </c>
      <c r="K1734" s="63" t="s">
        <v>367</v>
      </c>
      <c r="L1734" s="75">
        <v>6.564325721173903</v>
      </c>
      <c r="M1734" s="76">
        <v>7.4898930936801378</v>
      </c>
      <c r="N1734" s="77">
        <v>4.889509237092188</v>
      </c>
      <c r="O1734" s="77">
        <v>6.8251716777151525</v>
      </c>
      <c r="P1734" s="77">
        <v>5.9609021481699758</v>
      </c>
      <c r="Q1734" s="78">
        <v>7.656152449212061</v>
      </c>
      <c r="R1734" s="50"/>
    </row>
    <row r="1735" spans="8:18" ht="15.6">
      <c r="H1735" s="79"/>
      <c r="I1735" s="68">
        <v>2006</v>
      </c>
      <c r="J1735" s="69" t="s">
        <v>368</v>
      </c>
      <c r="K1735" s="70" t="s">
        <v>369</v>
      </c>
      <c r="L1735" s="71">
        <v>7.566657421072958</v>
      </c>
      <c r="M1735" s="72">
        <v>5.8047423465298928</v>
      </c>
      <c r="N1735" s="73">
        <v>8.4859108279082616</v>
      </c>
      <c r="O1735" s="73">
        <v>9.0315694845241872</v>
      </c>
      <c r="P1735" s="73">
        <v>7.4474650314194539</v>
      </c>
      <c r="Q1735" s="74">
        <v>7.063599414982991</v>
      </c>
      <c r="R1735" s="50"/>
    </row>
    <row r="1736" spans="8:18" ht="15.6">
      <c r="H1736" s="79"/>
      <c r="I1736" s="61">
        <v>2006</v>
      </c>
      <c r="J1736" s="62" t="s">
        <v>370</v>
      </c>
      <c r="K1736" s="63" t="s">
        <v>371</v>
      </c>
      <c r="L1736" s="75">
        <v>6.9668177168842194</v>
      </c>
      <c r="M1736" s="76">
        <v>5.0863179195383879</v>
      </c>
      <c r="N1736" s="77">
        <v>5.1512336877806089</v>
      </c>
      <c r="O1736" s="77">
        <v>8.7932035988785984</v>
      </c>
      <c r="P1736" s="77">
        <v>7.6219379825116818</v>
      </c>
      <c r="Q1736" s="78">
        <v>8.1813953957118155</v>
      </c>
      <c r="R1736" s="50"/>
    </row>
    <row r="1737" spans="8:18" ht="15.6">
      <c r="H1737" s="79"/>
      <c r="I1737" s="68">
        <v>2006</v>
      </c>
      <c r="J1737" s="69" t="s">
        <v>372</v>
      </c>
      <c r="K1737" s="70" t="s">
        <v>373</v>
      </c>
      <c r="L1737" s="71">
        <v>6.1588467037615153</v>
      </c>
      <c r="M1737" s="72">
        <v>7.9934785221990703</v>
      </c>
      <c r="N1737" s="73">
        <v>3.9508421624877963</v>
      </c>
      <c r="O1737" s="73">
        <v>6.084574096956656</v>
      </c>
      <c r="P1737" s="73">
        <v>6.1749969989384246</v>
      </c>
      <c r="Q1737" s="74">
        <v>6.5903417382256295</v>
      </c>
      <c r="R1737" s="50"/>
    </row>
    <row r="1738" spans="8:18" ht="15.6">
      <c r="H1738" s="79"/>
      <c r="I1738" s="61">
        <v>2006</v>
      </c>
      <c r="J1738" s="62" t="s">
        <v>374</v>
      </c>
      <c r="K1738" s="63" t="s">
        <v>375</v>
      </c>
      <c r="L1738" s="75">
        <v>7.4725463554241029</v>
      </c>
      <c r="M1738" s="76">
        <v>7.8683763423625583</v>
      </c>
      <c r="N1738" s="77">
        <v>5.0462745925408354</v>
      </c>
      <c r="O1738" s="77">
        <v>9.4542462006844463</v>
      </c>
      <c r="P1738" s="77">
        <v>8.1782287345322402</v>
      </c>
      <c r="Q1738" s="78">
        <v>6.815605907000438</v>
      </c>
      <c r="R1738" s="50"/>
    </row>
    <row r="1739" spans="8:18" ht="15.6">
      <c r="H1739" s="79"/>
      <c r="I1739" s="68">
        <v>2006</v>
      </c>
      <c r="J1739" s="69" t="s">
        <v>376</v>
      </c>
      <c r="K1739" s="70" t="s">
        <v>377</v>
      </c>
      <c r="L1739" s="71">
        <v>6.4648227771553533</v>
      </c>
      <c r="M1739" s="72">
        <v>6.7996014532790454</v>
      </c>
      <c r="N1739" s="73">
        <v>4.482615822785653</v>
      </c>
      <c r="O1739" s="73">
        <v>7.0684914807000334</v>
      </c>
      <c r="P1739" s="73">
        <v>6.2919480476493437</v>
      </c>
      <c r="Q1739" s="74">
        <v>7.6814570813626952</v>
      </c>
      <c r="R1739" s="50"/>
    </row>
    <row r="1740" spans="8:18" ht="15.6">
      <c r="H1740" s="79"/>
      <c r="I1740" s="61">
        <v>2006</v>
      </c>
      <c r="J1740" s="62" t="s">
        <v>378</v>
      </c>
      <c r="K1740" s="63" t="s">
        <v>379</v>
      </c>
      <c r="L1740" s="75">
        <v>6.3968675555732721</v>
      </c>
      <c r="M1740" s="76">
        <v>7.5044738740182719</v>
      </c>
      <c r="N1740" s="77">
        <v>3.382794848301363</v>
      </c>
      <c r="O1740" s="77">
        <v>8.1510931032326681</v>
      </c>
      <c r="P1740" s="77">
        <v>7.3340009488655307</v>
      </c>
      <c r="Q1740" s="78">
        <v>5.611975003448527</v>
      </c>
      <c r="R1740" s="50"/>
    </row>
    <row r="1741" spans="8:18" ht="15.6">
      <c r="H1741" s="79"/>
      <c r="I1741" s="68">
        <v>2006</v>
      </c>
      <c r="J1741" s="69" t="s">
        <v>380</v>
      </c>
      <c r="K1741" s="70" t="s">
        <v>381</v>
      </c>
      <c r="L1741" s="71">
        <v>7.4198892339080205</v>
      </c>
      <c r="M1741" s="72">
        <v>7.7281455361436127</v>
      </c>
      <c r="N1741" s="73">
        <v>4.9288036552390357</v>
      </c>
      <c r="O1741" s="73">
        <v>9.4442884465965786</v>
      </c>
      <c r="P1741" s="73">
        <v>8.1445445591839434</v>
      </c>
      <c r="Q1741" s="74">
        <v>6.853663972376939</v>
      </c>
      <c r="R1741" s="50"/>
    </row>
    <row r="1742" spans="8:18" ht="15.6">
      <c r="H1742" s="79"/>
      <c r="I1742" s="61">
        <v>2006</v>
      </c>
      <c r="J1742" s="62" t="s">
        <v>382</v>
      </c>
      <c r="K1742" s="63" t="s">
        <v>383</v>
      </c>
      <c r="L1742" s="75">
        <v>7.0510525901408228</v>
      </c>
      <c r="M1742" s="76">
        <v>8.7941176470588225</v>
      </c>
      <c r="N1742" s="77">
        <v>4.6863406032618968</v>
      </c>
      <c r="O1742" s="77">
        <v>8.0699521664944101</v>
      </c>
      <c r="P1742" s="77">
        <v>6.7563404257164335</v>
      </c>
      <c r="Q1742" s="78">
        <v>6.9485121081725509</v>
      </c>
      <c r="R1742" s="50"/>
    </row>
    <row r="1743" spans="8:18" ht="15.6">
      <c r="H1743" s="79"/>
      <c r="I1743" s="68">
        <v>2006</v>
      </c>
      <c r="J1743" s="69" t="s">
        <v>384</v>
      </c>
      <c r="K1743" s="70" t="s">
        <v>385</v>
      </c>
      <c r="L1743" s="71">
        <v>6.9479122799229263</v>
      </c>
      <c r="M1743" s="72">
        <v>5.0874679435807018</v>
      </c>
      <c r="N1743" s="73">
        <v>6.1149543083322779</v>
      </c>
      <c r="O1743" s="73">
        <v>9.3116635230189662</v>
      </c>
      <c r="P1743" s="73">
        <v>7.314213549608815</v>
      </c>
      <c r="Q1743" s="74">
        <v>6.9112620750738678</v>
      </c>
      <c r="R1743" s="50"/>
    </row>
    <row r="1744" spans="8:18" ht="15.6">
      <c r="H1744" s="79"/>
      <c r="I1744" s="61">
        <v>2006</v>
      </c>
      <c r="J1744" s="62" t="s">
        <v>386</v>
      </c>
      <c r="K1744" s="63" t="s">
        <v>387</v>
      </c>
      <c r="L1744" s="75">
        <v>7.399100002233693</v>
      </c>
      <c r="M1744" s="76">
        <v>5.7066757493188014</v>
      </c>
      <c r="N1744" s="77">
        <v>7.4782131414338</v>
      </c>
      <c r="O1744" s="77">
        <v>9.4675223320905104</v>
      </c>
      <c r="P1744" s="77">
        <v>8.1859893221544144</v>
      </c>
      <c r="Q1744" s="78">
        <v>6.1570994661709433</v>
      </c>
      <c r="R1744" s="50"/>
    </row>
    <row r="1745" spans="8:18" ht="15.6">
      <c r="H1745" s="79"/>
      <c r="I1745" s="68">
        <v>2006</v>
      </c>
      <c r="J1745" s="69" t="s">
        <v>388</v>
      </c>
      <c r="K1745" s="70" t="s">
        <v>389</v>
      </c>
      <c r="L1745" s="71" t="s">
        <v>470</v>
      </c>
      <c r="M1745" s="72" t="s">
        <v>470</v>
      </c>
      <c r="N1745" s="73" t="s">
        <v>470</v>
      </c>
      <c r="O1745" s="73" t="s">
        <v>470</v>
      </c>
      <c r="P1745" s="73" t="s">
        <v>470</v>
      </c>
      <c r="Q1745" s="74" t="s">
        <v>470</v>
      </c>
      <c r="R1745" s="50"/>
    </row>
    <row r="1746" spans="8:18" ht="15.6">
      <c r="H1746" s="79"/>
      <c r="I1746" s="61">
        <v>2006</v>
      </c>
      <c r="J1746" s="62" t="s">
        <v>390</v>
      </c>
      <c r="K1746" s="63" t="s">
        <v>391</v>
      </c>
      <c r="L1746" s="75">
        <v>7.0191503838120273</v>
      </c>
      <c r="M1746" s="76">
        <v>7.2639605706042634</v>
      </c>
      <c r="N1746" s="77">
        <v>5.3798626724120728</v>
      </c>
      <c r="O1746" s="77">
        <v>8.4818181182968679</v>
      </c>
      <c r="P1746" s="77">
        <v>7.6315505171722124</v>
      </c>
      <c r="Q1746" s="78">
        <v>6.3385600405747207</v>
      </c>
      <c r="R1746" s="50"/>
    </row>
    <row r="1747" spans="8:18" ht="15.6">
      <c r="H1747" s="79"/>
      <c r="I1747" s="68">
        <v>2006</v>
      </c>
      <c r="J1747" s="69" t="s">
        <v>392</v>
      </c>
      <c r="K1747" s="70" t="s">
        <v>393</v>
      </c>
      <c r="L1747" s="71">
        <v>6.3185875301823007</v>
      </c>
      <c r="M1747" s="72">
        <v>7.1388724154511944</v>
      </c>
      <c r="N1747" s="73">
        <v>5.5189843104739351</v>
      </c>
      <c r="O1747" s="73">
        <v>6.9445048025094582</v>
      </c>
      <c r="P1747" s="73">
        <v>5.6127823797113976</v>
      </c>
      <c r="Q1747" s="74">
        <v>6.3777937427655216</v>
      </c>
      <c r="R1747" s="50"/>
    </row>
    <row r="1748" spans="8:18" ht="15.6">
      <c r="H1748" s="79"/>
      <c r="I1748" s="61">
        <v>2006</v>
      </c>
      <c r="J1748" s="62" t="s">
        <v>394</v>
      </c>
      <c r="K1748" s="63" t="s">
        <v>395</v>
      </c>
      <c r="L1748" s="75">
        <v>6.5413200764368797</v>
      </c>
      <c r="M1748" s="76">
        <v>6.8261983351235029</v>
      </c>
      <c r="N1748" s="77">
        <v>4.7870613631351056</v>
      </c>
      <c r="O1748" s="77">
        <v>7.5701485062915648</v>
      </c>
      <c r="P1748" s="77">
        <v>5.8827369554742779</v>
      </c>
      <c r="Q1748" s="78">
        <v>7.6404552221599431</v>
      </c>
      <c r="R1748" s="50"/>
    </row>
    <row r="1749" spans="8:18" ht="15.6">
      <c r="H1749" s="79"/>
      <c r="I1749" s="68">
        <v>2006</v>
      </c>
      <c r="J1749" s="69" t="s">
        <v>396</v>
      </c>
      <c r="K1749" s="70" t="s">
        <v>397</v>
      </c>
      <c r="L1749" s="71" t="s">
        <v>470</v>
      </c>
      <c r="M1749" s="72" t="s">
        <v>470</v>
      </c>
      <c r="N1749" s="73" t="s">
        <v>470</v>
      </c>
      <c r="O1749" s="73" t="s">
        <v>470</v>
      </c>
      <c r="P1749" s="73" t="s">
        <v>470</v>
      </c>
      <c r="Q1749" s="74" t="s">
        <v>470</v>
      </c>
      <c r="R1749" s="50"/>
    </row>
    <row r="1750" spans="8:18" ht="15.6">
      <c r="H1750" s="79"/>
      <c r="I1750" s="61">
        <v>2006</v>
      </c>
      <c r="J1750" s="62" t="s">
        <v>398</v>
      </c>
      <c r="K1750" s="63" t="s">
        <v>399</v>
      </c>
      <c r="L1750" s="75">
        <v>5.8086940470459449</v>
      </c>
      <c r="M1750" s="76">
        <v>6.536207725597051</v>
      </c>
      <c r="N1750" s="77">
        <v>3.3241256103305079</v>
      </c>
      <c r="O1750" s="77">
        <v>6.9820474777828334</v>
      </c>
      <c r="P1750" s="77">
        <v>6.5305170588271455</v>
      </c>
      <c r="Q1750" s="78">
        <v>5.6705723626921918</v>
      </c>
      <c r="R1750" s="50"/>
    </row>
    <row r="1751" spans="8:18" ht="15.6">
      <c r="H1751" s="79"/>
      <c r="I1751" s="68">
        <v>2006</v>
      </c>
      <c r="J1751" s="69" t="s">
        <v>400</v>
      </c>
      <c r="K1751" s="70" t="s">
        <v>401</v>
      </c>
      <c r="L1751" s="71">
        <v>6.446471165458016</v>
      </c>
      <c r="M1751" s="72">
        <v>6.1962774483090239</v>
      </c>
      <c r="N1751" s="73">
        <v>4.942315975999148</v>
      </c>
      <c r="O1751" s="73">
        <v>7.1139031232206467</v>
      </c>
      <c r="P1751" s="73">
        <v>7.1066358588396366</v>
      </c>
      <c r="Q1751" s="74">
        <v>6.8732234209216161</v>
      </c>
      <c r="R1751" s="50"/>
    </row>
    <row r="1752" spans="8:18" ht="15.6">
      <c r="H1752" s="79"/>
      <c r="I1752" s="61">
        <v>2006</v>
      </c>
      <c r="J1752" s="62" t="s">
        <v>402</v>
      </c>
      <c r="K1752" s="63" t="s">
        <v>403</v>
      </c>
      <c r="L1752" s="75" t="s">
        <v>470</v>
      </c>
      <c r="M1752" s="76" t="s">
        <v>470</v>
      </c>
      <c r="N1752" s="77" t="s">
        <v>470</v>
      </c>
      <c r="O1752" s="77" t="s">
        <v>470</v>
      </c>
      <c r="P1752" s="77" t="s">
        <v>470</v>
      </c>
      <c r="Q1752" s="78" t="s">
        <v>470</v>
      </c>
      <c r="R1752" s="50"/>
    </row>
    <row r="1753" spans="8:18" ht="15.6">
      <c r="H1753" s="79"/>
      <c r="I1753" s="68">
        <v>2006</v>
      </c>
      <c r="J1753" s="69" t="s">
        <v>404</v>
      </c>
      <c r="K1753" s="70" t="s">
        <v>405</v>
      </c>
      <c r="L1753" s="71">
        <v>5.7523162791481823</v>
      </c>
      <c r="M1753" s="72">
        <v>6.4665016399140107</v>
      </c>
      <c r="N1753" s="73">
        <v>3.58397682019518</v>
      </c>
      <c r="O1753" s="73">
        <v>6.7151417008543692</v>
      </c>
      <c r="P1753" s="73">
        <v>6.3196930864455441</v>
      </c>
      <c r="Q1753" s="74">
        <v>5.6762681483318111</v>
      </c>
      <c r="R1753" s="50"/>
    </row>
    <row r="1754" spans="8:18" ht="15.6">
      <c r="H1754" s="79"/>
      <c r="I1754" s="61">
        <v>2006</v>
      </c>
      <c r="J1754" s="62" t="s">
        <v>406</v>
      </c>
      <c r="K1754" s="63" t="s">
        <v>407</v>
      </c>
      <c r="L1754" s="75">
        <v>8.9734542833180271</v>
      </c>
      <c r="M1754" s="76">
        <v>8.614974354864561</v>
      </c>
      <c r="N1754" s="77">
        <v>8.5557374616418063</v>
      </c>
      <c r="O1754" s="77">
        <v>9.5314554953739776</v>
      </c>
      <c r="P1754" s="77">
        <v>9.3862551739390181</v>
      </c>
      <c r="Q1754" s="78">
        <v>8.7788489307707689</v>
      </c>
      <c r="R1754" s="50"/>
    </row>
    <row r="1755" spans="8:18" ht="15.6">
      <c r="H1755" s="79"/>
      <c r="I1755" s="68">
        <v>2006</v>
      </c>
      <c r="J1755" s="69" t="s">
        <v>408</v>
      </c>
      <c r="K1755" s="70" t="s">
        <v>409</v>
      </c>
      <c r="L1755" s="71">
        <v>7.606304822345189</v>
      </c>
      <c r="M1755" s="72">
        <v>6.4408639205000799</v>
      </c>
      <c r="N1755" s="73">
        <v>6.491488479933043</v>
      </c>
      <c r="O1755" s="73">
        <v>8.9469979851268153</v>
      </c>
      <c r="P1755" s="73">
        <v>8.1103703620636587</v>
      </c>
      <c r="Q1755" s="74">
        <v>8.0418033641023463</v>
      </c>
      <c r="R1755" s="50"/>
    </row>
    <row r="1756" spans="8:18" ht="15.6">
      <c r="H1756" s="79"/>
      <c r="I1756" s="61">
        <v>2006</v>
      </c>
      <c r="J1756" s="62" t="s">
        <v>410</v>
      </c>
      <c r="K1756" s="63" t="s">
        <v>411</v>
      </c>
      <c r="L1756" s="75">
        <v>6.9732995957471271</v>
      </c>
      <c r="M1756" s="76">
        <v>5.0092462734412564</v>
      </c>
      <c r="N1756" s="77">
        <v>6.0274841882275139</v>
      </c>
      <c r="O1756" s="77">
        <v>9.1028773897765642</v>
      </c>
      <c r="P1756" s="77">
        <v>7.8721481652033249</v>
      </c>
      <c r="Q1756" s="78">
        <v>6.8547419620869823</v>
      </c>
      <c r="R1756" s="50"/>
    </row>
    <row r="1757" spans="8:18" ht="15.6">
      <c r="H1757" s="79"/>
      <c r="I1757" s="68">
        <v>2006</v>
      </c>
      <c r="J1757" s="69" t="s">
        <v>412</v>
      </c>
      <c r="K1757" s="70" t="s">
        <v>413</v>
      </c>
      <c r="L1757" s="71">
        <v>6.9937848086744641</v>
      </c>
      <c r="M1757" s="72">
        <v>6.9671000961692577</v>
      </c>
      <c r="N1757" s="73">
        <v>5.7476437375995602</v>
      </c>
      <c r="O1757" s="73">
        <v>7.8898150586922196</v>
      </c>
      <c r="P1757" s="73">
        <v>7.0427327633985186</v>
      </c>
      <c r="Q1757" s="74">
        <v>7.3216323875127634</v>
      </c>
      <c r="R1757" s="50"/>
    </row>
    <row r="1758" spans="8:18" ht="15.6">
      <c r="H1758" s="79"/>
      <c r="I1758" s="61">
        <v>2006</v>
      </c>
      <c r="J1758" s="62" t="s">
        <v>414</v>
      </c>
      <c r="K1758" s="63" t="s">
        <v>415</v>
      </c>
      <c r="L1758" s="75">
        <v>7.567004645114511</v>
      </c>
      <c r="M1758" s="76">
        <v>6.5604243468504571</v>
      </c>
      <c r="N1758" s="77">
        <v>6.8298390618368812</v>
      </c>
      <c r="O1758" s="77">
        <v>9.488931341748577</v>
      </c>
      <c r="P1758" s="77">
        <v>7.8793710718798264</v>
      </c>
      <c r="Q1758" s="78">
        <v>7.0764574032568177</v>
      </c>
      <c r="R1758" s="50"/>
    </row>
    <row r="1759" spans="8:18" ht="15.6">
      <c r="H1759" s="79"/>
      <c r="I1759" s="68">
        <v>2006</v>
      </c>
      <c r="J1759" s="69" t="s">
        <v>416</v>
      </c>
      <c r="K1759" s="70" t="s">
        <v>417</v>
      </c>
      <c r="L1759" s="71">
        <v>6.6353624224910295</v>
      </c>
      <c r="M1759" s="72">
        <v>8.5252103702516422</v>
      </c>
      <c r="N1759" s="73">
        <v>4.9133089869722344</v>
      </c>
      <c r="O1759" s="73">
        <v>6.1041135816438352</v>
      </c>
      <c r="P1759" s="73">
        <v>7.0921547354881076</v>
      </c>
      <c r="Q1759" s="74">
        <v>6.542024438099328</v>
      </c>
      <c r="R1759" s="50"/>
    </row>
    <row r="1760" spans="8:18" ht="15.6">
      <c r="H1760" s="79"/>
      <c r="I1760" s="61">
        <v>2006</v>
      </c>
      <c r="J1760" s="62" t="s">
        <v>418</v>
      </c>
      <c r="K1760" s="63" t="s">
        <v>419</v>
      </c>
      <c r="L1760" s="75" t="s">
        <v>470</v>
      </c>
      <c r="M1760" s="76" t="s">
        <v>470</v>
      </c>
      <c r="N1760" s="77" t="s">
        <v>470</v>
      </c>
      <c r="O1760" s="77" t="s">
        <v>470</v>
      </c>
      <c r="P1760" s="77" t="s">
        <v>470</v>
      </c>
      <c r="Q1760" s="78" t="s">
        <v>470</v>
      </c>
      <c r="R1760" s="50"/>
    </row>
    <row r="1761" spans="8:18" ht="15.6">
      <c r="H1761" s="79"/>
      <c r="I1761" s="68">
        <v>2006</v>
      </c>
      <c r="J1761" s="69" t="s">
        <v>420</v>
      </c>
      <c r="K1761" s="70" t="s">
        <v>421</v>
      </c>
      <c r="L1761" s="71" t="s">
        <v>470</v>
      </c>
      <c r="M1761" s="72" t="s">
        <v>470</v>
      </c>
      <c r="N1761" s="73" t="s">
        <v>470</v>
      </c>
      <c r="O1761" s="73" t="s">
        <v>470</v>
      </c>
      <c r="P1761" s="73" t="s">
        <v>470</v>
      </c>
      <c r="Q1761" s="74" t="s">
        <v>470</v>
      </c>
      <c r="R1761" s="50"/>
    </row>
    <row r="1762" spans="8:18" ht="15.6">
      <c r="H1762" s="79"/>
      <c r="I1762" s="61">
        <v>2006</v>
      </c>
      <c r="J1762" s="62" t="s">
        <v>422</v>
      </c>
      <c r="K1762" s="63" t="s">
        <v>423</v>
      </c>
      <c r="L1762" s="75" t="s">
        <v>470</v>
      </c>
      <c r="M1762" s="76" t="s">
        <v>470</v>
      </c>
      <c r="N1762" s="77" t="s">
        <v>470</v>
      </c>
      <c r="O1762" s="77" t="s">
        <v>470</v>
      </c>
      <c r="P1762" s="77" t="s">
        <v>470</v>
      </c>
      <c r="Q1762" s="78" t="s">
        <v>470</v>
      </c>
      <c r="R1762" s="50"/>
    </row>
    <row r="1763" spans="8:18" ht="15.6">
      <c r="H1763" s="79"/>
      <c r="I1763" s="68">
        <v>2006</v>
      </c>
      <c r="J1763" s="69" t="s">
        <v>424</v>
      </c>
      <c r="K1763" s="70" t="s">
        <v>425</v>
      </c>
      <c r="L1763" s="71">
        <v>7.4413752380071916</v>
      </c>
      <c r="M1763" s="72">
        <v>3.7279812469947107</v>
      </c>
      <c r="N1763" s="73">
        <v>8.2943544015259469</v>
      </c>
      <c r="O1763" s="73">
        <v>9.6108007333922068</v>
      </c>
      <c r="P1763" s="73">
        <v>8.2708905908021926</v>
      </c>
      <c r="Q1763" s="74">
        <v>7.3028492173209045</v>
      </c>
      <c r="R1763" s="50"/>
    </row>
    <row r="1764" spans="8:18" ht="15.6">
      <c r="H1764" s="79"/>
      <c r="I1764" s="61">
        <v>2006</v>
      </c>
      <c r="J1764" s="62" t="s">
        <v>426</v>
      </c>
      <c r="K1764" s="63" t="s">
        <v>427</v>
      </c>
      <c r="L1764" s="75">
        <v>8.4181581262380796</v>
      </c>
      <c r="M1764" s="76">
        <v>7.9666662811106352</v>
      </c>
      <c r="N1764" s="77">
        <v>8.7187265199437647</v>
      </c>
      <c r="O1764" s="77">
        <v>9.5563511511800119</v>
      </c>
      <c r="P1764" s="77">
        <v>7.3792938222782469</v>
      </c>
      <c r="Q1764" s="78">
        <v>8.4697528566777418</v>
      </c>
      <c r="R1764" s="50"/>
    </row>
    <row r="1765" spans="8:18" ht="15.6">
      <c r="H1765" s="79"/>
      <c r="I1765" s="68">
        <v>2006</v>
      </c>
      <c r="J1765" s="69" t="s">
        <v>428</v>
      </c>
      <c r="K1765" s="70" t="s">
        <v>429</v>
      </c>
      <c r="L1765" s="71">
        <v>5.7082088811088463</v>
      </c>
      <c r="M1765" s="72">
        <v>5.6627798645473391</v>
      </c>
      <c r="N1765" s="73">
        <v>4.5861299705802132</v>
      </c>
      <c r="O1765" s="73">
        <v>7.2579456779156999</v>
      </c>
      <c r="P1765" s="73">
        <v>5.7060631166507738</v>
      </c>
      <c r="Q1765" s="74">
        <v>5.3281257758502027</v>
      </c>
      <c r="R1765" s="50"/>
    </row>
    <row r="1766" spans="8:18" ht="15.6">
      <c r="H1766" s="79"/>
      <c r="I1766" s="61">
        <v>2006</v>
      </c>
      <c r="J1766" s="62" t="s">
        <v>430</v>
      </c>
      <c r="K1766" s="63" t="s">
        <v>431</v>
      </c>
      <c r="L1766" s="75">
        <v>7.5575119372163311</v>
      </c>
      <c r="M1766" s="76">
        <v>7.2288689361462914</v>
      </c>
      <c r="N1766" s="77">
        <v>6.6031147939777348</v>
      </c>
      <c r="O1766" s="77">
        <v>9.7138951234540212</v>
      </c>
      <c r="P1766" s="77">
        <v>7.6568922887007602</v>
      </c>
      <c r="Q1766" s="78">
        <v>6.5847885438028539</v>
      </c>
      <c r="R1766" s="50"/>
    </row>
    <row r="1767" spans="8:18" ht="15.6">
      <c r="H1767" s="79"/>
      <c r="I1767" s="68">
        <v>2006</v>
      </c>
      <c r="J1767" s="69" t="s">
        <v>432</v>
      </c>
      <c r="K1767" s="70" t="s">
        <v>433</v>
      </c>
      <c r="L1767" s="71" t="s">
        <v>470</v>
      </c>
      <c r="M1767" s="72" t="s">
        <v>470</v>
      </c>
      <c r="N1767" s="73" t="s">
        <v>470</v>
      </c>
      <c r="O1767" s="73" t="s">
        <v>470</v>
      </c>
      <c r="P1767" s="73" t="s">
        <v>470</v>
      </c>
      <c r="Q1767" s="74" t="s">
        <v>470</v>
      </c>
      <c r="R1767" s="50"/>
    </row>
    <row r="1768" spans="8:18" ht="15.6">
      <c r="H1768" s="79"/>
      <c r="I1768" s="61">
        <v>2006</v>
      </c>
      <c r="J1768" s="62" t="s">
        <v>434</v>
      </c>
      <c r="K1768" s="63" t="s">
        <v>435</v>
      </c>
      <c r="L1768" s="75">
        <v>6.5790865537718446</v>
      </c>
      <c r="M1768" s="76">
        <v>7.0982461513840001</v>
      </c>
      <c r="N1768" s="77">
        <v>5.511535640924091</v>
      </c>
      <c r="O1768" s="77">
        <v>7.7558451082100586</v>
      </c>
      <c r="P1768" s="77">
        <v>6.172844233104251</v>
      </c>
      <c r="Q1768" s="78">
        <v>6.3569616352368215</v>
      </c>
      <c r="R1768" s="50"/>
    </row>
    <row r="1769" spans="8:18" ht="15.6">
      <c r="H1769" s="79"/>
      <c r="I1769" s="68">
        <v>2006</v>
      </c>
      <c r="J1769" s="69" t="s">
        <v>436</v>
      </c>
      <c r="K1769" s="70" t="s">
        <v>437</v>
      </c>
      <c r="L1769" s="71">
        <v>6.8457439060920819</v>
      </c>
      <c r="M1769" s="72">
        <v>7.5813732168616763</v>
      </c>
      <c r="N1769" s="73">
        <v>6.2574659573656231</v>
      </c>
      <c r="O1769" s="73">
        <v>6.6116821806705746</v>
      </c>
      <c r="P1769" s="73">
        <v>6.6542031967788198</v>
      </c>
      <c r="Q1769" s="74">
        <v>7.1239949787837196</v>
      </c>
      <c r="R1769" s="50"/>
    </row>
    <row r="1770" spans="8:18" ht="15.6">
      <c r="H1770" s="79"/>
      <c r="I1770" s="61">
        <v>2006</v>
      </c>
      <c r="J1770" s="62" t="s">
        <v>438</v>
      </c>
      <c r="K1770" s="63" t="s">
        <v>439</v>
      </c>
      <c r="L1770" s="75" t="s">
        <v>470</v>
      </c>
      <c r="M1770" s="76" t="s">
        <v>470</v>
      </c>
      <c r="N1770" s="77" t="s">
        <v>470</v>
      </c>
      <c r="O1770" s="77" t="s">
        <v>470</v>
      </c>
      <c r="P1770" s="77" t="s">
        <v>470</v>
      </c>
      <c r="Q1770" s="78" t="s">
        <v>470</v>
      </c>
      <c r="R1770" s="50"/>
    </row>
    <row r="1771" spans="8:18" ht="15.6">
      <c r="H1771" s="79"/>
      <c r="I1771" s="68">
        <v>2006</v>
      </c>
      <c r="J1771" s="69" t="s">
        <v>440</v>
      </c>
      <c r="K1771" s="70" t="s">
        <v>441</v>
      </c>
      <c r="L1771" s="71">
        <v>5.7431324277750653</v>
      </c>
      <c r="M1771" s="72">
        <v>7.4073284030532554</v>
      </c>
      <c r="N1771" s="73">
        <v>2.8762236332373985</v>
      </c>
      <c r="O1771" s="73">
        <v>6.9044828553476787</v>
      </c>
      <c r="P1771" s="73">
        <v>6.7106413774412443</v>
      </c>
      <c r="Q1771" s="74">
        <v>4.8169858697957508</v>
      </c>
      <c r="R1771" s="50"/>
    </row>
    <row r="1772" spans="8:18" ht="15.6">
      <c r="H1772" s="79"/>
      <c r="I1772" s="61">
        <v>2006</v>
      </c>
      <c r="J1772" s="62" t="s">
        <v>442</v>
      </c>
      <c r="K1772" s="63" t="s">
        <v>443</v>
      </c>
      <c r="L1772" s="75">
        <v>6.8755262380830064</v>
      </c>
      <c r="M1772" s="76">
        <v>5.8806911048609294</v>
      </c>
      <c r="N1772" s="77">
        <v>4.4009338655689421</v>
      </c>
      <c r="O1772" s="77">
        <v>8.5305999830697523</v>
      </c>
      <c r="P1772" s="77">
        <v>7.8119940557460188</v>
      </c>
      <c r="Q1772" s="78">
        <v>7.7534121811693879</v>
      </c>
      <c r="R1772" s="50"/>
    </row>
    <row r="1773" spans="8:18" ht="15.6">
      <c r="H1773" s="79"/>
      <c r="I1773" s="68">
        <v>2006</v>
      </c>
      <c r="J1773" s="69" t="s">
        <v>444</v>
      </c>
      <c r="K1773" s="70" t="s">
        <v>445</v>
      </c>
      <c r="L1773" s="71">
        <v>6.7505146415609385</v>
      </c>
      <c r="M1773" s="72">
        <v>7.3083767430677993</v>
      </c>
      <c r="N1773" s="73">
        <v>5.924096958645575</v>
      </c>
      <c r="O1773" s="73">
        <v>6.9838905219565035</v>
      </c>
      <c r="P1773" s="73">
        <v>6.3737471838219459</v>
      </c>
      <c r="Q1773" s="74">
        <v>7.1624618003128688</v>
      </c>
      <c r="R1773" s="50"/>
    </row>
    <row r="1774" spans="8:18" ht="15.6">
      <c r="H1774" s="79"/>
      <c r="I1774" s="61">
        <v>2006</v>
      </c>
      <c r="J1774" s="62" t="s">
        <v>446</v>
      </c>
      <c r="K1774" s="63" t="s">
        <v>447</v>
      </c>
      <c r="L1774" s="75">
        <v>6.4173448463505336</v>
      </c>
      <c r="M1774" s="76">
        <v>7.3503706523481327</v>
      </c>
      <c r="N1774" s="77">
        <v>6.2753565554510624</v>
      </c>
      <c r="O1774" s="77">
        <v>5.4182469633620514</v>
      </c>
      <c r="P1774" s="77">
        <v>7.4907001520642771</v>
      </c>
      <c r="Q1774" s="78">
        <v>5.5520499085271444</v>
      </c>
      <c r="R1774" s="50"/>
    </row>
    <row r="1775" spans="8:18" ht="15.6">
      <c r="H1775" s="79"/>
      <c r="I1775" s="68">
        <v>2006</v>
      </c>
      <c r="J1775" s="69" t="s">
        <v>448</v>
      </c>
      <c r="K1775" s="70" t="s">
        <v>449</v>
      </c>
      <c r="L1775" s="71">
        <v>7.1392184934634386</v>
      </c>
      <c r="M1775" s="72">
        <v>7.5197968424426991</v>
      </c>
      <c r="N1775" s="73">
        <v>4.1062467640911109</v>
      </c>
      <c r="O1775" s="73">
        <v>8.80063567469759</v>
      </c>
      <c r="P1775" s="73">
        <v>6.9294380437747876</v>
      </c>
      <c r="Q1775" s="74">
        <v>8.3399751423110065</v>
      </c>
      <c r="R1775" s="50"/>
    </row>
    <row r="1776" spans="8:18" ht="15.6">
      <c r="H1776" s="79"/>
      <c r="I1776" s="61">
        <v>2006</v>
      </c>
      <c r="J1776" s="62" t="s">
        <v>450</v>
      </c>
      <c r="K1776" s="63" t="s">
        <v>451</v>
      </c>
      <c r="L1776" s="75">
        <v>5.9715166210852964</v>
      </c>
      <c r="M1776" s="76">
        <v>6.5561307901907355</v>
      </c>
      <c r="N1776" s="77">
        <v>5.1079584307106911</v>
      </c>
      <c r="O1776" s="77">
        <v>5.3452760355268296</v>
      </c>
      <c r="P1776" s="77">
        <v>6.1774138952064952</v>
      </c>
      <c r="Q1776" s="78">
        <v>6.6708039537917285</v>
      </c>
      <c r="R1776" s="50"/>
    </row>
    <row r="1777" spans="8:18" ht="15.6">
      <c r="H1777" s="79"/>
      <c r="I1777" s="68">
        <v>2006</v>
      </c>
      <c r="J1777" s="69" t="s">
        <v>452</v>
      </c>
      <c r="K1777" s="70" t="s">
        <v>453</v>
      </c>
      <c r="L1777" s="71">
        <v>7.5719175162233556</v>
      </c>
      <c r="M1777" s="72">
        <v>8.0612371141692094</v>
      </c>
      <c r="N1777" s="73">
        <v>5.8411508485549044</v>
      </c>
      <c r="O1777" s="73">
        <v>8.1310379503554735</v>
      </c>
      <c r="P1777" s="73">
        <v>8.1478912503901029</v>
      </c>
      <c r="Q1777" s="74">
        <v>7.6782704176470888</v>
      </c>
      <c r="R1777" s="50"/>
    </row>
    <row r="1778" spans="8:18" ht="15.6">
      <c r="H1778" s="79"/>
      <c r="I1778" s="61">
        <v>2006</v>
      </c>
      <c r="J1778" s="62" t="s">
        <v>454</v>
      </c>
      <c r="K1778" s="63" t="s">
        <v>455</v>
      </c>
      <c r="L1778" s="75">
        <v>8.2126032923457117</v>
      </c>
      <c r="M1778" s="76">
        <v>6.465437169418176</v>
      </c>
      <c r="N1778" s="77">
        <v>7.9826015676811757</v>
      </c>
      <c r="O1778" s="77">
        <v>9.3952092369360596</v>
      </c>
      <c r="P1778" s="77">
        <v>8.7488016792410868</v>
      </c>
      <c r="Q1778" s="78">
        <v>8.4709668084520562</v>
      </c>
      <c r="R1778" s="50"/>
    </row>
    <row r="1779" spans="8:18" ht="15.6">
      <c r="H1779" s="79"/>
      <c r="I1779" s="68">
        <v>2006</v>
      </c>
      <c r="J1779" s="69" t="s">
        <v>456</v>
      </c>
      <c r="K1779" s="70" t="s">
        <v>457</v>
      </c>
      <c r="L1779" s="71">
        <v>8.2020778582524159</v>
      </c>
      <c r="M1779" s="72">
        <v>7.1267426259373563</v>
      </c>
      <c r="N1779" s="73">
        <v>7.3605030194247423</v>
      </c>
      <c r="O1779" s="73">
        <v>9.6550747153891479</v>
      </c>
      <c r="P1779" s="73">
        <v>8.0797146269834652</v>
      </c>
      <c r="Q1779" s="74">
        <v>8.7883543035273703</v>
      </c>
      <c r="R1779" s="50"/>
    </row>
    <row r="1780" spans="8:18" ht="15.6">
      <c r="H1780" s="79"/>
      <c r="I1780" s="61">
        <v>2006</v>
      </c>
      <c r="J1780" s="62" t="s">
        <v>458</v>
      </c>
      <c r="K1780" s="63" t="s">
        <v>459</v>
      </c>
      <c r="L1780" s="75">
        <v>7.0063772410378249</v>
      </c>
      <c r="M1780" s="76">
        <v>7.2711432120532145</v>
      </c>
      <c r="N1780" s="77">
        <v>5.417235067252931</v>
      </c>
      <c r="O1780" s="77">
        <v>7.9789688123109404</v>
      </c>
      <c r="P1780" s="77">
        <v>7.8675833860144966</v>
      </c>
      <c r="Q1780" s="78">
        <v>6.4969557275575447</v>
      </c>
      <c r="R1780" s="50"/>
    </row>
    <row r="1781" spans="8:18" ht="15.6">
      <c r="H1781" s="79"/>
      <c r="I1781" s="68">
        <v>2006</v>
      </c>
      <c r="J1781" s="69" t="s">
        <v>460</v>
      </c>
      <c r="K1781" s="70" t="s">
        <v>461</v>
      </c>
      <c r="L1781" s="71">
        <v>4.7186173817411001</v>
      </c>
      <c r="M1781" s="72">
        <v>4.4861075492867446</v>
      </c>
      <c r="N1781" s="73">
        <v>2.7948191744446502</v>
      </c>
      <c r="O1781" s="73">
        <v>5.6366954157103386</v>
      </c>
      <c r="P1781" s="73">
        <v>5.6121296463519892</v>
      </c>
      <c r="Q1781" s="74">
        <v>5.0633351229117789</v>
      </c>
      <c r="R1781" s="50"/>
    </row>
    <row r="1782" spans="8:18" ht="15.6">
      <c r="H1782" s="79"/>
      <c r="I1782" s="61">
        <v>2006</v>
      </c>
      <c r="J1782" s="62" t="s">
        <v>462</v>
      </c>
      <c r="K1782" s="63" t="s">
        <v>463</v>
      </c>
      <c r="L1782" s="75">
        <v>6.3174784007798763</v>
      </c>
      <c r="M1782" s="76">
        <v>6.8735294117647054</v>
      </c>
      <c r="N1782" s="77">
        <v>5.9127155649506919</v>
      </c>
      <c r="O1782" s="77">
        <v>6.3697352752046363</v>
      </c>
      <c r="P1782" s="77">
        <v>5.9430313204376031</v>
      </c>
      <c r="Q1782" s="78">
        <v>6.4883804315417413</v>
      </c>
      <c r="R1782" s="50"/>
    </row>
    <row r="1783" spans="8:18" ht="15.6">
      <c r="H1783" s="79"/>
      <c r="I1783" s="68">
        <v>2006</v>
      </c>
      <c r="J1783" s="69" t="s">
        <v>464</v>
      </c>
      <c r="K1783" s="70" t="s">
        <v>465</v>
      </c>
      <c r="L1783" s="71" t="s">
        <v>470</v>
      </c>
      <c r="M1783" s="72" t="s">
        <v>470</v>
      </c>
      <c r="N1783" s="73" t="s">
        <v>470</v>
      </c>
      <c r="O1783" s="73" t="s">
        <v>470</v>
      </c>
      <c r="P1783" s="73" t="s">
        <v>470</v>
      </c>
      <c r="Q1783" s="74" t="s">
        <v>470</v>
      </c>
      <c r="R1783" s="50"/>
    </row>
    <row r="1784" spans="8:18" ht="15.6">
      <c r="H1784" s="79"/>
      <c r="I1784" s="61">
        <v>2006</v>
      </c>
      <c r="J1784" s="62" t="s">
        <v>466</v>
      </c>
      <c r="K1784" s="63" t="s">
        <v>467</v>
      </c>
      <c r="L1784" s="75">
        <v>6.9474105631724843</v>
      </c>
      <c r="M1784" s="76">
        <v>6.9169316809920298</v>
      </c>
      <c r="N1784" s="77">
        <v>5.3758780052165172</v>
      </c>
      <c r="O1784" s="77">
        <v>8.5743172097081342</v>
      </c>
      <c r="P1784" s="77">
        <v>6.9721778662367431</v>
      </c>
      <c r="Q1784" s="78">
        <v>6.8977480537089955</v>
      </c>
      <c r="R1784" s="50"/>
    </row>
    <row r="1785" spans="8:18" ht="15.6">
      <c r="H1785" s="79"/>
      <c r="I1785" s="68">
        <v>2006</v>
      </c>
      <c r="J1785" s="69" t="s">
        <v>468</v>
      </c>
      <c r="K1785" s="70" t="s">
        <v>469</v>
      </c>
      <c r="L1785" s="71">
        <v>2.9757279857006829</v>
      </c>
      <c r="M1785" s="72">
        <v>4.5866485013623981</v>
      </c>
      <c r="N1785" s="73">
        <v>3.5726488688812292</v>
      </c>
      <c r="O1785" s="73">
        <v>0</v>
      </c>
      <c r="P1785" s="73">
        <v>2.2992700283228111</v>
      </c>
      <c r="Q1785" s="74">
        <v>4.4200725299369745</v>
      </c>
      <c r="R1785" s="50"/>
    </row>
    <row r="1786" spans="8:18" ht="15.6">
      <c r="H1786" s="79"/>
      <c r="I1786" s="61">
        <v>2005</v>
      </c>
      <c r="J1786" s="62" t="s">
        <v>146</v>
      </c>
      <c r="K1786" s="63" t="s">
        <v>147</v>
      </c>
      <c r="L1786" s="75">
        <v>6.9746829883765189</v>
      </c>
      <c r="M1786" s="76">
        <v>8.0397419458246517</v>
      </c>
      <c r="N1786" s="77">
        <v>4.7103593388097851</v>
      </c>
      <c r="O1786" s="77">
        <v>9.6401241897243306</v>
      </c>
      <c r="P1786" s="77">
        <v>6.327471577101015</v>
      </c>
      <c r="Q1786" s="78">
        <v>6.1557178904228129</v>
      </c>
      <c r="R1786" s="50"/>
    </row>
    <row r="1787" spans="8:18" ht="15.6">
      <c r="H1787" s="79"/>
      <c r="I1787" s="68">
        <v>2005</v>
      </c>
      <c r="J1787" s="69" t="s">
        <v>148</v>
      </c>
      <c r="K1787" s="70" t="s">
        <v>149</v>
      </c>
      <c r="L1787" s="71">
        <v>5.594535255250582</v>
      </c>
      <c r="M1787" s="72">
        <v>4.7099525314457686</v>
      </c>
      <c r="N1787" s="73">
        <v>4.7310283690495973</v>
      </c>
      <c r="O1787" s="73">
        <v>7.50768799906764</v>
      </c>
      <c r="P1787" s="73">
        <v>5.9804670852843795</v>
      </c>
      <c r="Q1787" s="74">
        <v>5.0435402914055238</v>
      </c>
      <c r="R1787" s="50"/>
    </row>
    <row r="1788" spans="8:18" ht="15.6">
      <c r="H1788" s="79"/>
      <c r="I1788" s="61">
        <v>2005</v>
      </c>
      <c r="J1788" s="62" t="s">
        <v>150</v>
      </c>
      <c r="K1788" s="63" t="s">
        <v>151</v>
      </c>
      <c r="L1788" s="75">
        <v>4.0689815104642566</v>
      </c>
      <c r="M1788" s="76">
        <v>4.9863602244343683</v>
      </c>
      <c r="N1788" s="77">
        <v>3.1488046332876358</v>
      </c>
      <c r="O1788" s="77">
        <v>1.262167573916515</v>
      </c>
      <c r="P1788" s="77">
        <v>6.2182655347830051</v>
      </c>
      <c r="Q1788" s="78">
        <v>4.7293095858997578</v>
      </c>
      <c r="R1788" s="50"/>
    </row>
    <row r="1789" spans="8:18" ht="15.6">
      <c r="H1789" s="79"/>
      <c r="I1789" s="68">
        <v>2005</v>
      </c>
      <c r="J1789" s="69" t="s">
        <v>152</v>
      </c>
      <c r="K1789" s="70" t="s">
        <v>153</v>
      </c>
      <c r="L1789" s="71">
        <v>5.9877148644778391</v>
      </c>
      <c r="M1789" s="72">
        <v>7.5649726499678147</v>
      </c>
      <c r="N1789" s="73">
        <v>4.2233662366240292</v>
      </c>
      <c r="O1789" s="73">
        <v>5.4438531438971491</v>
      </c>
      <c r="P1789" s="73">
        <v>6.4185201207712907</v>
      </c>
      <c r="Q1789" s="74">
        <v>6.2878621711289107</v>
      </c>
      <c r="R1789" s="50"/>
    </row>
    <row r="1790" spans="8:18" ht="15.6">
      <c r="H1790" s="79"/>
      <c r="I1790" s="61">
        <v>2005</v>
      </c>
      <c r="J1790" s="62" t="s">
        <v>154</v>
      </c>
      <c r="K1790" s="63" t="s">
        <v>155</v>
      </c>
      <c r="L1790" s="75">
        <v>7.316515033994075</v>
      </c>
      <c r="M1790" s="76">
        <v>7.7479035014441449</v>
      </c>
      <c r="N1790" s="77">
        <v>5.5598638271467546</v>
      </c>
      <c r="O1790" s="77">
        <v>9.2097054859435783</v>
      </c>
      <c r="P1790" s="77">
        <v>7.0768006404872734</v>
      </c>
      <c r="Q1790" s="78">
        <v>6.9883017149486255</v>
      </c>
      <c r="R1790" s="50"/>
    </row>
    <row r="1791" spans="8:18" ht="15.6">
      <c r="H1791" s="79"/>
      <c r="I1791" s="68">
        <v>2005</v>
      </c>
      <c r="J1791" s="69" t="s">
        <v>156</v>
      </c>
      <c r="K1791" s="70" t="s">
        <v>157</v>
      </c>
      <c r="L1791" s="71">
        <v>8.0763167656713275</v>
      </c>
      <c r="M1791" s="72">
        <v>6.3786952001288801</v>
      </c>
      <c r="N1791" s="73">
        <v>8.4795821666595952</v>
      </c>
      <c r="O1791" s="73">
        <v>9.4400708675034117</v>
      </c>
      <c r="P1791" s="73">
        <v>7.4819258810782312</v>
      </c>
      <c r="Q1791" s="74">
        <v>8.6013097129865237</v>
      </c>
      <c r="R1791" s="50"/>
    </row>
    <row r="1792" spans="8:18" ht="15.6">
      <c r="H1792" s="79"/>
      <c r="I1792" s="61">
        <v>2005</v>
      </c>
      <c r="J1792" s="62" t="s">
        <v>158</v>
      </c>
      <c r="K1792" s="63" t="s">
        <v>159</v>
      </c>
      <c r="L1792" s="75">
        <v>7.8333700998769871</v>
      </c>
      <c r="M1792" s="76">
        <v>5.2291384951738014</v>
      </c>
      <c r="N1792" s="77">
        <v>8.6750419771821115</v>
      </c>
      <c r="O1792" s="77">
        <v>9.5549005327145835</v>
      </c>
      <c r="P1792" s="77">
        <v>8.1457485646019041</v>
      </c>
      <c r="Q1792" s="78">
        <v>7.5620209297125376</v>
      </c>
      <c r="R1792" s="50"/>
    </row>
    <row r="1793" spans="8:18" ht="15.6">
      <c r="H1793" s="79"/>
      <c r="I1793" s="68">
        <v>2005</v>
      </c>
      <c r="J1793" s="69" t="s">
        <v>160</v>
      </c>
      <c r="K1793" s="70" t="s">
        <v>161</v>
      </c>
      <c r="L1793" s="71">
        <v>6.0572467678165856</v>
      </c>
      <c r="M1793" s="72">
        <v>5.0207101447356273</v>
      </c>
      <c r="N1793" s="73">
        <v>5.6454466681017683</v>
      </c>
      <c r="O1793" s="73">
        <v>7.2540716225709785</v>
      </c>
      <c r="P1793" s="73">
        <v>6.0894152457512796</v>
      </c>
      <c r="Q1793" s="74">
        <v>6.2765901579232741</v>
      </c>
      <c r="R1793" s="50"/>
    </row>
    <row r="1794" spans="8:18" ht="15.6">
      <c r="H1794" s="79"/>
      <c r="I1794" s="61">
        <v>2005</v>
      </c>
      <c r="J1794" s="62" t="s">
        <v>162</v>
      </c>
      <c r="K1794" s="63" t="s">
        <v>163</v>
      </c>
      <c r="L1794" s="75">
        <v>7.5257385744330776</v>
      </c>
      <c r="M1794" s="76">
        <v>8.0611981844067788</v>
      </c>
      <c r="N1794" s="77">
        <v>6.9526396619064137</v>
      </c>
      <c r="O1794" s="77">
        <v>6.8155725572264938</v>
      </c>
      <c r="P1794" s="77">
        <v>6.7483611015155534</v>
      </c>
      <c r="Q1794" s="78">
        <v>9.0509213671101456</v>
      </c>
      <c r="R1794" s="50"/>
    </row>
    <row r="1795" spans="8:18" ht="15.6">
      <c r="H1795" s="79"/>
      <c r="I1795" s="68">
        <v>2005</v>
      </c>
      <c r="J1795" s="69" t="s">
        <v>164</v>
      </c>
      <c r="K1795" s="70" t="s">
        <v>165</v>
      </c>
      <c r="L1795" s="71">
        <v>7.1792566916844649</v>
      </c>
      <c r="M1795" s="72">
        <v>6.4506091855292329</v>
      </c>
      <c r="N1795" s="73">
        <v>4.6195729802020198</v>
      </c>
      <c r="O1795" s="73">
        <v>8.8167271893050874</v>
      </c>
      <c r="P1795" s="73">
        <v>7.6998674150657411</v>
      </c>
      <c r="Q1795" s="74">
        <v>8.3095066883202389</v>
      </c>
      <c r="R1795" s="50"/>
    </row>
    <row r="1796" spans="8:18" ht="15.6">
      <c r="H1796" s="79"/>
      <c r="I1796" s="61">
        <v>2005</v>
      </c>
      <c r="J1796" s="62" t="s">
        <v>166</v>
      </c>
      <c r="K1796" s="63" t="s">
        <v>167</v>
      </c>
      <c r="L1796" s="75">
        <v>6.040679494719992</v>
      </c>
      <c r="M1796" s="76">
        <v>8.6192070992478982</v>
      </c>
      <c r="N1796" s="77">
        <v>2.6292604039570349</v>
      </c>
      <c r="O1796" s="77">
        <v>6.6480090929088629</v>
      </c>
      <c r="P1796" s="77">
        <v>5.7662734636481634</v>
      </c>
      <c r="Q1796" s="78">
        <v>6.5406474138379975</v>
      </c>
      <c r="R1796" s="50"/>
    </row>
    <row r="1797" spans="8:18" ht="15.6">
      <c r="H1797" s="79"/>
      <c r="I1797" s="68">
        <v>2005</v>
      </c>
      <c r="J1797" s="69" t="s">
        <v>168</v>
      </c>
      <c r="K1797" s="70" t="s">
        <v>169</v>
      </c>
      <c r="L1797" s="71">
        <v>6.2633785038231817</v>
      </c>
      <c r="M1797" s="72">
        <v>4.5900905593845165</v>
      </c>
      <c r="N1797" s="73">
        <v>6.2603446002320267</v>
      </c>
      <c r="O1797" s="73">
        <v>6.2861978415517363</v>
      </c>
      <c r="P1797" s="73">
        <v>7.0636683714033461</v>
      </c>
      <c r="Q1797" s="74">
        <v>7.1165911465442884</v>
      </c>
      <c r="R1797" s="50"/>
    </row>
    <row r="1798" spans="8:18" ht="15.6">
      <c r="H1798" s="79"/>
      <c r="I1798" s="61">
        <v>2005</v>
      </c>
      <c r="J1798" s="62" t="s">
        <v>170</v>
      </c>
      <c r="K1798" s="63" t="s">
        <v>171</v>
      </c>
      <c r="L1798" s="75" t="s">
        <v>470</v>
      </c>
      <c r="M1798" s="76" t="s">
        <v>470</v>
      </c>
      <c r="N1798" s="77" t="s">
        <v>470</v>
      </c>
      <c r="O1798" s="77" t="s">
        <v>470</v>
      </c>
      <c r="P1798" s="77" t="s">
        <v>470</v>
      </c>
      <c r="Q1798" s="78" t="s">
        <v>470</v>
      </c>
      <c r="R1798" s="50"/>
    </row>
    <row r="1799" spans="8:18" ht="15.6">
      <c r="H1799" s="79"/>
      <c r="I1799" s="68">
        <v>2005</v>
      </c>
      <c r="J1799" s="69" t="s">
        <v>172</v>
      </c>
      <c r="K1799" s="70" t="s">
        <v>173</v>
      </c>
      <c r="L1799" s="71">
        <v>7.4052336680482309</v>
      </c>
      <c r="M1799" s="72">
        <v>4.3352635440136753</v>
      </c>
      <c r="N1799" s="73">
        <v>6.9736680654052954</v>
      </c>
      <c r="O1799" s="73">
        <v>9.5296533708185649</v>
      </c>
      <c r="P1799" s="73">
        <v>8.2724352744584841</v>
      </c>
      <c r="Q1799" s="74">
        <v>7.9151480855451384</v>
      </c>
      <c r="R1799" s="50"/>
    </row>
    <row r="1800" spans="8:18" ht="15.6">
      <c r="H1800" s="79"/>
      <c r="I1800" s="61">
        <v>2005</v>
      </c>
      <c r="J1800" s="62" t="s">
        <v>174</v>
      </c>
      <c r="K1800" s="63" t="s">
        <v>175</v>
      </c>
      <c r="L1800" s="75">
        <v>7.0583351540467847</v>
      </c>
      <c r="M1800" s="76">
        <v>7.9355385137760992</v>
      </c>
      <c r="N1800" s="77">
        <v>4.6607228753109347</v>
      </c>
      <c r="O1800" s="77">
        <v>8.2728205686926373</v>
      </c>
      <c r="P1800" s="77">
        <v>6.5549099474381274</v>
      </c>
      <c r="Q1800" s="78">
        <v>7.8676838650161267</v>
      </c>
      <c r="R1800" s="50"/>
    </row>
    <row r="1801" spans="8:18" ht="15.6">
      <c r="H1801" s="79"/>
      <c r="I1801" s="68">
        <v>2005</v>
      </c>
      <c r="J1801" s="69" t="s">
        <v>176</v>
      </c>
      <c r="K1801" s="70" t="s">
        <v>177</v>
      </c>
      <c r="L1801" s="71">
        <v>5.8975264617777956</v>
      </c>
      <c r="M1801" s="72">
        <v>6.4757477927274811</v>
      </c>
      <c r="N1801" s="73">
        <v>3.9861336474198557</v>
      </c>
      <c r="O1801" s="73">
        <v>6.5576123497781937</v>
      </c>
      <c r="P1801" s="73">
        <v>5.9162919553111539</v>
      </c>
      <c r="Q1801" s="74">
        <v>6.5518465636522931</v>
      </c>
      <c r="R1801" s="50"/>
    </row>
    <row r="1802" spans="8:18" ht="15.6">
      <c r="H1802" s="79"/>
      <c r="I1802" s="61">
        <v>2005</v>
      </c>
      <c r="J1802" s="62" t="s">
        <v>178</v>
      </c>
      <c r="K1802" s="63" t="s">
        <v>179</v>
      </c>
      <c r="L1802" s="75" t="s">
        <v>470</v>
      </c>
      <c r="M1802" s="76" t="s">
        <v>470</v>
      </c>
      <c r="N1802" s="77" t="s">
        <v>470</v>
      </c>
      <c r="O1802" s="77" t="s">
        <v>470</v>
      </c>
      <c r="P1802" s="77" t="s">
        <v>470</v>
      </c>
      <c r="Q1802" s="78" t="s">
        <v>470</v>
      </c>
      <c r="R1802" s="50"/>
    </row>
    <row r="1803" spans="8:18" ht="15.6">
      <c r="H1803" s="79"/>
      <c r="I1803" s="68">
        <v>2005</v>
      </c>
      <c r="J1803" s="69" t="s">
        <v>180</v>
      </c>
      <c r="K1803" s="70" t="s">
        <v>181</v>
      </c>
      <c r="L1803" s="71">
        <v>6.3475806639943304</v>
      </c>
      <c r="M1803" s="72">
        <v>6.1414950312550083</v>
      </c>
      <c r="N1803" s="73">
        <v>3.6604713125379922</v>
      </c>
      <c r="O1803" s="73">
        <v>8.9032494491306817</v>
      </c>
      <c r="P1803" s="73">
        <v>7.2801042214539802</v>
      </c>
      <c r="Q1803" s="74">
        <v>5.7525833055939914</v>
      </c>
      <c r="R1803" s="50"/>
    </row>
    <row r="1804" spans="8:18" ht="28.8">
      <c r="H1804" s="79"/>
      <c r="I1804" s="61">
        <v>2005</v>
      </c>
      <c r="J1804" s="62" t="s">
        <v>182</v>
      </c>
      <c r="K1804" s="63" t="s">
        <v>183</v>
      </c>
      <c r="L1804" s="75">
        <v>6.1959768387580034</v>
      </c>
      <c r="M1804" s="76">
        <v>5.4776926301031121</v>
      </c>
      <c r="N1804" s="77">
        <v>3.5108949350704393</v>
      </c>
      <c r="O1804" s="77">
        <v>8.4240154981891155</v>
      </c>
      <c r="P1804" s="77">
        <v>6.735866951849987</v>
      </c>
      <c r="Q1804" s="78">
        <v>6.831414178577365</v>
      </c>
      <c r="R1804" s="50"/>
    </row>
    <row r="1805" spans="8:18" ht="15.6">
      <c r="H1805" s="79"/>
      <c r="I1805" s="68">
        <v>2005</v>
      </c>
      <c r="J1805" s="69" t="s">
        <v>184</v>
      </c>
      <c r="K1805" s="70" t="s">
        <v>185</v>
      </c>
      <c r="L1805" s="71">
        <v>7.1016608742450513</v>
      </c>
      <c r="M1805" s="72">
        <v>5.5410081743869206</v>
      </c>
      <c r="N1805" s="73">
        <v>6.5268430358556015</v>
      </c>
      <c r="O1805" s="73">
        <v>8.8049460361284098</v>
      </c>
      <c r="P1805" s="73">
        <v>7.1486068352811962</v>
      </c>
      <c r="Q1805" s="74">
        <v>7.4869002895731285</v>
      </c>
      <c r="R1805" s="50"/>
    </row>
    <row r="1806" spans="8:18" ht="15.6">
      <c r="H1806" s="79"/>
      <c r="I1806" s="61">
        <v>2005</v>
      </c>
      <c r="J1806" s="62" t="s">
        <v>186</v>
      </c>
      <c r="K1806" s="63" t="s">
        <v>187</v>
      </c>
      <c r="L1806" s="75">
        <v>6.1719756934870214</v>
      </c>
      <c r="M1806" s="76">
        <v>6.7275845488058978</v>
      </c>
      <c r="N1806" s="77">
        <v>4.687994286242934</v>
      </c>
      <c r="O1806" s="77">
        <v>7.6419030198384732</v>
      </c>
      <c r="P1806" s="77">
        <v>7.1465271117102924</v>
      </c>
      <c r="Q1806" s="78">
        <v>4.6558695008375084</v>
      </c>
      <c r="R1806" s="50"/>
    </row>
    <row r="1807" spans="8:18" ht="28.8">
      <c r="H1807" s="79"/>
      <c r="I1807" s="68">
        <v>2005</v>
      </c>
      <c r="J1807" s="69" t="s">
        <v>188</v>
      </c>
      <c r="K1807" s="70" t="s">
        <v>189</v>
      </c>
      <c r="L1807" s="71" t="s">
        <v>470</v>
      </c>
      <c r="M1807" s="72" t="s">
        <v>470</v>
      </c>
      <c r="N1807" s="73" t="s">
        <v>470</v>
      </c>
      <c r="O1807" s="73" t="s">
        <v>470</v>
      </c>
      <c r="P1807" s="73" t="s">
        <v>470</v>
      </c>
      <c r="Q1807" s="74" t="s">
        <v>470</v>
      </c>
      <c r="R1807" s="50"/>
    </row>
    <row r="1808" spans="8:18" ht="15.6">
      <c r="H1808" s="79"/>
      <c r="I1808" s="61">
        <v>2005</v>
      </c>
      <c r="J1808" s="62" t="s">
        <v>190</v>
      </c>
      <c r="K1808" s="63" t="s">
        <v>191</v>
      </c>
      <c r="L1808" s="75">
        <v>6.9537071011460032</v>
      </c>
      <c r="M1808" s="76">
        <v>6.3013398037547486</v>
      </c>
      <c r="N1808" s="77">
        <v>4.9823013697892682</v>
      </c>
      <c r="O1808" s="77">
        <v>8.8911902676450492</v>
      </c>
      <c r="P1808" s="77">
        <v>7.2190665315505056</v>
      </c>
      <c r="Q1808" s="78">
        <v>7.374637532990441</v>
      </c>
      <c r="R1808" s="50"/>
    </row>
    <row r="1809" spans="8:18" ht="15.6">
      <c r="H1809" s="79"/>
      <c r="I1809" s="68">
        <v>2005</v>
      </c>
      <c r="J1809" s="69" t="s">
        <v>192</v>
      </c>
      <c r="K1809" s="70" t="s">
        <v>193</v>
      </c>
      <c r="L1809" s="71">
        <v>5.758785179027841</v>
      </c>
      <c r="M1809" s="72">
        <v>5.2057355352281744</v>
      </c>
      <c r="N1809" s="73">
        <v>4.1710206353387589</v>
      </c>
      <c r="O1809" s="73">
        <v>6.8448652646660424</v>
      </c>
      <c r="P1809" s="73">
        <v>6.2018312303173282</v>
      </c>
      <c r="Q1809" s="74">
        <v>6.3704732295889039</v>
      </c>
      <c r="R1809" s="50"/>
    </row>
    <row r="1810" spans="8:18" ht="15.6">
      <c r="H1810" s="79"/>
      <c r="I1810" s="61">
        <v>2005</v>
      </c>
      <c r="J1810" s="62" t="s">
        <v>194</v>
      </c>
      <c r="K1810" s="63" t="s">
        <v>195</v>
      </c>
      <c r="L1810" s="75">
        <v>4.9802379136761434</v>
      </c>
      <c r="M1810" s="76">
        <v>4.43892762356551</v>
      </c>
      <c r="N1810" s="77">
        <v>2.782078591988264</v>
      </c>
      <c r="O1810" s="77">
        <v>6.7119898550110051</v>
      </c>
      <c r="P1810" s="77">
        <v>3.7339790587120318</v>
      </c>
      <c r="Q1810" s="78">
        <v>7.2342144391039085</v>
      </c>
      <c r="R1810" s="50"/>
    </row>
    <row r="1811" spans="8:18" ht="15.6">
      <c r="H1811" s="79"/>
      <c r="I1811" s="68">
        <v>2005</v>
      </c>
      <c r="J1811" s="69" t="s">
        <v>196</v>
      </c>
      <c r="K1811" s="70" t="s">
        <v>197</v>
      </c>
      <c r="L1811" s="71" t="s">
        <v>470</v>
      </c>
      <c r="M1811" s="72" t="s">
        <v>470</v>
      </c>
      <c r="N1811" s="73" t="s">
        <v>470</v>
      </c>
      <c r="O1811" s="73" t="s">
        <v>470</v>
      </c>
      <c r="P1811" s="73" t="s">
        <v>470</v>
      </c>
      <c r="Q1811" s="74" t="s">
        <v>470</v>
      </c>
      <c r="R1811" s="50"/>
    </row>
    <row r="1812" spans="8:18" ht="15.6">
      <c r="H1812" s="79"/>
      <c r="I1812" s="61">
        <v>2005</v>
      </c>
      <c r="J1812" s="62" t="s">
        <v>198</v>
      </c>
      <c r="K1812" s="63" t="s">
        <v>199</v>
      </c>
      <c r="L1812" s="75">
        <v>5.6896057973391603</v>
      </c>
      <c r="M1812" s="76">
        <v>6.5350795367199481</v>
      </c>
      <c r="N1812" s="77">
        <v>2.7431134154034575</v>
      </c>
      <c r="O1812" s="77">
        <v>7.2079272945922606</v>
      </c>
      <c r="P1812" s="77">
        <v>5.8565453414401167</v>
      </c>
      <c r="Q1812" s="78">
        <v>6.1053633985400211</v>
      </c>
      <c r="R1812" s="50"/>
    </row>
    <row r="1813" spans="8:18" ht="15.6">
      <c r="H1813" s="79"/>
      <c r="I1813" s="68">
        <v>2005</v>
      </c>
      <c r="J1813" s="69" t="s">
        <v>200</v>
      </c>
      <c r="K1813" s="70" t="s">
        <v>201</v>
      </c>
      <c r="L1813" s="71">
        <v>8.1213180322341252</v>
      </c>
      <c r="M1813" s="72">
        <v>6.3847831341831185</v>
      </c>
      <c r="N1813" s="73">
        <v>8.0847531397302497</v>
      </c>
      <c r="O1813" s="73">
        <v>9.6836540914357201</v>
      </c>
      <c r="P1813" s="73">
        <v>7.7699693916939392</v>
      </c>
      <c r="Q1813" s="74">
        <v>8.6834304041275896</v>
      </c>
      <c r="R1813" s="50"/>
    </row>
    <row r="1814" spans="8:18" ht="15.6">
      <c r="H1814" s="79"/>
      <c r="I1814" s="61">
        <v>2005</v>
      </c>
      <c r="J1814" s="62" t="s">
        <v>202</v>
      </c>
      <c r="K1814" s="63" t="s">
        <v>203</v>
      </c>
      <c r="L1814" s="75" t="s">
        <v>470</v>
      </c>
      <c r="M1814" s="76" t="s">
        <v>470</v>
      </c>
      <c r="N1814" s="77" t="s">
        <v>470</v>
      </c>
      <c r="O1814" s="77" t="s">
        <v>470</v>
      </c>
      <c r="P1814" s="77" t="s">
        <v>470</v>
      </c>
      <c r="Q1814" s="78" t="s">
        <v>470</v>
      </c>
      <c r="R1814" s="50"/>
    </row>
    <row r="1815" spans="8:18" ht="15.6">
      <c r="H1815" s="79"/>
      <c r="I1815" s="68">
        <v>2005</v>
      </c>
      <c r="J1815" s="69" t="s">
        <v>204</v>
      </c>
      <c r="K1815" s="70" t="s">
        <v>205</v>
      </c>
      <c r="L1815" s="71">
        <v>5.3435243906927408</v>
      </c>
      <c r="M1815" s="72">
        <v>5.5699736661099832</v>
      </c>
      <c r="N1815" s="73">
        <v>3.5338424768588754</v>
      </c>
      <c r="O1815" s="73">
        <v>7.0412810276043736</v>
      </c>
      <c r="P1815" s="73">
        <v>4.9689695093344781</v>
      </c>
      <c r="Q1815" s="74">
        <v>5.6035552735559939</v>
      </c>
      <c r="R1815" s="50"/>
    </row>
    <row r="1816" spans="8:18" ht="15.6">
      <c r="H1816" s="79"/>
      <c r="I1816" s="61">
        <v>2005</v>
      </c>
      <c r="J1816" s="62" t="s">
        <v>206</v>
      </c>
      <c r="K1816" s="63" t="s">
        <v>207</v>
      </c>
      <c r="L1816" s="75">
        <v>4.8650251232573698</v>
      </c>
      <c r="M1816" s="76">
        <v>6.2203596851244338</v>
      </c>
      <c r="N1816" s="77">
        <v>1.9674979411920619</v>
      </c>
      <c r="O1816" s="77">
        <v>6.0291227695641432</v>
      </c>
      <c r="P1816" s="77">
        <v>4.9573182007187615</v>
      </c>
      <c r="Q1816" s="78">
        <v>5.1508270196874504</v>
      </c>
      <c r="R1816" s="50"/>
    </row>
    <row r="1817" spans="8:18" ht="15.6">
      <c r="H1817" s="79"/>
      <c r="I1817" s="68">
        <v>2005</v>
      </c>
      <c r="J1817" s="69" t="s">
        <v>208</v>
      </c>
      <c r="K1817" s="70" t="s">
        <v>209</v>
      </c>
      <c r="L1817" s="71">
        <v>7.7312309041220022</v>
      </c>
      <c r="M1817" s="72">
        <v>7.4315355024843726</v>
      </c>
      <c r="N1817" s="73">
        <v>5.9896468884340237</v>
      </c>
      <c r="O1817" s="73">
        <v>9.3357749893382547</v>
      </c>
      <c r="P1817" s="73">
        <v>8.4504396065153955</v>
      </c>
      <c r="Q1817" s="74">
        <v>7.4487575338379628</v>
      </c>
      <c r="R1817" s="50"/>
    </row>
    <row r="1818" spans="8:18" ht="15.6">
      <c r="H1818" s="79"/>
      <c r="I1818" s="61">
        <v>2005</v>
      </c>
      <c r="J1818" s="62" t="s">
        <v>210</v>
      </c>
      <c r="K1818" s="63" t="s">
        <v>211</v>
      </c>
      <c r="L1818" s="75">
        <v>6.069628384051418</v>
      </c>
      <c r="M1818" s="76">
        <v>4.5722441051205633</v>
      </c>
      <c r="N1818" s="77">
        <v>5.5991163359995708</v>
      </c>
      <c r="O1818" s="77">
        <v>8.1799175253143197</v>
      </c>
      <c r="P1818" s="77">
        <v>6.6364243549886188</v>
      </c>
      <c r="Q1818" s="78">
        <v>5.3604395988340192</v>
      </c>
      <c r="R1818" s="50"/>
    </row>
    <row r="1819" spans="8:18" ht="15.6">
      <c r="H1819" s="79"/>
      <c r="I1819" s="68">
        <v>2005</v>
      </c>
      <c r="J1819" s="69" t="s">
        <v>212</v>
      </c>
      <c r="K1819" s="70" t="s">
        <v>213</v>
      </c>
      <c r="L1819" s="71">
        <v>6.3354208634988014</v>
      </c>
      <c r="M1819" s="72">
        <v>6.4455060907196664</v>
      </c>
      <c r="N1819" s="73">
        <v>4.424762210089213</v>
      </c>
      <c r="O1819" s="73">
        <v>7.8122608072253641</v>
      </c>
      <c r="P1819" s="73">
        <v>6.482238195545758</v>
      </c>
      <c r="Q1819" s="74">
        <v>6.512337013914002</v>
      </c>
      <c r="R1819" s="50"/>
    </row>
    <row r="1820" spans="8:18" ht="15.6">
      <c r="H1820" s="79"/>
      <c r="I1820" s="61">
        <v>2005</v>
      </c>
      <c r="J1820" s="62" t="s">
        <v>214</v>
      </c>
      <c r="K1820" s="63" t="s">
        <v>215</v>
      </c>
      <c r="L1820" s="75">
        <v>4.7517338956622135</v>
      </c>
      <c r="M1820" s="76">
        <v>7.1639705882352942</v>
      </c>
      <c r="N1820" s="77">
        <v>1.3691782487801951</v>
      </c>
      <c r="O1820" s="77">
        <v>5.0444390049932579</v>
      </c>
      <c r="P1820" s="77">
        <v>5.4981368066565253</v>
      </c>
      <c r="Q1820" s="78">
        <v>4.6829448296457947</v>
      </c>
      <c r="R1820" s="50"/>
    </row>
    <row r="1821" spans="8:18" ht="15.6">
      <c r="H1821" s="79"/>
      <c r="I1821" s="68">
        <v>2005</v>
      </c>
      <c r="J1821" s="69" t="s">
        <v>216</v>
      </c>
      <c r="K1821" s="70" t="s">
        <v>217</v>
      </c>
      <c r="L1821" s="71">
        <v>4.5489035322887137</v>
      </c>
      <c r="M1821" s="72">
        <v>4.6546592231780171</v>
      </c>
      <c r="N1821" s="73">
        <v>2.1079501793803197</v>
      </c>
      <c r="O1821" s="73">
        <v>5.333130563081462</v>
      </c>
      <c r="P1821" s="73">
        <v>4.8274302855113058</v>
      </c>
      <c r="Q1821" s="74">
        <v>5.8213474102924643</v>
      </c>
      <c r="R1821" s="50"/>
    </row>
    <row r="1822" spans="8:18" ht="15.6">
      <c r="H1822" s="79"/>
      <c r="I1822" s="61">
        <v>2005</v>
      </c>
      <c r="J1822" s="62" t="s">
        <v>218</v>
      </c>
      <c r="K1822" s="63" t="s">
        <v>219</v>
      </c>
      <c r="L1822" s="75">
        <v>7.5637205885857384</v>
      </c>
      <c r="M1822" s="76">
        <v>8.5739297518929476</v>
      </c>
      <c r="N1822" s="77">
        <v>6.3192214438275984</v>
      </c>
      <c r="O1822" s="77">
        <v>8.7537888175573286</v>
      </c>
      <c r="P1822" s="77">
        <v>7.8813839951640823</v>
      </c>
      <c r="Q1822" s="78">
        <v>6.2902789344867349</v>
      </c>
      <c r="R1822" s="50"/>
    </row>
    <row r="1823" spans="8:18" ht="15.6">
      <c r="H1823" s="79"/>
      <c r="I1823" s="68">
        <v>2005</v>
      </c>
      <c r="J1823" s="69" t="s">
        <v>220</v>
      </c>
      <c r="K1823" s="70" t="s">
        <v>221</v>
      </c>
      <c r="L1823" s="71">
        <v>5.7029885057961014</v>
      </c>
      <c r="M1823" s="72">
        <v>7.0444052251963463</v>
      </c>
      <c r="N1823" s="73">
        <v>2.4449685616551329</v>
      </c>
      <c r="O1823" s="73">
        <v>6.7301593142154186</v>
      </c>
      <c r="P1823" s="73">
        <v>6.4316322167202538</v>
      </c>
      <c r="Q1823" s="74">
        <v>5.8637772111933577</v>
      </c>
      <c r="R1823" s="50"/>
    </row>
    <row r="1824" spans="8:18" ht="15.6">
      <c r="H1824" s="79"/>
      <c r="I1824" s="61">
        <v>2005</v>
      </c>
      <c r="J1824" s="62" t="s">
        <v>222</v>
      </c>
      <c r="K1824" s="63" t="s">
        <v>223</v>
      </c>
      <c r="L1824" s="75">
        <v>6.471375304638836</v>
      </c>
      <c r="M1824" s="76">
        <v>4.5518452476358391</v>
      </c>
      <c r="N1824" s="77">
        <v>5.2441162022857357</v>
      </c>
      <c r="O1824" s="77">
        <v>8.2049758881099866</v>
      </c>
      <c r="P1824" s="77">
        <v>7.5041468677619063</v>
      </c>
      <c r="Q1824" s="78">
        <v>6.8517923174007125</v>
      </c>
      <c r="R1824" s="50"/>
    </row>
    <row r="1825" spans="8:18" ht="15.6">
      <c r="H1825" s="79"/>
      <c r="I1825" s="68">
        <v>2005</v>
      </c>
      <c r="J1825" s="69" t="s">
        <v>224</v>
      </c>
      <c r="K1825" s="70" t="s">
        <v>225</v>
      </c>
      <c r="L1825" s="71">
        <v>7.6687168827933636</v>
      </c>
      <c r="M1825" s="72">
        <v>7.4460077485020904</v>
      </c>
      <c r="N1825" s="73">
        <v>6.5101647325395957</v>
      </c>
      <c r="O1825" s="73">
        <v>9.3462935948180998</v>
      </c>
      <c r="P1825" s="73">
        <v>8.2834700739198244</v>
      </c>
      <c r="Q1825" s="74">
        <v>6.7576482641872007</v>
      </c>
      <c r="R1825" s="50"/>
    </row>
    <row r="1826" spans="8:18" ht="15.6">
      <c r="H1826" s="79"/>
      <c r="I1826" s="61">
        <v>2005</v>
      </c>
      <c r="J1826" s="62" t="s">
        <v>226</v>
      </c>
      <c r="K1826" s="63" t="s">
        <v>227</v>
      </c>
      <c r="L1826" s="75">
        <v>6.9993098280484887</v>
      </c>
      <c r="M1826" s="76">
        <v>4.4508298081011404</v>
      </c>
      <c r="N1826" s="77">
        <v>5.9310377223219337</v>
      </c>
      <c r="O1826" s="77">
        <v>9.0465736818007496</v>
      </c>
      <c r="P1826" s="77">
        <v>8.0246955938222246</v>
      </c>
      <c r="Q1826" s="78">
        <v>7.5434123341963994</v>
      </c>
      <c r="R1826" s="50"/>
    </row>
    <row r="1827" spans="8:18" ht="15.6">
      <c r="H1827" s="79"/>
      <c r="I1827" s="68">
        <v>2005</v>
      </c>
      <c r="J1827" s="69" t="s">
        <v>228</v>
      </c>
      <c r="K1827" s="70" t="s">
        <v>229</v>
      </c>
      <c r="L1827" s="71">
        <v>7.8763649552680928</v>
      </c>
      <c r="M1827" s="72">
        <v>3.8063105977814771</v>
      </c>
      <c r="N1827" s="73">
        <v>8.9889395811989292</v>
      </c>
      <c r="O1827" s="73">
        <v>9.4919775434108633</v>
      </c>
      <c r="P1827" s="73">
        <v>8.5357236291005094</v>
      </c>
      <c r="Q1827" s="74">
        <v>8.5588734248486826</v>
      </c>
      <c r="R1827" s="50"/>
    </row>
    <row r="1828" spans="8:18" ht="15.6">
      <c r="H1828" s="79"/>
      <c r="I1828" s="61">
        <v>2005</v>
      </c>
      <c r="J1828" s="62" t="s">
        <v>230</v>
      </c>
      <c r="K1828" s="63" t="s">
        <v>231</v>
      </c>
      <c r="L1828" s="75">
        <v>6.5288190011928622</v>
      </c>
      <c r="M1828" s="76">
        <v>8.4343278769336596</v>
      </c>
      <c r="N1828" s="77">
        <v>4.3629224246931493</v>
      </c>
      <c r="O1828" s="77">
        <v>5.8681400826952643</v>
      </c>
      <c r="P1828" s="77">
        <v>7.2551003353066958</v>
      </c>
      <c r="Q1828" s="78">
        <v>6.7236042863355374</v>
      </c>
      <c r="R1828" s="50"/>
    </row>
    <row r="1829" spans="8:18" ht="15.6">
      <c r="H1829" s="79"/>
      <c r="I1829" s="68">
        <v>2005</v>
      </c>
      <c r="J1829" s="69" t="s">
        <v>232</v>
      </c>
      <c r="K1829" s="70" t="s">
        <v>233</v>
      </c>
      <c r="L1829" s="71">
        <v>5.9340485670292207</v>
      </c>
      <c r="M1829" s="72">
        <v>8.0294378105465611</v>
      </c>
      <c r="N1829" s="73">
        <v>3.5385267415358088</v>
      </c>
      <c r="O1829" s="73">
        <v>4.7342843904390559</v>
      </c>
      <c r="P1829" s="73">
        <v>7.4207117938711189</v>
      </c>
      <c r="Q1829" s="74">
        <v>5.9472820987535622</v>
      </c>
      <c r="R1829" s="50"/>
    </row>
    <row r="1830" spans="8:18" ht="15.6">
      <c r="H1830" s="79"/>
      <c r="I1830" s="61">
        <v>2005</v>
      </c>
      <c r="J1830" s="62" t="s">
        <v>234</v>
      </c>
      <c r="K1830" s="63" t="s">
        <v>235</v>
      </c>
      <c r="L1830" s="75">
        <v>6.1687955408019164</v>
      </c>
      <c r="M1830" s="76">
        <v>5.6806529190949906</v>
      </c>
      <c r="N1830" s="77">
        <v>4.8590959254721735</v>
      </c>
      <c r="O1830" s="77">
        <v>8.8468212269591771</v>
      </c>
      <c r="P1830" s="77">
        <v>6.2347983239698346</v>
      </c>
      <c r="Q1830" s="78">
        <v>5.2226093085134044</v>
      </c>
      <c r="R1830" s="50"/>
    </row>
    <row r="1831" spans="8:18" ht="15.6">
      <c r="H1831" s="79"/>
      <c r="I1831" s="68">
        <v>2005</v>
      </c>
      <c r="J1831" s="69" t="s">
        <v>236</v>
      </c>
      <c r="K1831" s="70" t="s">
        <v>237</v>
      </c>
      <c r="L1831" s="71">
        <v>7.4484801208260762</v>
      </c>
      <c r="M1831" s="72">
        <v>8.4394471766739585</v>
      </c>
      <c r="N1831" s="73">
        <v>4.3959140546509401</v>
      </c>
      <c r="O1831" s="73">
        <v>9.6311106956915395</v>
      </c>
      <c r="P1831" s="73">
        <v>7.6351795859114624</v>
      </c>
      <c r="Q1831" s="74">
        <v>7.1407490912024771</v>
      </c>
      <c r="R1831" s="50"/>
    </row>
    <row r="1832" spans="8:18" ht="15.6">
      <c r="H1832" s="79"/>
      <c r="I1832" s="61">
        <v>2005</v>
      </c>
      <c r="J1832" s="62" t="s">
        <v>238</v>
      </c>
      <c r="K1832" s="63" t="s">
        <v>239</v>
      </c>
      <c r="L1832" s="75">
        <v>7.9432643468868793</v>
      </c>
      <c r="M1832" s="76">
        <v>6.9880956134358172</v>
      </c>
      <c r="N1832" s="77">
        <v>7.2382897202415801</v>
      </c>
      <c r="O1832" s="77">
        <v>9.4311410533484636</v>
      </c>
      <c r="P1832" s="77">
        <v>8.4634648120409839</v>
      </c>
      <c r="Q1832" s="78">
        <v>7.5953305353675509</v>
      </c>
      <c r="R1832" s="50"/>
    </row>
    <row r="1833" spans="8:18" ht="15.6">
      <c r="H1833" s="79"/>
      <c r="I1833" s="68">
        <v>2005</v>
      </c>
      <c r="J1833" s="69" t="s">
        <v>240</v>
      </c>
      <c r="K1833" s="70" t="s">
        <v>241</v>
      </c>
      <c r="L1833" s="71">
        <v>5.4774762547537978</v>
      </c>
      <c r="M1833" s="72">
        <v>5.6780993858634634</v>
      </c>
      <c r="N1833" s="73">
        <v>4.6976424028229253</v>
      </c>
      <c r="O1833" s="73">
        <v>5.6664147960698301</v>
      </c>
      <c r="P1833" s="73">
        <v>4.9814521519763248</v>
      </c>
      <c r="Q1833" s="74">
        <v>6.3637725370364464</v>
      </c>
      <c r="R1833" s="50"/>
    </row>
    <row r="1834" spans="8:18" ht="15.6">
      <c r="H1834" s="79"/>
      <c r="I1834" s="61">
        <v>2005</v>
      </c>
      <c r="J1834" s="62" t="s">
        <v>242</v>
      </c>
      <c r="K1834" s="63" t="s">
        <v>243</v>
      </c>
      <c r="L1834" s="75">
        <v>7.2593583787845883</v>
      </c>
      <c r="M1834" s="76">
        <v>8.015521317518834</v>
      </c>
      <c r="N1834" s="77">
        <v>5.7855126715752156</v>
      </c>
      <c r="O1834" s="77">
        <v>6.5638998749116908</v>
      </c>
      <c r="P1834" s="77">
        <v>6.7759453921244166</v>
      </c>
      <c r="Q1834" s="78">
        <v>9.1559126377927864</v>
      </c>
      <c r="R1834" s="50"/>
    </row>
    <row r="1835" spans="8:18" ht="15.6">
      <c r="H1835" s="79"/>
      <c r="I1835" s="68">
        <v>2005</v>
      </c>
      <c r="J1835" s="69" t="s">
        <v>244</v>
      </c>
      <c r="K1835" s="70" t="s">
        <v>245</v>
      </c>
      <c r="L1835" s="71">
        <v>7.823736485431489</v>
      </c>
      <c r="M1835" s="72">
        <v>4.4690324372723262</v>
      </c>
      <c r="N1835" s="73">
        <v>9.0665071186636723</v>
      </c>
      <c r="O1835" s="73">
        <v>9.5779081329322295</v>
      </c>
      <c r="P1835" s="73">
        <v>8.3524057440033488</v>
      </c>
      <c r="Q1835" s="74">
        <v>7.6528289942858718</v>
      </c>
      <c r="R1835" s="50"/>
    </row>
    <row r="1836" spans="8:18" ht="15.6">
      <c r="H1836" s="79"/>
      <c r="I1836" s="61">
        <v>2005</v>
      </c>
      <c r="J1836" s="62" t="s">
        <v>246</v>
      </c>
      <c r="K1836" s="63" t="s">
        <v>247</v>
      </c>
      <c r="L1836" s="75">
        <v>7.2976976207407587</v>
      </c>
      <c r="M1836" s="76">
        <v>4.1149789698195409</v>
      </c>
      <c r="N1836" s="77">
        <v>7.1892213540412921</v>
      </c>
      <c r="O1836" s="77">
        <v>9.578034633533715</v>
      </c>
      <c r="P1836" s="77">
        <v>8.2184036865859902</v>
      </c>
      <c r="Q1836" s="78">
        <v>7.3878494597232551</v>
      </c>
      <c r="R1836" s="50"/>
    </row>
    <row r="1837" spans="8:18" ht="15.6">
      <c r="H1837" s="79"/>
      <c r="I1837" s="68">
        <v>2005</v>
      </c>
      <c r="J1837" s="69" t="s">
        <v>248</v>
      </c>
      <c r="K1837" s="70" t="s">
        <v>249</v>
      </c>
      <c r="L1837" s="71">
        <v>5.6879076332513723</v>
      </c>
      <c r="M1837" s="72">
        <v>5.7721690174707483</v>
      </c>
      <c r="N1837" s="73">
        <v>4.0146802200508365</v>
      </c>
      <c r="O1837" s="73">
        <v>5.8464465226136078</v>
      </c>
      <c r="P1837" s="73">
        <v>6.0871437469904306</v>
      </c>
      <c r="Q1837" s="74">
        <v>6.7190986591312383</v>
      </c>
      <c r="R1837" s="50"/>
    </row>
    <row r="1838" spans="8:18" ht="15.6">
      <c r="H1838" s="79"/>
      <c r="I1838" s="61">
        <v>2005</v>
      </c>
      <c r="J1838" s="62" t="s">
        <v>250</v>
      </c>
      <c r="K1838" s="63" t="s">
        <v>251</v>
      </c>
      <c r="L1838" s="75" t="s">
        <v>470</v>
      </c>
      <c r="M1838" s="76" t="s">
        <v>470</v>
      </c>
      <c r="N1838" s="77" t="s">
        <v>470</v>
      </c>
      <c r="O1838" s="77" t="s">
        <v>470</v>
      </c>
      <c r="P1838" s="77" t="s">
        <v>470</v>
      </c>
      <c r="Q1838" s="78" t="s">
        <v>470</v>
      </c>
      <c r="R1838" s="50"/>
    </row>
    <row r="1839" spans="8:18" ht="15.6">
      <c r="H1839" s="79"/>
      <c r="I1839" s="68">
        <v>2005</v>
      </c>
      <c r="J1839" s="69" t="s">
        <v>252</v>
      </c>
      <c r="K1839" s="70" t="s">
        <v>253</v>
      </c>
      <c r="L1839" s="71">
        <v>7.4308524958431148</v>
      </c>
      <c r="M1839" s="72">
        <v>7.3778450072126942</v>
      </c>
      <c r="N1839" s="73">
        <v>5.0770268316602447</v>
      </c>
      <c r="O1839" s="73">
        <v>8.6373509917733315</v>
      </c>
      <c r="P1839" s="73">
        <v>8.1851956283784286</v>
      </c>
      <c r="Q1839" s="74">
        <v>7.8768440201908732</v>
      </c>
      <c r="R1839" s="50"/>
    </row>
    <row r="1840" spans="8:18" ht="15.6">
      <c r="H1840" s="79"/>
      <c r="I1840" s="61">
        <v>2005</v>
      </c>
      <c r="J1840" s="62" t="s">
        <v>254</v>
      </c>
      <c r="K1840" s="63" t="s">
        <v>255</v>
      </c>
      <c r="L1840" s="75">
        <v>7.7172836305351327</v>
      </c>
      <c r="M1840" s="76">
        <v>5.742301466379069</v>
      </c>
      <c r="N1840" s="77">
        <v>8.7952186155673644</v>
      </c>
      <c r="O1840" s="77">
        <v>9.5309132542589801</v>
      </c>
      <c r="P1840" s="77">
        <v>8.2355707518266676</v>
      </c>
      <c r="Q1840" s="78">
        <v>6.2824140646435831</v>
      </c>
      <c r="R1840" s="50"/>
    </row>
    <row r="1841" spans="8:18" ht="15.6">
      <c r="H1841" s="79"/>
      <c r="I1841" s="68">
        <v>2005</v>
      </c>
      <c r="J1841" s="69" t="s">
        <v>256</v>
      </c>
      <c r="K1841" s="70" t="s">
        <v>257</v>
      </c>
      <c r="L1841" s="71">
        <v>6.4919669947987462</v>
      </c>
      <c r="M1841" s="72">
        <v>6.4892790725269007</v>
      </c>
      <c r="N1841" s="73">
        <v>5.0297673990477385</v>
      </c>
      <c r="O1841" s="73">
        <v>7.3761949050270825</v>
      </c>
      <c r="P1841" s="73">
        <v>6.5291076587026415</v>
      </c>
      <c r="Q1841" s="74">
        <v>7.0354859386893613</v>
      </c>
      <c r="R1841" s="50"/>
    </row>
    <row r="1842" spans="8:18" ht="15.6">
      <c r="H1842" s="79"/>
      <c r="I1842" s="61">
        <v>2005</v>
      </c>
      <c r="J1842" s="62" t="s">
        <v>258</v>
      </c>
      <c r="K1842" s="63" t="s">
        <v>259</v>
      </c>
      <c r="L1842" s="75">
        <v>7.3567527831650041</v>
      </c>
      <c r="M1842" s="76">
        <v>6.7672323288988618</v>
      </c>
      <c r="N1842" s="77">
        <v>6.7401115898981736</v>
      </c>
      <c r="O1842" s="77">
        <v>9.5600989151742048</v>
      </c>
      <c r="P1842" s="77">
        <v>7.7460249520245927</v>
      </c>
      <c r="Q1842" s="78">
        <v>5.9702961298291832</v>
      </c>
      <c r="R1842" s="50"/>
    </row>
    <row r="1843" spans="8:18" ht="15.6">
      <c r="H1843" s="79"/>
      <c r="I1843" s="68">
        <v>2005</v>
      </c>
      <c r="J1843" s="69" t="s">
        <v>260</v>
      </c>
      <c r="K1843" s="70" t="s">
        <v>261</v>
      </c>
      <c r="L1843" s="71">
        <v>7.2071053418702347</v>
      </c>
      <c r="M1843" s="72">
        <v>8.0807801731046638</v>
      </c>
      <c r="N1843" s="73">
        <v>4.6755660563127073</v>
      </c>
      <c r="O1843" s="73">
        <v>9.1702501689587201</v>
      </c>
      <c r="P1843" s="73">
        <v>7.6547027976173778</v>
      </c>
      <c r="Q1843" s="74">
        <v>6.4542275133577007</v>
      </c>
      <c r="R1843" s="50"/>
    </row>
    <row r="1844" spans="8:18" ht="15.6">
      <c r="H1844" s="79"/>
      <c r="I1844" s="61">
        <v>2005</v>
      </c>
      <c r="J1844" s="62" t="s">
        <v>262</v>
      </c>
      <c r="K1844" s="63" t="s">
        <v>263</v>
      </c>
      <c r="L1844" s="75" t="s">
        <v>470</v>
      </c>
      <c r="M1844" s="76" t="s">
        <v>470</v>
      </c>
      <c r="N1844" s="77" t="s">
        <v>470</v>
      </c>
      <c r="O1844" s="77" t="s">
        <v>470</v>
      </c>
      <c r="P1844" s="77" t="s">
        <v>470</v>
      </c>
      <c r="Q1844" s="78" t="s">
        <v>470</v>
      </c>
      <c r="R1844" s="50"/>
    </row>
    <row r="1845" spans="8:18" ht="15.6">
      <c r="H1845" s="79"/>
      <c r="I1845" s="68">
        <v>2005</v>
      </c>
      <c r="J1845" s="69" t="s">
        <v>264</v>
      </c>
      <c r="K1845" s="70" t="s">
        <v>265</v>
      </c>
      <c r="L1845" s="71">
        <v>5.1098607734027466</v>
      </c>
      <c r="M1845" s="72">
        <v>4.419731722541024</v>
      </c>
      <c r="N1845" s="73">
        <v>2.5579799511645906</v>
      </c>
      <c r="O1845" s="73">
        <v>6.5937367173308363</v>
      </c>
      <c r="P1845" s="73">
        <v>6.7066759387030492</v>
      </c>
      <c r="Q1845" s="74">
        <v>5.2711795372742332</v>
      </c>
      <c r="R1845" s="50"/>
    </row>
    <row r="1846" spans="8:18" ht="15.6">
      <c r="H1846" s="79"/>
      <c r="I1846" s="61">
        <v>2005</v>
      </c>
      <c r="J1846" s="62" t="s">
        <v>266</v>
      </c>
      <c r="K1846" s="63" t="s">
        <v>267</v>
      </c>
      <c r="L1846" s="75">
        <v>5.8631560919564549</v>
      </c>
      <c r="M1846" s="76">
        <v>3.7911764705882356</v>
      </c>
      <c r="N1846" s="77">
        <v>3.7567008251999856</v>
      </c>
      <c r="O1846" s="77">
        <v>7.7203717312964528</v>
      </c>
      <c r="P1846" s="77">
        <v>6.9633640364579268</v>
      </c>
      <c r="Q1846" s="78">
        <v>7.0841673962396712</v>
      </c>
      <c r="R1846" s="50"/>
    </row>
    <row r="1847" spans="8:18" ht="15.6">
      <c r="H1847" s="79"/>
      <c r="I1847" s="68">
        <v>2005</v>
      </c>
      <c r="J1847" s="69" t="s">
        <v>268</v>
      </c>
      <c r="K1847" s="70" t="s">
        <v>269</v>
      </c>
      <c r="L1847" s="71">
        <v>6.6060922786330112</v>
      </c>
      <c r="M1847" s="72">
        <v>8.729223433242506</v>
      </c>
      <c r="N1847" s="73">
        <v>2.3688516396908832</v>
      </c>
      <c r="O1847" s="73">
        <v>7.9945726040075265</v>
      </c>
      <c r="P1847" s="73">
        <v>6.8733962749422961</v>
      </c>
      <c r="Q1847" s="74">
        <v>7.0644174412818437</v>
      </c>
      <c r="R1847" s="50"/>
    </row>
    <row r="1848" spans="8:18" ht="15.6">
      <c r="H1848" s="79"/>
      <c r="I1848" s="61">
        <v>2005</v>
      </c>
      <c r="J1848" s="62" t="s">
        <v>270</v>
      </c>
      <c r="K1848" s="63" t="s">
        <v>271</v>
      </c>
      <c r="L1848" s="75">
        <v>7.0313832999251584</v>
      </c>
      <c r="M1848" s="76">
        <v>8.4552819362346749</v>
      </c>
      <c r="N1848" s="77">
        <v>3.4879572137279484</v>
      </c>
      <c r="O1848" s="77">
        <v>8.8470262578371486</v>
      </c>
      <c r="P1848" s="77">
        <v>7.5448069252197003</v>
      </c>
      <c r="Q1848" s="78">
        <v>6.8218441666063221</v>
      </c>
      <c r="R1848" s="50"/>
    </row>
    <row r="1849" spans="8:18" ht="15.6">
      <c r="H1849" s="79"/>
      <c r="I1849" s="68">
        <v>2005</v>
      </c>
      <c r="J1849" s="69" t="s">
        <v>272</v>
      </c>
      <c r="K1849" s="70" t="s">
        <v>273</v>
      </c>
      <c r="L1849" s="71">
        <v>9.0653892929183026</v>
      </c>
      <c r="M1849" s="72">
        <v>9.082550818598401</v>
      </c>
      <c r="N1849" s="73">
        <v>8.2012542697533597</v>
      </c>
      <c r="O1849" s="73">
        <v>9.47509844786304</v>
      </c>
      <c r="P1849" s="73">
        <v>9.5217127069992102</v>
      </c>
      <c r="Q1849" s="74">
        <v>9.0463302213775041</v>
      </c>
      <c r="R1849" s="50"/>
    </row>
    <row r="1850" spans="8:18" ht="15.6">
      <c r="H1850" s="79"/>
      <c r="I1850" s="61">
        <v>2005</v>
      </c>
      <c r="J1850" s="62" t="s">
        <v>274</v>
      </c>
      <c r="K1850" s="63" t="s">
        <v>275</v>
      </c>
      <c r="L1850" s="75">
        <v>7.2065694559995581</v>
      </c>
      <c r="M1850" s="76">
        <v>4.6380529732328899</v>
      </c>
      <c r="N1850" s="77">
        <v>6.6567604121123605</v>
      </c>
      <c r="O1850" s="77">
        <v>9.4410836928526827</v>
      </c>
      <c r="P1850" s="77">
        <v>7.9693159028133449</v>
      </c>
      <c r="Q1850" s="78">
        <v>7.32763429898651</v>
      </c>
      <c r="R1850" s="50"/>
    </row>
    <row r="1851" spans="8:18" ht="15.6">
      <c r="H1851" s="79"/>
      <c r="I1851" s="68">
        <v>2005</v>
      </c>
      <c r="J1851" s="69" t="s">
        <v>276</v>
      </c>
      <c r="K1851" s="70" t="s">
        <v>277</v>
      </c>
      <c r="L1851" s="71">
        <v>8.1221653956695157</v>
      </c>
      <c r="M1851" s="72">
        <v>6.8962234080700968</v>
      </c>
      <c r="N1851" s="73">
        <v>9.052942753790898</v>
      </c>
      <c r="O1851" s="73">
        <v>8.7470733712631059</v>
      </c>
      <c r="P1851" s="73">
        <v>7.1158756696637644</v>
      </c>
      <c r="Q1851" s="74">
        <v>8.7987117755597115</v>
      </c>
      <c r="R1851" s="50"/>
    </row>
    <row r="1852" spans="8:18" ht="15.6">
      <c r="H1852" s="79"/>
      <c r="I1852" s="61">
        <v>2005</v>
      </c>
      <c r="J1852" s="62" t="s">
        <v>278</v>
      </c>
      <c r="K1852" s="63" t="s">
        <v>279</v>
      </c>
      <c r="L1852" s="75">
        <v>6.7275564442494158</v>
      </c>
      <c r="M1852" s="76">
        <v>7.4206884116044236</v>
      </c>
      <c r="N1852" s="77">
        <v>6.5050469614376123</v>
      </c>
      <c r="O1852" s="77">
        <v>6.8363365243831336</v>
      </c>
      <c r="P1852" s="77">
        <v>6.0699214001076252</v>
      </c>
      <c r="Q1852" s="78">
        <v>6.8057889237142888</v>
      </c>
      <c r="R1852" s="50"/>
    </row>
    <row r="1853" spans="8:18" ht="15.6">
      <c r="H1853" s="79"/>
      <c r="I1853" s="68">
        <v>2005</v>
      </c>
      <c r="J1853" s="69" t="s">
        <v>280</v>
      </c>
      <c r="K1853" s="70" t="s">
        <v>281</v>
      </c>
      <c r="L1853" s="71">
        <v>6.3414670018583248</v>
      </c>
      <c r="M1853" s="72">
        <v>7.5922337000863891</v>
      </c>
      <c r="N1853" s="73">
        <v>3.5717877681049992</v>
      </c>
      <c r="O1853" s="73">
        <v>7.3907419774484975</v>
      </c>
      <c r="P1853" s="73">
        <v>6.9837149749434033</v>
      </c>
      <c r="Q1853" s="74">
        <v>6.1688565887083371</v>
      </c>
      <c r="R1853" s="50"/>
    </row>
    <row r="1854" spans="8:18" ht="15.6">
      <c r="H1854" s="79"/>
      <c r="I1854" s="61">
        <v>2005</v>
      </c>
      <c r="J1854" s="62" t="s">
        <v>282</v>
      </c>
      <c r="K1854" s="63" t="s">
        <v>283</v>
      </c>
      <c r="L1854" s="75">
        <v>6.0308586567675366</v>
      </c>
      <c r="M1854" s="76">
        <v>6.3189092803333864</v>
      </c>
      <c r="N1854" s="77">
        <v>4.4344156332506204</v>
      </c>
      <c r="O1854" s="77">
        <v>8.0574800373220228</v>
      </c>
      <c r="P1854" s="77">
        <v>5.9227124067689303</v>
      </c>
      <c r="Q1854" s="78">
        <v>5.420775926162726</v>
      </c>
      <c r="R1854" s="50"/>
    </row>
    <row r="1855" spans="8:18" ht="15.6">
      <c r="H1855" s="79"/>
      <c r="I1855" s="68">
        <v>2005</v>
      </c>
      <c r="J1855" s="69" t="s">
        <v>284</v>
      </c>
      <c r="K1855" s="70" t="s">
        <v>285</v>
      </c>
      <c r="L1855" s="71" t="s">
        <v>470</v>
      </c>
      <c r="M1855" s="72" t="s">
        <v>470</v>
      </c>
      <c r="N1855" s="73" t="s">
        <v>470</v>
      </c>
      <c r="O1855" s="73" t="s">
        <v>470</v>
      </c>
      <c r="P1855" s="73" t="s">
        <v>470</v>
      </c>
      <c r="Q1855" s="74" t="s">
        <v>470</v>
      </c>
      <c r="R1855" s="50"/>
    </row>
    <row r="1856" spans="8:18" ht="15.6">
      <c r="H1856" s="79"/>
      <c r="I1856" s="61">
        <v>2005</v>
      </c>
      <c r="J1856" s="62" t="s">
        <v>286</v>
      </c>
      <c r="K1856" s="63" t="s">
        <v>287</v>
      </c>
      <c r="L1856" s="75">
        <v>8.2194409816198011</v>
      </c>
      <c r="M1856" s="76">
        <v>6.6405528962931957</v>
      </c>
      <c r="N1856" s="77">
        <v>7.7129366825423755</v>
      </c>
      <c r="O1856" s="77">
        <v>9.6546039697750636</v>
      </c>
      <c r="P1856" s="77">
        <v>8.9132509164981961</v>
      </c>
      <c r="Q1856" s="78">
        <v>8.1758604429901727</v>
      </c>
      <c r="R1856" s="50"/>
    </row>
    <row r="1857" spans="8:18" ht="15.6">
      <c r="H1857" s="79"/>
      <c r="I1857" s="68">
        <v>2005</v>
      </c>
      <c r="J1857" s="69" t="s">
        <v>288</v>
      </c>
      <c r="K1857" s="70" t="s">
        <v>289</v>
      </c>
      <c r="L1857" s="71">
        <v>7.2825144323064919</v>
      </c>
      <c r="M1857" s="72">
        <v>5.8411616402142883</v>
      </c>
      <c r="N1857" s="73">
        <v>6.3040788949880806</v>
      </c>
      <c r="O1857" s="73">
        <v>9.3360875423816143</v>
      </c>
      <c r="P1857" s="73">
        <v>8.4642520179563085</v>
      </c>
      <c r="Q1857" s="74">
        <v>6.4669920659921667</v>
      </c>
      <c r="R1857" s="50"/>
    </row>
    <row r="1858" spans="8:18" ht="15.6">
      <c r="H1858" s="79"/>
      <c r="I1858" s="61">
        <v>2005</v>
      </c>
      <c r="J1858" s="62" t="s">
        <v>290</v>
      </c>
      <c r="K1858" s="63" t="s">
        <v>291</v>
      </c>
      <c r="L1858" s="75">
        <v>7.3707718738770183</v>
      </c>
      <c r="M1858" s="76">
        <v>5.9185835512508564</v>
      </c>
      <c r="N1858" s="77">
        <v>6.2266896424276252</v>
      </c>
      <c r="O1858" s="77">
        <v>9.5213758524934242</v>
      </c>
      <c r="P1858" s="77">
        <v>8.034293167795898</v>
      </c>
      <c r="Q1858" s="78">
        <v>7.1529171554172919</v>
      </c>
      <c r="R1858" s="50"/>
    </row>
    <row r="1859" spans="8:18" ht="15.6">
      <c r="H1859" s="79"/>
      <c r="I1859" s="68">
        <v>2005</v>
      </c>
      <c r="J1859" s="69" t="s">
        <v>292</v>
      </c>
      <c r="K1859" s="70" t="s">
        <v>293</v>
      </c>
      <c r="L1859" s="71">
        <v>7.5241174425822379</v>
      </c>
      <c r="M1859" s="72">
        <v>8.6551424352986217</v>
      </c>
      <c r="N1859" s="73">
        <v>4.8368139134535113</v>
      </c>
      <c r="O1859" s="73">
        <v>8.6396458831540386</v>
      </c>
      <c r="P1859" s="73">
        <v>7.7294368016887951</v>
      </c>
      <c r="Q1859" s="74">
        <v>7.7595481793162229</v>
      </c>
      <c r="R1859" s="50"/>
    </row>
    <row r="1860" spans="8:18" ht="15.6">
      <c r="H1860" s="79"/>
      <c r="I1860" s="61">
        <v>2005</v>
      </c>
      <c r="J1860" s="62" t="s">
        <v>294</v>
      </c>
      <c r="K1860" s="63" t="s">
        <v>295</v>
      </c>
      <c r="L1860" s="75">
        <v>7.8378331677071476</v>
      </c>
      <c r="M1860" s="76">
        <v>5.7155669801675177</v>
      </c>
      <c r="N1860" s="77">
        <v>7.8827974260173574</v>
      </c>
      <c r="O1860" s="77">
        <v>9.6641357420915206</v>
      </c>
      <c r="P1860" s="77">
        <v>7.650745505419696</v>
      </c>
      <c r="Q1860" s="78">
        <v>8.2759201848396469</v>
      </c>
      <c r="R1860" s="50"/>
    </row>
    <row r="1861" spans="8:18" ht="15.6">
      <c r="H1861" s="79"/>
      <c r="I1861" s="68">
        <v>2005</v>
      </c>
      <c r="J1861" s="69" t="s">
        <v>296</v>
      </c>
      <c r="K1861" s="70" t="s">
        <v>297</v>
      </c>
      <c r="L1861" s="71">
        <v>7.3248732430659613</v>
      </c>
      <c r="M1861" s="72">
        <v>6.2717623016509059</v>
      </c>
      <c r="N1861" s="73">
        <v>5.2790608376382995</v>
      </c>
      <c r="O1861" s="73">
        <v>9.208562087496297</v>
      </c>
      <c r="P1861" s="73">
        <v>7.9444853870782506</v>
      </c>
      <c r="Q1861" s="74">
        <v>7.9204956014660484</v>
      </c>
      <c r="R1861" s="50"/>
    </row>
    <row r="1862" spans="8:18" ht="15.6">
      <c r="H1862" s="79"/>
      <c r="I1862" s="61">
        <v>2005</v>
      </c>
      <c r="J1862" s="62" t="s">
        <v>298</v>
      </c>
      <c r="K1862" s="63" t="s">
        <v>299</v>
      </c>
      <c r="L1862" s="75">
        <v>6.8529534079466057</v>
      </c>
      <c r="M1862" s="76">
        <v>8.1624942616088685</v>
      </c>
      <c r="N1862" s="77">
        <v>5.7099791094263539</v>
      </c>
      <c r="O1862" s="77">
        <v>6.8534979329820569</v>
      </c>
      <c r="P1862" s="77">
        <v>5.8701872059863902</v>
      </c>
      <c r="Q1862" s="78">
        <v>7.6686085297293589</v>
      </c>
      <c r="R1862" s="50"/>
    </row>
    <row r="1863" spans="8:18" ht="15.6">
      <c r="H1863" s="79"/>
      <c r="I1863" s="68">
        <v>2005</v>
      </c>
      <c r="J1863" s="69" t="s">
        <v>300</v>
      </c>
      <c r="K1863" s="70" t="s">
        <v>301</v>
      </c>
      <c r="L1863" s="71">
        <v>7.1705220496000432</v>
      </c>
      <c r="M1863" s="72">
        <v>8.5671660413776394</v>
      </c>
      <c r="N1863" s="73">
        <v>4.255496116202603</v>
      </c>
      <c r="O1863" s="73">
        <v>8.6231000795305377</v>
      </c>
      <c r="P1863" s="73">
        <v>6.6337406344021872</v>
      </c>
      <c r="Q1863" s="74">
        <v>7.7731073764872489</v>
      </c>
      <c r="R1863" s="50"/>
    </row>
    <row r="1864" spans="8:18" ht="15.6">
      <c r="H1864" s="79"/>
      <c r="I1864" s="61">
        <v>2005</v>
      </c>
      <c r="J1864" s="62" t="s">
        <v>302</v>
      </c>
      <c r="K1864" s="63" t="s">
        <v>303</v>
      </c>
      <c r="L1864" s="75">
        <v>7.4436344748856218</v>
      </c>
      <c r="M1864" s="76">
        <v>6.6632702106439776</v>
      </c>
      <c r="N1864" s="77">
        <v>6.904581855295163</v>
      </c>
      <c r="O1864" s="77">
        <v>9.5250161424633646</v>
      </c>
      <c r="P1864" s="77">
        <v>7.2090794964246667</v>
      </c>
      <c r="Q1864" s="78">
        <v>6.9162246696009317</v>
      </c>
      <c r="R1864" s="50"/>
    </row>
    <row r="1865" spans="8:18" ht="15.6">
      <c r="H1865" s="79"/>
      <c r="I1865" s="68">
        <v>2005</v>
      </c>
      <c r="J1865" s="69" t="s">
        <v>304</v>
      </c>
      <c r="K1865" s="70" t="s">
        <v>305</v>
      </c>
      <c r="L1865" s="71">
        <v>7.0952964473501101</v>
      </c>
      <c r="M1865" s="72">
        <v>6.7228007297194035</v>
      </c>
      <c r="N1865" s="73">
        <v>5.8121090484265432</v>
      </c>
      <c r="O1865" s="73">
        <v>7.8402944497087468</v>
      </c>
      <c r="P1865" s="73">
        <v>7.5571952871800345</v>
      </c>
      <c r="Q1865" s="74">
        <v>7.5440827217158146</v>
      </c>
      <c r="R1865" s="50"/>
    </row>
    <row r="1866" spans="8:18" ht="15.6">
      <c r="H1866" s="79"/>
      <c r="I1866" s="61">
        <v>2005</v>
      </c>
      <c r="J1866" s="62" t="s">
        <v>306</v>
      </c>
      <c r="K1866" s="63" t="s">
        <v>307</v>
      </c>
      <c r="L1866" s="75">
        <v>6.6302155247105006</v>
      </c>
      <c r="M1866" s="76">
        <v>6.9791947726353936</v>
      </c>
      <c r="N1866" s="77">
        <v>3.9773331992570098</v>
      </c>
      <c r="O1866" s="77">
        <v>8.6459054835397904</v>
      </c>
      <c r="P1866" s="77">
        <v>6.6111310788147399</v>
      </c>
      <c r="Q1866" s="78">
        <v>6.937513089305571</v>
      </c>
      <c r="R1866" s="50"/>
    </row>
    <row r="1867" spans="8:18" ht="15.6">
      <c r="H1867" s="79"/>
      <c r="I1867" s="68">
        <v>2005</v>
      </c>
      <c r="J1867" s="69" t="s">
        <v>308</v>
      </c>
      <c r="K1867" s="70" t="s">
        <v>309</v>
      </c>
      <c r="L1867" s="71" t="s">
        <v>470</v>
      </c>
      <c r="M1867" s="72" t="s">
        <v>470</v>
      </c>
      <c r="N1867" s="73" t="s">
        <v>470</v>
      </c>
      <c r="O1867" s="73" t="s">
        <v>470</v>
      </c>
      <c r="P1867" s="73" t="s">
        <v>470</v>
      </c>
      <c r="Q1867" s="74" t="s">
        <v>470</v>
      </c>
      <c r="R1867" s="50"/>
    </row>
    <row r="1868" spans="8:18" ht="15.6">
      <c r="H1868" s="79"/>
      <c r="I1868" s="61">
        <v>2005</v>
      </c>
      <c r="J1868" s="62" t="s">
        <v>310</v>
      </c>
      <c r="K1868" s="63" t="s">
        <v>311</v>
      </c>
      <c r="L1868" s="75">
        <v>7.6147575606706228</v>
      </c>
      <c r="M1868" s="76">
        <v>7.3451606249664847</v>
      </c>
      <c r="N1868" s="77">
        <v>6.7221471053642441</v>
      </c>
      <c r="O1868" s="77">
        <v>8.6784001623242979</v>
      </c>
      <c r="P1868" s="77">
        <v>8.1456835440583646</v>
      </c>
      <c r="Q1868" s="78">
        <v>7.1823963666397246</v>
      </c>
      <c r="R1868" s="50"/>
    </row>
    <row r="1869" spans="8:18" ht="15.6">
      <c r="H1869" s="79"/>
      <c r="I1869" s="68">
        <v>2005</v>
      </c>
      <c r="J1869" s="69" t="s">
        <v>312</v>
      </c>
      <c r="K1869" s="70" t="s">
        <v>313</v>
      </c>
      <c r="L1869" s="71" t="s">
        <v>470</v>
      </c>
      <c r="M1869" s="72" t="s">
        <v>470</v>
      </c>
      <c r="N1869" s="73" t="s">
        <v>470</v>
      </c>
      <c r="O1869" s="73" t="s">
        <v>470</v>
      </c>
      <c r="P1869" s="73" t="s">
        <v>470</v>
      </c>
      <c r="Q1869" s="74" t="s">
        <v>470</v>
      </c>
      <c r="R1869" s="50"/>
    </row>
    <row r="1870" spans="8:18" ht="15.6">
      <c r="H1870" s="79"/>
      <c r="I1870" s="61">
        <v>2005</v>
      </c>
      <c r="J1870" s="62" t="s">
        <v>314</v>
      </c>
      <c r="K1870" s="63" t="s">
        <v>315</v>
      </c>
      <c r="L1870" s="75">
        <v>5.8451857427108331</v>
      </c>
      <c r="M1870" s="76">
        <v>5.0276829954402125</v>
      </c>
      <c r="N1870" s="77">
        <v>3.0968762456685384</v>
      </c>
      <c r="O1870" s="77">
        <v>8.0845176528006899</v>
      </c>
      <c r="P1870" s="77">
        <v>5.9904215796012528</v>
      </c>
      <c r="Q1870" s="78">
        <v>7.0264302400434699</v>
      </c>
      <c r="R1870" s="50"/>
    </row>
    <row r="1871" spans="8:18" ht="15.6">
      <c r="H1871" s="79"/>
      <c r="I1871" s="68">
        <v>2005</v>
      </c>
      <c r="J1871" s="69" t="s">
        <v>316</v>
      </c>
      <c r="K1871" s="70" t="s">
        <v>317</v>
      </c>
      <c r="L1871" s="71" t="s">
        <v>470</v>
      </c>
      <c r="M1871" s="72" t="s">
        <v>470</v>
      </c>
      <c r="N1871" s="73" t="s">
        <v>470</v>
      </c>
      <c r="O1871" s="73" t="s">
        <v>470</v>
      </c>
      <c r="P1871" s="73" t="s">
        <v>470</v>
      </c>
      <c r="Q1871" s="74" t="s">
        <v>470</v>
      </c>
      <c r="R1871" s="50"/>
    </row>
    <row r="1872" spans="8:18" ht="15.6">
      <c r="H1872" s="79"/>
      <c r="I1872" s="61">
        <v>2005</v>
      </c>
      <c r="J1872" s="62" t="s">
        <v>318</v>
      </c>
      <c r="K1872" s="63" t="s">
        <v>319</v>
      </c>
      <c r="L1872" s="75" t="s">
        <v>470</v>
      </c>
      <c r="M1872" s="76" t="s">
        <v>470</v>
      </c>
      <c r="N1872" s="77" t="s">
        <v>470</v>
      </c>
      <c r="O1872" s="77" t="s">
        <v>470</v>
      </c>
      <c r="P1872" s="77" t="s">
        <v>470</v>
      </c>
      <c r="Q1872" s="78" t="s">
        <v>470</v>
      </c>
      <c r="R1872" s="50"/>
    </row>
    <row r="1873" spans="8:18" ht="15.6">
      <c r="H1873" s="79"/>
      <c r="I1873" s="68">
        <v>2005</v>
      </c>
      <c r="J1873" s="69" t="s">
        <v>320</v>
      </c>
      <c r="K1873" s="70" t="s">
        <v>321</v>
      </c>
      <c r="L1873" s="71">
        <v>7.3533389867978531</v>
      </c>
      <c r="M1873" s="72">
        <v>6.2773034970974484</v>
      </c>
      <c r="N1873" s="73">
        <v>6.3667751758986819</v>
      </c>
      <c r="O1873" s="73">
        <v>8.8349534351599956</v>
      </c>
      <c r="P1873" s="73">
        <v>7.9898279418564355</v>
      </c>
      <c r="Q1873" s="74">
        <v>7.2978348839766989</v>
      </c>
      <c r="R1873" s="50"/>
    </row>
    <row r="1874" spans="8:18" ht="15.6">
      <c r="H1874" s="79"/>
      <c r="I1874" s="61">
        <v>2005</v>
      </c>
      <c r="J1874" s="62" t="s">
        <v>322</v>
      </c>
      <c r="K1874" s="63" t="s">
        <v>323</v>
      </c>
      <c r="L1874" s="75">
        <v>7.5790987591455181</v>
      </c>
      <c r="M1874" s="76">
        <v>4.3513623978201634</v>
      </c>
      <c r="N1874" s="77">
        <v>8.0919362540991564</v>
      </c>
      <c r="O1874" s="77">
        <v>9.4702784754965048</v>
      </c>
      <c r="P1874" s="77">
        <v>8.4654472419537754</v>
      </c>
      <c r="Q1874" s="78">
        <v>7.5164694263579825</v>
      </c>
      <c r="R1874" s="50"/>
    </row>
    <row r="1875" spans="8:18" ht="15.6">
      <c r="H1875" s="79"/>
      <c r="I1875" s="68">
        <v>2005</v>
      </c>
      <c r="J1875" s="69" t="s">
        <v>324</v>
      </c>
      <c r="K1875" s="70" t="s">
        <v>325</v>
      </c>
      <c r="L1875" s="71">
        <v>6.3582541772724941</v>
      </c>
      <c r="M1875" s="72">
        <v>5.708933723353101</v>
      </c>
      <c r="N1875" s="73">
        <v>4.186139835672952</v>
      </c>
      <c r="O1875" s="73">
        <v>7.5910265114550501</v>
      </c>
      <c r="P1875" s="73">
        <v>7.0638902194876545</v>
      </c>
      <c r="Q1875" s="74">
        <v>7.2412805963937172</v>
      </c>
      <c r="R1875" s="50"/>
    </row>
    <row r="1876" spans="8:18" ht="15.6">
      <c r="H1876" s="79"/>
      <c r="I1876" s="61">
        <v>2005</v>
      </c>
      <c r="J1876" s="62" t="s">
        <v>326</v>
      </c>
      <c r="K1876" s="63" t="s">
        <v>327</v>
      </c>
      <c r="L1876" s="75">
        <v>5.6256204655438271</v>
      </c>
      <c r="M1876" s="76">
        <v>7.4184372722678198</v>
      </c>
      <c r="N1876" s="77">
        <v>2.4504231747699996</v>
      </c>
      <c r="O1876" s="77">
        <v>7.0161896900666845</v>
      </c>
      <c r="P1876" s="77">
        <v>6.0442107212535436</v>
      </c>
      <c r="Q1876" s="78">
        <v>5.1988414693610867</v>
      </c>
      <c r="R1876" s="50"/>
    </row>
    <row r="1877" spans="8:18" ht="15.6">
      <c r="H1877" s="79"/>
      <c r="I1877" s="68">
        <v>2005</v>
      </c>
      <c r="J1877" s="69" t="s">
        <v>328</v>
      </c>
      <c r="K1877" s="70" t="s">
        <v>329</v>
      </c>
      <c r="L1877" s="71">
        <v>5.3910947195022647</v>
      </c>
      <c r="M1877" s="72">
        <v>6.7999839717903514</v>
      </c>
      <c r="N1877" s="73">
        <v>5.009604244954402</v>
      </c>
      <c r="O1877" s="73">
        <v>3.1934936083987009</v>
      </c>
      <c r="P1877" s="73">
        <v>5.5696532182371428</v>
      </c>
      <c r="Q1877" s="74">
        <v>6.3827385541307295</v>
      </c>
      <c r="R1877" s="50"/>
    </row>
    <row r="1878" spans="8:18" ht="15.6">
      <c r="H1878" s="79"/>
      <c r="I1878" s="61">
        <v>2005</v>
      </c>
      <c r="J1878" s="62" t="s">
        <v>330</v>
      </c>
      <c r="K1878" s="63" t="s">
        <v>331</v>
      </c>
      <c r="L1878" s="75">
        <v>6.8548874818446537</v>
      </c>
      <c r="M1878" s="76">
        <v>6.0288270781100648</v>
      </c>
      <c r="N1878" s="77">
        <v>6.2129033763264587</v>
      </c>
      <c r="O1878" s="77">
        <v>6.6010711576188941</v>
      </c>
      <c r="P1878" s="77">
        <v>7.3947439570028788</v>
      </c>
      <c r="Q1878" s="78">
        <v>8.0368918401649676</v>
      </c>
      <c r="R1878" s="50"/>
    </row>
    <row r="1879" spans="8:18" ht="15.6">
      <c r="H1879" s="79"/>
      <c r="I1879" s="68">
        <v>2005</v>
      </c>
      <c r="J1879" s="69" t="s">
        <v>332</v>
      </c>
      <c r="K1879" s="70" t="s">
        <v>333</v>
      </c>
      <c r="L1879" s="71">
        <v>5.6247632989602572</v>
      </c>
      <c r="M1879" s="72">
        <v>6.4732555883378762</v>
      </c>
      <c r="N1879" s="73">
        <v>3.5165256269702212</v>
      </c>
      <c r="O1879" s="73">
        <v>6.121244937380883</v>
      </c>
      <c r="P1879" s="73">
        <v>6.0125100515733489</v>
      </c>
      <c r="Q1879" s="74">
        <v>6.0002802905389574</v>
      </c>
      <c r="R1879" s="50"/>
    </row>
    <row r="1880" spans="8:18" ht="15.6">
      <c r="H1880" s="79"/>
      <c r="I1880" s="61">
        <v>2005</v>
      </c>
      <c r="J1880" s="62" t="s">
        <v>334</v>
      </c>
      <c r="K1880" s="63" t="s">
        <v>335</v>
      </c>
      <c r="L1880" s="75">
        <v>7.585692187920114</v>
      </c>
      <c r="M1880" s="76">
        <v>5.848255350973762</v>
      </c>
      <c r="N1880" s="77">
        <v>7.2804224709638623</v>
      </c>
      <c r="O1880" s="77">
        <v>8.9915839652184104</v>
      </c>
      <c r="P1880" s="77">
        <v>8.6497094630020737</v>
      </c>
      <c r="Q1880" s="78">
        <v>7.1584896894424617</v>
      </c>
      <c r="R1880" s="50"/>
    </row>
    <row r="1881" spans="8:18" ht="15.6">
      <c r="H1881" s="79"/>
      <c r="I1881" s="68">
        <v>2005</v>
      </c>
      <c r="J1881" s="69" t="s">
        <v>336</v>
      </c>
      <c r="K1881" s="70" t="s">
        <v>337</v>
      </c>
      <c r="L1881" s="71">
        <v>6.067654321842797</v>
      </c>
      <c r="M1881" s="72">
        <v>6.9803911764705875</v>
      </c>
      <c r="N1881" s="73">
        <v>3.5657603749897304</v>
      </c>
      <c r="O1881" s="73">
        <v>7.3639741587315068</v>
      </c>
      <c r="P1881" s="73">
        <v>5.9802533024784807</v>
      </c>
      <c r="Q1881" s="74">
        <v>6.4478925965436806</v>
      </c>
      <c r="R1881" s="50"/>
    </row>
    <row r="1882" spans="8:18" ht="15.6">
      <c r="H1882" s="79"/>
      <c r="I1882" s="61">
        <v>2005</v>
      </c>
      <c r="J1882" s="62" t="s">
        <v>338</v>
      </c>
      <c r="K1882" s="63" t="s">
        <v>339</v>
      </c>
      <c r="L1882" s="75">
        <v>7.5353512374039964</v>
      </c>
      <c r="M1882" s="76">
        <v>7.1853933852750149</v>
      </c>
      <c r="N1882" s="77">
        <v>5.6797402416677665</v>
      </c>
      <c r="O1882" s="77">
        <v>9.4894608432988914</v>
      </c>
      <c r="P1882" s="77">
        <v>7.9565434445632874</v>
      </c>
      <c r="Q1882" s="78">
        <v>7.3656182722150234</v>
      </c>
      <c r="R1882" s="50"/>
    </row>
    <row r="1883" spans="8:18" ht="15.6">
      <c r="H1883" s="79"/>
      <c r="I1883" s="68">
        <v>2005</v>
      </c>
      <c r="J1883" s="69" t="s">
        <v>340</v>
      </c>
      <c r="K1883" s="70" t="s">
        <v>341</v>
      </c>
      <c r="L1883" s="71">
        <v>6.8296727614445896</v>
      </c>
      <c r="M1883" s="72">
        <v>7.1080832943471144</v>
      </c>
      <c r="N1883" s="73">
        <v>4.9629531665097275</v>
      </c>
      <c r="O1883" s="73">
        <v>8.0774506049890107</v>
      </c>
      <c r="P1883" s="73">
        <v>7.2461309604245798</v>
      </c>
      <c r="Q1883" s="74">
        <v>6.7537457809525137</v>
      </c>
      <c r="R1883" s="50"/>
    </row>
    <row r="1884" spans="8:18" ht="15.6">
      <c r="H1884" s="79"/>
      <c r="I1884" s="61">
        <v>2005</v>
      </c>
      <c r="J1884" s="62" t="s">
        <v>342</v>
      </c>
      <c r="K1884" s="63" t="s">
        <v>343</v>
      </c>
      <c r="L1884" s="75">
        <v>6.6755303768717482</v>
      </c>
      <c r="M1884" s="76">
        <v>7.7507707765667577</v>
      </c>
      <c r="N1884" s="77">
        <v>5.1060759913748255</v>
      </c>
      <c r="O1884" s="77">
        <v>6.6486150814859251</v>
      </c>
      <c r="P1884" s="77">
        <v>6.8008933784098415</v>
      </c>
      <c r="Q1884" s="78">
        <v>7.0712966565213877</v>
      </c>
      <c r="R1884" s="50"/>
    </row>
    <row r="1885" spans="8:18" ht="15.6">
      <c r="H1885" s="79"/>
      <c r="I1885" s="68">
        <v>2005</v>
      </c>
      <c r="J1885" s="69" t="s">
        <v>344</v>
      </c>
      <c r="K1885" s="70" t="s">
        <v>345</v>
      </c>
      <c r="L1885" s="71">
        <v>7.1223434405902255</v>
      </c>
      <c r="M1885" s="72">
        <v>7.5769474274723514</v>
      </c>
      <c r="N1885" s="73">
        <v>5.4327198251559761</v>
      </c>
      <c r="O1885" s="73">
        <v>8.309574642442497</v>
      </c>
      <c r="P1885" s="73">
        <v>6.8011703053709569</v>
      </c>
      <c r="Q1885" s="74">
        <v>7.4913050025093426</v>
      </c>
      <c r="R1885" s="50"/>
    </row>
    <row r="1886" spans="8:18" ht="15.6">
      <c r="H1886" s="79"/>
      <c r="I1886" s="61">
        <v>2005</v>
      </c>
      <c r="J1886" s="62" t="s">
        <v>346</v>
      </c>
      <c r="K1886" s="63" t="s">
        <v>347</v>
      </c>
      <c r="L1886" s="75">
        <v>6.3435862085919643</v>
      </c>
      <c r="M1886" s="76">
        <v>4.9782421568627448</v>
      </c>
      <c r="N1886" s="77">
        <v>5.4893132750481106</v>
      </c>
      <c r="O1886" s="77">
        <v>7.2767559247887625</v>
      </c>
      <c r="P1886" s="77">
        <v>7.6036039427128941</v>
      </c>
      <c r="Q1886" s="78">
        <v>6.3700157435473104</v>
      </c>
      <c r="R1886" s="50"/>
    </row>
    <row r="1887" spans="8:18" ht="15.6">
      <c r="H1887" s="79"/>
      <c r="I1887" s="68">
        <v>2005</v>
      </c>
      <c r="J1887" s="69" t="s">
        <v>348</v>
      </c>
      <c r="K1887" s="70" t="s">
        <v>349</v>
      </c>
      <c r="L1887" s="71">
        <v>6.2724026420551651</v>
      </c>
      <c r="M1887" s="72">
        <v>6.7906622789274822</v>
      </c>
      <c r="N1887" s="73">
        <v>5.4886366039451575</v>
      </c>
      <c r="O1887" s="73">
        <v>7.0997164421293144</v>
      </c>
      <c r="P1887" s="73">
        <v>6.264843831159566</v>
      </c>
      <c r="Q1887" s="74">
        <v>5.7181540541143034</v>
      </c>
      <c r="R1887" s="50"/>
    </row>
    <row r="1888" spans="8:18" ht="15.6">
      <c r="H1888" s="79"/>
      <c r="I1888" s="61">
        <v>2005</v>
      </c>
      <c r="J1888" s="62" t="s">
        <v>350</v>
      </c>
      <c r="K1888" s="63" t="s">
        <v>351</v>
      </c>
      <c r="L1888" s="75">
        <v>5.6810906191612842</v>
      </c>
      <c r="M1888" s="76">
        <v>6.3440173156464397</v>
      </c>
      <c r="N1888" s="77">
        <v>3.2259559895746199</v>
      </c>
      <c r="O1888" s="77">
        <v>7.6435457881011484</v>
      </c>
      <c r="P1888" s="77">
        <v>6.2527864890240972</v>
      </c>
      <c r="Q1888" s="78">
        <v>4.9391475134601173</v>
      </c>
      <c r="R1888" s="50"/>
    </row>
    <row r="1889" spans="8:18" ht="15.6">
      <c r="H1889" s="79"/>
      <c r="I1889" s="68">
        <v>2005</v>
      </c>
      <c r="J1889" s="69" t="s">
        <v>352</v>
      </c>
      <c r="K1889" s="70" t="s">
        <v>353</v>
      </c>
      <c r="L1889" s="71">
        <v>4.4558355955112825</v>
      </c>
      <c r="M1889" s="72">
        <v>6.333333333333333</v>
      </c>
      <c r="N1889" s="73">
        <v>2.9901053309071797</v>
      </c>
      <c r="O1889" s="73">
        <v>4.956440655935749</v>
      </c>
      <c r="P1889" s="73">
        <v>3.3335013105145799</v>
      </c>
      <c r="Q1889" s="74">
        <v>4.6657973468655713</v>
      </c>
      <c r="R1889" s="50"/>
    </row>
    <row r="1890" spans="8:18" ht="15.6">
      <c r="H1890" s="79"/>
      <c r="I1890" s="61">
        <v>2005</v>
      </c>
      <c r="J1890" s="62" t="s">
        <v>354</v>
      </c>
      <c r="K1890" s="63" t="s">
        <v>355</v>
      </c>
      <c r="L1890" s="75">
        <v>6.6706227626028252</v>
      </c>
      <c r="M1890" s="76">
        <v>6.2065375060105792</v>
      </c>
      <c r="N1890" s="77">
        <v>6.5868697176097459</v>
      </c>
      <c r="O1890" s="77">
        <v>6.4795605379192391</v>
      </c>
      <c r="P1890" s="77">
        <v>6.2873284471580648</v>
      </c>
      <c r="Q1890" s="78">
        <v>7.7928176043165012</v>
      </c>
      <c r="R1890" s="50"/>
    </row>
    <row r="1891" spans="8:18" ht="15.6">
      <c r="H1891" s="79"/>
      <c r="I1891" s="68">
        <v>2005</v>
      </c>
      <c r="J1891" s="69" t="s">
        <v>356</v>
      </c>
      <c r="K1891" s="70" t="s">
        <v>357</v>
      </c>
      <c r="L1891" s="71">
        <v>6.2409720781926294</v>
      </c>
      <c r="M1891" s="72">
        <v>8.3157757910317009</v>
      </c>
      <c r="N1891" s="73">
        <v>3.601543939794047</v>
      </c>
      <c r="O1891" s="73">
        <v>6.5993250769967249</v>
      </c>
      <c r="P1891" s="73">
        <v>6.6231726778602109</v>
      </c>
      <c r="Q1891" s="74">
        <v>6.065042905280464</v>
      </c>
      <c r="R1891" s="50"/>
    </row>
    <row r="1892" spans="8:18" ht="15.6">
      <c r="H1892" s="79"/>
      <c r="I1892" s="61">
        <v>2005</v>
      </c>
      <c r="J1892" s="62" t="s">
        <v>358</v>
      </c>
      <c r="K1892" s="63" t="s">
        <v>359</v>
      </c>
      <c r="L1892" s="75">
        <v>7.7259323520875567</v>
      </c>
      <c r="M1892" s="76">
        <v>4.4003711427748504</v>
      </c>
      <c r="N1892" s="77">
        <v>8.3566453682744104</v>
      </c>
      <c r="O1892" s="77">
        <v>9.4583899646356642</v>
      </c>
      <c r="P1892" s="77">
        <v>8.5364071694676067</v>
      </c>
      <c r="Q1892" s="78">
        <v>7.8778481152852544</v>
      </c>
      <c r="R1892" s="50"/>
    </row>
    <row r="1893" spans="8:18" ht="15.6">
      <c r="H1893" s="79"/>
      <c r="I1893" s="68">
        <v>2005</v>
      </c>
      <c r="J1893" s="69" t="s">
        <v>360</v>
      </c>
      <c r="K1893" s="70" t="s">
        <v>361</v>
      </c>
      <c r="L1893" s="71">
        <v>8.4404811836370346</v>
      </c>
      <c r="M1893" s="72">
        <v>6.2407526090629393</v>
      </c>
      <c r="N1893" s="73">
        <v>8.6996456993463447</v>
      </c>
      <c r="O1893" s="73">
        <v>9.6473334995995437</v>
      </c>
      <c r="P1893" s="73">
        <v>8.7312259578058615</v>
      </c>
      <c r="Q1893" s="74">
        <v>8.8834481523704856</v>
      </c>
      <c r="R1893" s="50"/>
    </row>
    <row r="1894" spans="8:18" ht="15.6">
      <c r="H1894" s="79"/>
      <c r="I1894" s="61">
        <v>2005</v>
      </c>
      <c r="J1894" s="62" t="s">
        <v>362</v>
      </c>
      <c r="K1894" s="63" t="s">
        <v>363</v>
      </c>
      <c r="L1894" s="75">
        <v>7.1635125819116894</v>
      </c>
      <c r="M1894" s="76">
        <v>7.8683823529411772</v>
      </c>
      <c r="N1894" s="77">
        <v>4.0557205991178318</v>
      </c>
      <c r="O1894" s="77">
        <v>8.8463098446616417</v>
      </c>
      <c r="P1894" s="77">
        <v>7.6419478909148406</v>
      </c>
      <c r="Q1894" s="78">
        <v>7.405202221922953</v>
      </c>
      <c r="R1894" s="50"/>
    </row>
    <row r="1895" spans="8:18" ht="15.6">
      <c r="H1895" s="79"/>
      <c r="I1895" s="68">
        <v>2005</v>
      </c>
      <c r="J1895" s="69" t="s">
        <v>364</v>
      </c>
      <c r="K1895" s="70" t="s">
        <v>365</v>
      </c>
      <c r="L1895" s="71">
        <v>4.9820567231977178</v>
      </c>
      <c r="M1895" s="72">
        <v>6.3457037352788284</v>
      </c>
      <c r="N1895" s="73">
        <v>2.6396185684247278</v>
      </c>
      <c r="O1895" s="73">
        <v>6.4699829173712331</v>
      </c>
      <c r="P1895" s="73">
        <v>4.6397121916875488</v>
      </c>
      <c r="Q1895" s="74">
        <v>4.8152662032262494</v>
      </c>
      <c r="R1895" s="50"/>
    </row>
    <row r="1896" spans="8:18" ht="15.6">
      <c r="H1896" s="79"/>
      <c r="I1896" s="61">
        <v>2005</v>
      </c>
      <c r="J1896" s="62" t="s">
        <v>366</v>
      </c>
      <c r="K1896" s="63" t="s">
        <v>367</v>
      </c>
      <c r="L1896" s="75">
        <v>6.1538211666305083</v>
      </c>
      <c r="M1896" s="76">
        <v>7.5062610996401773</v>
      </c>
      <c r="N1896" s="77">
        <v>3.4966881243908023</v>
      </c>
      <c r="O1896" s="77">
        <v>6.4060031185627189</v>
      </c>
      <c r="P1896" s="77">
        <v>5.9515469070292824</v>
      </c>
      <c r="Q1896" s="78">
        <v>7.4086065835295569</v>
      </c>
      <c r="R1896" s="50"/>
    </row>
    <row r="1897" spans="8:18" ht="15.6">
      <c r="H1897" s="79"/>
      <c r="I1897" s="68">
        <v>2005</v>
      </c>
      <c r="J1897" s="69" t="s">
        <v>368</v>
      </c>
      <c r="K1897" s="70" t="s">
        <v>369</v>
      </c>
      <c r="L1897" s="71">
        <v>7.7041070849818301</v>
      </c>
      <c r="M1897" s="72">
        <v>5.6859213789264826</v>
      </c>
      <c r="N1897" s="73">
        <v>8.9720019221748135</v>
      </c>
      <c r="O1897" s="73">
        <v>9.1970423953677383</v>
      </c>
      <c r="P1897" s="73">
        <v>7.380308820203191</v>
      </c>
      <c r="Q1897" s="74">
        <v>7.2852609082369248</v>
      </c>
      <c r="R1897" s="50"/>
    </row>
    <row r="1898" spans="8:18" ht="15.6">
      <c r="H1898" s="79"/>
      <c r="I1898" s="61">
        <v>2005</v>
      </c>
      <c r="J1898" s="62" t="s">
        <v>370</v>
      </c>
      <c r="K1898" s="63" t="s">
        <v>371</v>
      </c>
      <c r="L1898" s="75">
        <v>6.9740642455256943</v>
      </c>
      <c r="M1898" s="76">
        <v>4.9361115563391564</v>
      </c>
      <c r="N1898" s="77">
        <v>5.3930675667411077</v>
      </c>
      <c r="O1898" s="77">
        <v>8.6764353069547369</v>
      </c>
      <c r="P1898" s="77">
        <v>7.6687857900937253</v>
      </c>
      <c r="Q1898" s="78">
        <v>8.1959210074997433</v>
      </c>
      <c r="R1898" s="50"/>
    </row>
    <row r="1899" spans="8:18" ht="15.6">
      <c r="H1899" s="79"/>
      <c r="I1899" s="68">
        <v>2005</v>
      </c>
      <c r="J1899" s="69" t="s">
        <v>372</v>
      </c>
      <c r="K1899" s="70" t="s">
        <v>373</v>
      </c>
      <c r="L1899" s="71">
        <v>6.0977787280628899</v>
      </c>
      <c r="M1899" s="72">
        <v>8.2568178371749212</v>
      </c>
      <c r="N1899" s="73">
        <v>3.5942129865064616</v>
      </c>
      <c r="O1899" s="73">
        <v>6.0388824530822856</v>
      </c>
      <c r="P1899" s="73">
        <v>6.1136143009548558</v>
      </c>
      <c r="Q1899" s="74">
        <v>6.4853660625959266</v>
      </c>
      <c r="R1899" s="50"/>
    </row>
    <row r="1900" spans="8:18" ht="15.6">
      <c r="H1900" s="79"/>
      <c r="I1900" s="61">
        <v>2005</v>
      </c>
      <c r="J1900" s="62" t="s">
        <v>374</v>
      </c>
      <c r="K1900" s="63" t="s">
        <v>375</v>
      </c>
      <c r="L1900" s="75">
        <v>7.5662135260646695</v>
      </c>
      <c r="M1900" s="76">
        <v>8.3007292835390292</v>
      </c>
      <c r="N1900" s="77">
        <v>5.1476069068807124</v>
      </c>
      <c r="O1900" s="77">
        <v>9.5497830327591942</v>
      </c>
      <c r="P1900" s="77">
        <v>8.0977970952790113</v>
      </c>
      <c r="Q1900" s="78">
        <v>6.7351513118654038</v>
      </c>
      <c r="R1900" s="50"/>
    </row>
    <row r="1901" spans="8:18" ht="15.6">
      <c r="H1901" s="79"/>
      <c r="I1901" s="68">
        <v>2005</v>
      </c>
      <c r="J1901" s="69" t="s">
        <v>376</v>
      </c>
      <c r="K1901" s="70" t="s">
        <v>377</v>
      </c>
      <c r="L1901" s="71">
        <v>6.5270498817445501</v>
      </c>
      <c r="M1901" s="72">
        <v>6.7491417679526347</v>
      </c>
      <c r="N1901" s="73">
        <v>4.8164849819752042</v>
      </c>
      <c r="O1901" s="73">
        <v>7.0797720788320273</v>
      </c>
      <c r="P1901" s="73">
        <v>6.2951998242446292</v>
      </c>
      <c r="Q1901" s="74">
        <v>7.6946507557182526</v>
      </c>
      <c r="R1901" s="50"/>
    </row>
    <row r="1902" spans="8:18" ht="15.6">
      <c r="H1902" s="79"/>
      <c r="I1902" s="61">
        <v>2005</v>
      </c>
      <c r="J1902" s="62" t="s">
        <v>378</v>
      </c>
      <c r="K1902" s="63" t="s">
        <v>379</v>
      </c>
      <c r="L1902" s="75">
        <v>6.4649053499457185</v>
      </c>
      <c r="M1902" s="76">
        <v>7.6160966944806399</v>
      </c>
      <c r="N1902" s="77">
        <v>3.4063055618111808</v>
      </c>
      <c r="O1902" s="77">
        <v>8.3715315786623208</v>
      </c>
      <c r="P1902" s="77">
        <v>7.4465711655339577</v>
      </c>
      <c r="Q1902" s="78">
        <v>5.4840217492404975</v>
      </c>
      <c r="R1902" s="50"/>
    </row>
    <row r="1903" spans="8:18" ht="15.6">
      <c r="H1903" s="79"/>
      <c r="I1903" s="68">
        <v>2005</v>
      </c>
      <c r="J1903" s="69" t="s">
        <v>380</v>
      </c>
      <c r="K1903" s="70" t="s">
        <v>381</v>
      </c>
      <c r="L1903" s="71">
        <v>7.3967635181657299</v>
      </c>
      <c r="M1903" s="72">
        <v>7.7117076562651796</v>
      </c>
      <c r="N1903" s="73">
        <v>4.5629980511272779</v>
      </c>
      <c r="O1903" s="73">
        <v>9.6754306146493043</v>
      </c>
      <c r="P1903" s="73">
        <v>8.0559794920555525</v>
      </c>
      <c r="Q1903" s="74">
        <v>6.9777017767313358</v>
      </c>
      <c r="R1903" s="50"/>
    </row>
    <row r="1904" spans="8:18" ht="15.6">
      <c r="H1904" s="79"/>
      <c r="I1904" s="61">
        <v>2005</v>
      </c>
      <c r="J1904" s="62" t="s">
        <v>382</v>
      </c>
      <c r="K1904" s="63" t="s">
        <v>383</v>
      </c>
      <c r="L1904" s="75">
        <v>7.0182734553829293</v>
      </c>
      <c r="M1904" s="76">
        <v>8.7919857251544897</v>
      </c>
      <c r="N1904" s="77">
        <v>4.5891987922030779</v>
      </c>
      <c r="O1904" s="77">
        <v>7.9394759738611</v>
      </c>
      <c r="P1904" s="77">
        <v>6.8388364529363743</v>
      </c>
      <c r="Q1904" s="78">
        <v>6.9318703327596056</v>
      </c>
      <c r="R1904" s="50"/>
    </row>
    <row r="1905" spans="8:18" ht="15.6">
      <c r="H1905" s="79"/>
      <c r="I1905" s="68">
        <v>2005</v>
      </c>
      <c r="J1905" s="69" t="s">
        <v>384</v>
      </c>
      <c r="K1905" s="70" t="s">
        <v>385</v>
      </c>
      <c r="L1905" s="71">
        <v>6.8977119543292691</v>
      </c>
      <c r="M1905" s="72">
        <v>5.4008001404734678</v>
      </c>
      <c r="N1905" s="73">
        <v>5.5279723699108656</v>
      </c>
      <c r="O1905" s="73">
        <v>9.2662335388023287</v>
      </c>
      <c r="P1905" s="73">
        <v>7.277179245866237</v>
      </c>
      <c r="Q1905" s="74">
        <v>7.0163744765934455</v>
      </c>
      <c r="R1905" s="50"/>
    </row>
    <row r="1906" spans="8:18" ht="15.6">
      <c r="H1906" s="79"/>
      <c r="I1906" s="61">
        <v>2005</v>
      </c>
      <c r="J1906" s="62" t="s">
        <v>386</v>
      </c>
      <c r="K1906" s="63" t="s">
        <v>387</v>
      </c>
      <c r="L1906" s="75">
        <v>7.2380548407195038</v>
      </c>
      <c r="M1906" s="76">
        <v>5.2303930447501061</v>
      </c>
      <c r="N1906" s="77">
        <v>7.3176031907237764</v>
      </c>
      <c r="O1906" s="77">
        <v>9.539073224387689</v>
      </c>
      <c r="P1906" s="77">
        <v>7.9774316619015053</v>
      </c>
      <c r="Q1906" s="78">
        <v>6.1257730818344447</v>
      </c>
      <c r="R1906" s="50"/>
    </row>
    <row r="1907" spans="8:18" ht="15.6">
      <c r="H1907" s="79"/>
      <c r="I1907" s="68">
        <v>2005</v>
      </c>
      <c r="J1907" s="69" t="s">
        <v>388</v>
      </c>
      <c r="K1907" s="70" t="s">
        <v>389</v>
      </c>
      <c r="L1907" s="71" t="s">
        <v>470</v>
      </c>
      <c r="M1907" s="72" t="s">
        <v>470</v>
      </c>
      <c r="N1907" s="73" t="s">
        <v>470</v>
      </c>
      <c r="O1907" s="73" t="s">
        <v>470</v>
      </c>
      <c r="P1907" s="73" t="s">
        <v>470</v>
      </c>
      <c r="Q1907" s="74" t="s">
        <v>470</v>
      </c>
      <c r="R1907" s="50"/>
    </row>
    <row r="1908" spans="8:18" ht="15.6">
      <c r="H1908" s="79"/>
      <c r="I1908" s="61">
        <v>2005</v>
      </c>
      <c r="J1908" s="62" t="s">
        <v>390</v>
      </c>
      <c r="K1908" s="63" t="s">
        <v>391</v>
      </c>
      <c r="L1908" s="75">
        <v>7.2345738938975206</v>
      </c>
      <c r="M1908" s="76">
        <v>7.9866565154672227</v>
      </c>
      <c r="N1908" s="77">
        <v>5.4659212072489067</v>
      </c>
      <c r="O1908" s="77">
        <v>8.2984069220356798</v>
      </c>
      <c r="P1908" s="77">
        <v>7.7879390771760999</v>
      </c>
      <c r="Q1908" s="78">
        <v>6.633945747559693</v>
      </c>
      <c r="R1908" s="50"/>
    </row>
    <row r="1909" spans="8:18" ht="15.6">
      <c r="H1909" s="79"/>
      <c r="I1909" s="68">
        <v>2005</v>
      </c>
      <c r="J1909" s="69" t="s">
        <v>392</v>
      </c>
      <c r="K1909" s="70" t="s">
        <v>393</v>
      </c>
      <c r="L1909" s="71">
        <v>6.2504816290600482</v>
      </c>
      <c r="M1909" s="72">
        <v>7.2361064107927442</v>
      </c>
      <c r="N1909" s="73">
        <v>5.2146843259485598</v>
      </c>
      <c r="O1909" s="73">
        <v>6.6873821667811679</v>
      </c>
      <c r="P1909" s="73">
        <v>5.7579069491169852</v>
      </c>
      <c r="Q1909" s="74">
        <v>6.3563282926607796</v>
      </c>
      <c r="R1909" s="50"/>
    </row>
    <row r="1910" spans="8:18" ht="15.6">
      <c r="H1910" s="79"/>
      <c r="I1910" s="61">
        <v>2005</v>
      </c>
      <c r="J1910" s="62" t="s">
        <v>394</v>
      </c>
      <c r="K1910" s="63" t="s">
        <v>395</v>
      </c>
      <c r="L1910" s="75">
        <v>6.380893390409236</v>
      </c>
      <c r="M1910" s="76">
        <v>6.3616792322833877</v>
      </c>
      <c r="N1910" s="77">
        <v>4.5829799436445047</v>
      </c>
      <c r="O1910" s="77">
        <v>7.7487436369344493</v>
      </c>
      <c r="P1910" s="77">
        <v>5.7598634718366002</v>
      </c>
      <c r="Q1910" s="78">
        <v>7.4512006673472406</v>
      </c>
      <c r="R1910" s="50"/>
    </row>
    <row r="1911" spans="8:18" ht="15.6">
      <c r="H1911" s="79"/>
      <c r="I1911" s="68">
        <v>2005</v>
      </c>
      <c r="J1911" s="69" t="s">
        <v>396</v>
      </c>
      <c r="K1911" s="70" t="s">
        <v>397</v>
      </c>
      <c r="L1911" s="71" t="s">
        <v>470</v>
      </c>
      <c r="M1911" s="72" t="s">
        <v>470</v>
      </c>
      <c r="N1911" s="73" t="s">
        <v>470</v>
      </c>
      <c r="O1911" s="73" t="s">
        <v>470</v>
      </c>
      <c r="P1911" s="73" t="s">
        <v>470</v>
      </c>
      <c r="Q1911" s="74" t="s">
        <v>470</v>
      </c>
      <c r="R1911" s="50"/>
    </row>
    <row r="1912" spans="8:18" ht="15.6">
      <c r="H1912" s="79"/>
      <c r="I1912" s="61">
        <v>2005</v>
      </c>
      <c r="J1912" s="62" t="s">
        <v>398</v>
      </c>
      <c r="K1912" s="63" t="s">
        <v>399</v>
      </c>
      <c r="L1912" s="75">
        <v>5.8539435632254797</v>
      </c>
      <c r="M1912" s="76">
        <v>6.293560666773522</v>
      </c>
      <c r="N1912" s="77">
        <v>3.5918967789823926</v>
      </c>
      <c r="O1912" s="77">
        <v>7.1062207414719119</v>
      </c>
      <c r="P1912" s="77">
        <v>6.5139378635316296</v>
      </c>
      <c r="Q1912" s="78">
        <v>5.7641017653679398</v>
      </c>
      <c r="R1912" s="50"/>
    </row>
    <row r="1913" spans="8:18" ht="15.6">
      <c r="H1913" s="79"/>
      <c r="I1913" s="68">
        <v>2005</v>
      </c>
      <c r="J1913" s="69" t="s">
        <v>400</v>
      </c>
      <c r="K1913" s="70" t="s">
        <v>401</v>
      </c>
      <c r="L1913" s="71">
        <v>5.9637340493333735</v>
      </c>
      <c r="M1913" s="72">
        <v>6.4661303894854942</v>
      </c>
      <c r="N1913" s="73">
        <v>4.7822187913669163</v>
      </c>
      <c r="O1913" s="73">
        <v>4.545159189542713</v>
      </c>
      <c r="P1913" s="73">
        <v>7.1656512333012028</v>
      </c>
      <c r="Q1913" s="74">
        <v>6.8595106429705366</v>
      </c>
      <c r="R1913" s="50"/>
    </row>
    <row r="1914" spans="8:18" ht="15.6">
      <c r="H1914" s="79"/>
      <c r="I1914" s="61">
        <v>2005</v>
      </c>
      <c r="J1914" s="62" t="s">
        <v>402</v>
      </c>
      <c r="K1914" s="63" t="s">
        <v>403</v>
      </c>
      <c r="L1914" s="75" t="s">
        <v>470</v>
      </c>
      <c r="M1914" s="76" t="s">
        <v>470</v>
      </c>
      <c r="N1914" s="77" t="s">
        <v>470</v>
      </c>
      <c r="O1914" s="77" t="s">
        <v>470</v>
      </c>
      <c r="P1914" s="77" t="s">
        <v>470</v>
      </c>
      <c r="Q1914" s="78" t="s">
        <v>470</v>
      </c>
      <c r="R1914" s="50"/>
    </row>
    <row r="1915" spans="8:18" ht="15.6">
      <c r="H1915" s="79"/>
      <c r="I1915" s="68">
        <v>2005</v>
      </c>
      <c r="J1915" s="69" t="s">
        <v>404</v>
      </c>
      <c r="K1915" s="70" t="s">
        <v>405</v>
      </c>
      <c r="L1915" s="71">
        <v>5.6938668711690035</v>
      </c>
      <c r="M1915" s="72">
        <v>6.4374849422360461</v>
      </c>
      <c r="N1915" s="73">
        <v>3.4807774810676726</v>
      </c>
      <c r="O1915" s="73">
        <v>6.3215139768316853</v>
      </c>
      <c r="P1915" s="73">
        <v>6.445152282050846</v>
      </c>
      <c r="Q1915" s="74">
        <v>5.7844056736587666</v>
      </c>
      <c r="R1915" s="50"/>
    </row>
    <row r="1916" spans="8:18" ht="15.6">
      <c r="H1916" s="79"/>
      <c r="I1916" s="61">
        <v>2005</v>
      </c>
      <c r="J1916" s="62" t="s">
        <v>406</v>
      </c>
      <c r="K1916" s="63" t="s">
        <v>407</v>
      </c>
      <c r="L1916" s="75">
        <v>8.9015889339072807</v>
      </c>
      <c r="M1916" s="76">
        <v>8.2459222571976944</v>
      </c>
      <c r="N1916" s="77">
        <v>8.488015054192779</v>
      </c>
      <c r="O1916" s="77">
        <v>9.7146757986832846</v>
      </c>
      <c r="P1916" s="77">
        <v>9.3693869593669987</v>
      </c>
      <c r="Q1916" s="78">
        <v>8.6899446000956519</v>
      </c>
      <c r="R1916" s="50"/>
    </row>
    <row r="1917" spans="8:18" ht="15.6">
      <c r="H1917" s="79"/>
      <c r="I1917" s="68">
        <v>2005</v>
      </c>
      <c r="J1917" s="69" t="s">
        <v>408</v>
      </c>
      <c r="K1917" s="70" t="s">
        <v>409</v>
      </c>
      <c r="L1917" s="71">
        <v>7.6480203187003095</v>
      </c>
      <c r="M1917" s="72">
        <v>6.4789072422954206</v>
      </c>
      <c r="N1917" s="73">
        <v>6.6307293001774461</v>
      </c>
      <c r="O1917" s="73">
        <v>9.1475016785534713</v>
      </c>
      <c r="P1917" s="73">
        <v>8.148159622636836</v>
      </c>
      <c r="Q1917" s="74">
        <v>7.8348037498383762</v>
      </c>
      <c r="R1917" s="50"/>
    </row>
    <row r="1918" spans="8:18" ht="15.6">
      <c r="H1918" s="79"/>
      <c r="I1918" s="61">
        <v>2005</v>
      </c>
      <c r="J1918" s="62" t="s">
        <v>410</v>
      </c>
      <c r="K1918" s="63" t="s">
        <v>411</v>
      </c>
      <c r="L1918" s="75">
        <v>6.8997026601023208</v>
      </c>
      <c r="M1918" s="76">
        <v>4.9052689122002704</v>
      </c>
      <c r="N1918" s="77">
        <v>5.8660830260237855</v>
      </c>
      <c r="O1918" s="77">
        <v>8.7930877540571153</v>
      </c>
      <c r="P1918" s="77">
        <v>7.9161302009655152</v>
      </c>
      <c r="Q1918" s="78">
        <v>7.0179434072649158</v>
      </c>
      <c r="R1918" s="50"/>
    </row>
    <row r="1919" spans="8:18" ht="15.6">
      <c r="H1919" s="79"/>
      <c r="I1919" s="68">
        <v>2005</v>
      </c>
      <c r="J1919" s="69" t="s">
        <v>412</v>
      </c>
      <c r="K1919" s="70" t="s">
        <v>413</v>
      </c>
      <c r="L1919" s="71">
        <v>6.9669013893335716</v>
      </c>
      <c r="M1919" s="72">
        <v>6.4864481689033306</v>
      </c>
      <c r="N1919" s="73">
        <v>5.8738789341462203</v>
      </c>
      <c r="O1919" s="73">
        <v>7.9831952277030656</v>
      </c>
      <c r="P1919" s="73">
        <v>7.0385772729206275</v>
      </c>
      <c r="Q1919" s="74">
        <v>7.452407342994614</v>
      </c>
      <c r="R1919" s="50"/>
    </row>
    <row r="1920" spans="8:18" ht="15.6">
      <c r="H1920" s="79"/>
      <c r="I1920" s="61">
        <v>2005</v>
      </c>
      <c r="J1920" s="62" t="s">
        <v>414</v>
      </c>
      <c r="K1920" s="63" t="s">
        <v>415</v>
      </c>
      <c r="L1920" s="75">
        <v>7.6117109526078881</v>
      </c>
      <c r="M1920" s="76">
        <v>6.571592173987499</v>
      </c>
      <c r="N1920" s="77">
        <v>6.7251939696157725</v>
      </c>
      <c r="O1920" s="77">
        <v>9.5754529063778318</v>
      </c>
      <c r="P1920" s="77">
        <v>7.9440676638999177</v>
      </c>
      <c r="Q1920" s="78">
        <v>7.2422480491584169</v>
      </c>
      <c r="R1920" s="50"/>
    </row>
    <row r="1921" spans="8:18" ht="15.6">
      <c r="H1921" s="79"/>
      <c r="I1921" s="68">
        <v>2005</v>
      </c>
      <c r="J1921" s="69" t="s">
        <v>416</v>
      </c>
      <c r="K1921" s="70" t="s">
        <v>417</v>
      </c>
      <c r="L1921" s="71">
        <v>6.4502976161844092</v>
      </c>
      <c r="M1921" s="72">
        <v>8.0910217065805323</v>
      </c>
      <c r="N1921" s="73">
        <v>4.6560348921346515</v>
      </c>
      <c r="O1921" s="73">
        <v>6.1337795953614664</v>
      </c>
      <c r="P1921" s="73">
        <v>6.963151123094482</v>
      </c>
      <c r="Q1921" s="74">
        <v>6.4075007637509112</v>
      </c>
      <c r="R1921" s="50"/>
    </row>
    <row r="1922" spans="8:18" ht="15.6">
      <c r="H1922" s="79"/>
      <c r="I1922" s="61">
        <v>2005</v>
      </c>
      <c r="J1922" s="62" t="s">
        <v>418</v>
      </c>
      <c r="K1922" s="63" t="s">
        <v>419</v>
      </c>
      <c r="L1922" s="75" t="s">
        <v>470</v>
      </c>
      <c r="M1922" s="76" t="s">
        <v>470</v>
      </c>
      <c r="N1922" s="77" t="s">
        <v>470</v>
      </c>
      <c r="O1922" s="77" t="s">
        <v>470</v>
      </c>
      <c r="P1922" s="77" t="s">
        <v>470</v>
      </c>
      <c r="Q1922" s="78" t="s">
        <v>470</v>
      </c>
      <c r="R1922" s="50"/>
    </row>
    <row r="1923" spans="8:18" ht="15.6">
      <c r="H1923" s="79"/>
      <c r="I1923" s="68">
        <v>2005</v>
      </c>
      <c r="J1923" s="69" t="s">
        <v>420</v>
      </c>
      <c r="K1923" s="70" t="s">
        <v>421</v>
      </c>
      <c r="L1923" s="71" t="s">
        <v>470</v>
      </c>
      <c r="M1923" s="72" t="s">
        <v>470</v>
      </c>
      <c r="N1923" s="73" t="s">
        <v>470</v>
      </c>
      <c r="O1923" s="73" t="s">
        <v>470</v>
      </c>
      <c r="P1923" s="73" t="s">
        <v>470</v>
      </c>
      <c r="Q1923" s="74" t="s">
        <v>470</v>
      </c>
      <c r="R1923" s="50"/>
    </row>
    <row r="1924" spans="8:18" ht="15.6">
      <c r="H1924" s="79"/>
      <c r="I1924" s="61">
        <v>2005</v>
      </c>
      <c r="J1924" s="62" t="s">
        <v>422</v>
      </c>
      <c r="K1924" s="63" t="s">
        <v>423</v>
      </c>
      <c r="L1924" s="75" t="s">
        <v>470</v>
      </c>
      <c r="M1924" s="76" t="s">
        <v>470</v>
      </c>
      <c r="N1924" s="77" t="s">
        <v>470</v>
      </c>
      <c r="O1924" s="77" t="s">
        <v>470</v>
      </c>
      <c r="P1924" s="77" t="s">
        <v>470</v>
      </c>
      <c r="Q1924" s="78" t="s">
        <v>470</v>
      </c>
      <c r="R1924" s="50"/>
    </row>
    <row r="1925" spans="8:18" ht="15.6">
      <c r="H1925" s="79"/>
      <c r="I1925" s="68">
        <v>2005</v>
      </c>
      <c r="J1925" s="69" t="s">
        <v>424</v>
      </c>
      <c r="K1925" s="70" t="s">
        <v>425</v>
      </c>
      <c r="L1925" s="71">
        <v>7.4717367066031244</v>
      </c>
      <c r="M1925" s="72">
        <v>3.6675048946223399</v>
      </c>
      <c r="N1925" s="73">
        <v>8.1745424982616619</v>
      </c>
      <c r="O1925" s="73">
        <v>9.7102440737028601</v>
      </c>
      <c r="P1925" s="73">
        <v>8.2524442935029079</v>
      </c>
      <c r="Q1925" s="74">
        <v>7.5539477729258548</v>
      </c>
      <c r="R1925" s="50"/>
    </row>
    <row r="1926" spans="8:18" ht="15.6">
      <c r="H1926" s="79"/>
      <c r="I1926" s="61">
        <v>2005</v>
      </c>
      <c r="J1926" s="62" t="s">
        <v>426</v>
      </c>
      <c r="K1926" s="63" t="s">
        <v>427</v>
      </c>
      <c r="L1926" s="75">
        <v>8.3684320594332764</v>
      </c>
      <c r="M1926" s="76">
        <v>7.8754092637558628</v>
      </c>
      <c r="N1926" s="77">
        <v>8.7244896488408905</v>
      </c>
      <c r="O1926" s="77">
        <v>9.6143302400037278</v>
      </c>
      <c r="P1926" s="77">
        <v>7.4007759205687007</v>
      </c>
      <c r="Q1926" s="78">
        <v>8.2271552239971992</v>
      </c>
      <c r="R1926" s="50"/>
    </row>
    <row r="1927" spans="8:18" ht="15.6">
      <c r="H1927" s="79"/>
      <c r="I1927" s="68">
        <v>2005</v>
      </c>
      <c r="J1927" s="69" t="s">
        <v>428</v>
      </c>
      <c r="K1927" s="70" t="s">
        <v>429</v>
      </c>
      <c r="L1927" s="71">
        <v>5.9051131220060062</v>
      </c>
      <c r="M1927" s="72">
        <v>6.2309481522697965</v>
      </c>
      <c r="N1927" s="73">
        <v>4.643373897062669</v>
      </c>
      <c r="O1927" s="73">
        <v>7.3924827681485201</v>
      </c>
      <c r="P1927" s="73">
        <v>5.8161610764130298</v>
      </c>
      <c r="Q1927" s="74">
        <v>5.4425997161360122</v>
      </c>
      <c r="R1927" s="50"/>
    </row>
    <row r="1928" spans="8:18" ht="15.6">
      <c r="H1928" s="79"/>
      <c r="I1928" s="61">
        <v>2005</v>
      </c>
      <c r="J1928" s="62" t="s">
        <v>430</v>
      </c>
      <c r="K1928" s="63" t="s">
        <v>431</v>
      </c>
      <c r="L1928" s="75">
        <v>7.4798469557872265</v>
      </c>
      <c r="M1928" s="76">
        <v>6.9483969388763978</v>
      </c>
      <c r="N1928" s="77">
        <v>6.5669798265746744</v>
      </c>
      <c r="O1928" s="77">
        <v>9.583827914192657</v>
      </c>
      <c r="P1928" s="77">
        <v>7.7241936903509565</v>
      </c>
      <c r="Q1928" s="78">
        <v>6.5758364089414458</v>
      </c>
      <c r="R1928" s="50"/>
    </row>
    <row r="1929" spans="8:18" ht="15.6">
      <c r="H1929" s="79"/>
      <c r="I1929" s="68">
        <v>2005</v>
      </c>
      <c r="J1929" s="69" t="s">
        <v>432</v>
      </c>
      <c r="K1929" s="70" t="s">
        <v>433</v>
      </c>
      <c r="L1929" s="71" t="s">
        <v>470</v>
      </c>
      <c r="M1929" s="72" t="s">
        <v>470</v>
      </c>
      <c r="N1929" s="73" t="s">
        <v>470</v>
      </c>
      <c r="O1929" s="73" t="s">
        <v>470</v>
      </c>
      <c r="P1929" s="73" t="s">
        <v>470</v>
      </c>
      <c r="Q1929" s="74" t="s">
        <v>470</v>
      </c>
      <c r="R1929" s="50"/>
    </row>
    <row r="1930" spans="8:18" ht="15.6">
      <c r="H1930" s="79"/>
      <c r="I1930" s="61">
        <v>2005</v>
      </c>
      <c r="J1930" s="62" t="s">
        <v>434</v>
      </c>
      <c r="K1930" s="63" t="s">
        <v>435</v>
      </c>
      <c r="L1930" s="75">
        <v>6.4711688090845643</v>
      </c>
      <c r="M1930" s="76">
        <v>7.139133862030123</v>
      </c>
      <c r="N1930" s="77">
        <v>5.3363204556635528</v>
      </c>
      <c r="O1930" s="77">
        <v>7.5676525436158792</v>
      </c>
      <c r="P1930" s="77">
        <v>6.1167162459410793</v>
      </c>
      <c r="Q1930" s="78">
        <v>6.1960209381721896</v>
      </c>
      <c r="R1930" s="50"/>
    </row>
    <row r="1931" spans="8:18" ht="15.6">
      <c r="H1931" s="79"/>
      <c r="I1931" s="68">
        <v>2005</v>
      </c>
      <c r="J1931" s="69" t="s">
        <v>436</v>
      </c>
      <c r="K1931" s="70" t="s">
        <v>437</v>
      </c>
      <c r="L1931" s="71">
        <v>6.7077505045257411</v>
      </c>
      <c r="M1931" s="72">
        <v>7.124827992197142</v>
      </c>
      <c r="N1931" s="73">
        <v>6.2762852688838677</v>
      </c>
      <c r="O1931" s="73">
        <v>6.7566403284561858</v>
      </c>
      <c r="P1931" s="73">
        <v>6.4312027132215048</v>
      </c>
      <c r="Q1931" s="74">
        <v>6.9497962198700085</v>
      </c>
      <c r="R1931" s="50"/>
    </row>
    <row r="1932" spans="8:18" ht="15.6">
      <c r="H1932" s="79"/>
      <c r="I1932" s="61">
        <v>2005</v>
      </c>
      <c r="J1932" s="62" t="s">
        <v>438</v>
      </c>
      <c r="K1932" s="63" t="s">
        <v>439</v>
      </c>
      <c r="L1932" s="75" t="s">
        <v>470</v>
      </c>
      <c r="M1932" s="76" t="s">
        <v>470</v>
      </c>
      <c r="N1932" s="77" t="s">
        <v>470</v>
      </c>
      <c r="O1932" s="77" t="s">
        <v>470</v>
      </c>
      <c r="P1932" s="77" t="s">
        <v>470</v>
      </c>
      <c r="Q1932" s="78" t="s">
        <v>470</v>
      </c>
      <c r="R1932" s="50"/>
    </row>
    <row r="1933" spans="8:18" ht="15.6">
      <c r="H1933" s="79"/>
      <c r="I1933" s="68">
        <v>2005</v>
      </c>
      <c r="J1933" s="69" t="s">
        <v>440</v>
      </c>
      <c r="K1933" s="70" t="s">
        <v>441</v>
      </c>
      <c r="L1933" s="71">
        <v>5.5461360052851614</v>
      </c>
      <c r="M1933" s="72">
        <v>7.7005957035722856</v>
      </c>
      <c r="N1933" s="73">
        <v>2.1286045857429539</v>
      </c>
      <c r="O1933" s="73">
        <v>6.8783387919782051</v>
      </c>
      <c r="P1933" s="73">
        <v>6.6642977082590864</v>
      </c>
      <c r="Q1933" s="74">
        <v>4.3588432368732732</v>
      </c>
      <c r="R1933" s="50"/>
    </row>
    <row r="1934" spans="8:18" ht="15.6">
      <c r="H1934" s="79"/>
      <c r="I1934" s="61">
        <v>2005</v>
      </c>
      <c r="J1934" s="62" t="s">
        <v>442</v>
      </c>
      <c r="K1934" s="63" t="s">
        <v>443</v>
      </c>
      <c r="L1934" s="75">
        <v>7.0708138111075343</v>
      </c>
      <c r="M1934" s="76">
        <v>7.19973152748838</v>
      </c>
      <c r="N1934" s="77">
        <v>4.4271705192836768</v>
      </c>
      <c r="O1934" s="77">
        <v>8.5813924087011717</v>
      </c>
      <c r="P1934" s="77">
        <v>7.7397717011300822</v>
      </c>
      <c r="Q1934" s="78">
        <v>7.4060028989343634</v>
      </c>
      <c r="R1934" s="50"/>
    </row>
    <row r="1935" spans="8:18" ht="15.6">
      <c r="H1935" s="79"/>
      <c r="I1935" s="68">
        <v>2005</v>
      </c>
      <c r="J1935" s="69" t="s">
        <v>444</v>
      </c>
      <c r="K1935" s="70" t="s">
        <v>445</v>
      </c>
      <c r="L1935" s="71">
        <v>6.3650660776836387</v>
      </c>
      <c r="M1935" s="72">
        <v>5.2296651750701324</v>
      </c>
      <c r="N1935" s="73">
        <v>5.8176896893292778</v>
      </c>
      <c r="O1935" s="73">
        <v>7.3034370107845517</v>
      </c>
      <c r="P1935" s="73">
        <v>6.4419075506826839</v>
      </c>
      <c r="Q1935" s="74">
        <v>7.0326309625515506</v>
      </c>
      <c r="R1935" s="50"/>
    </row>
    <row r="1936" spans="8:18" ht="15.6">
      <c r="H1936" s="79"/>
      <c r="I1936" s="61">
        <v>2005</v>
      </c>
      <c r="J1936" s="62" t="s">
        <v>446</v>
      </c>
      <c r="K1936" s="63" t="s">
        <v>447</v>
      </c>
      <c r="L1936" s="75">
        <v>6.4031328084358048</v>
      </c>
      <c r="M1936" s="76">
        <v>7.8412776396047779</v>
      </c>
      <c r="N1936" s="77">
        <v>6.3925935364303985</v>
      </c>
      <c r="O1936" s="77">
        <v>4.8439336628042273</v>
      </c>
      <c r="P1936" s="77">
        <v>7.375847964521574</v>
      </c>
      <c r="Q1936" s="78">
        <v>5.5620112388180472</v>
      </c>
      <c r="R1936" s="50"/>
    </row>
    <row r="1937" spans="8:18" ht="15.6">
      <c r="H1937" s="79"/>
      <c r="I1937" s="68">
        <v>2005</v>
      </c>
      <c r="J1937" s="69" t="s">
        <v>448</v>
      </c>
      <c r="K1937" s="70" t="s">
        <v>449</v>
      </c>
      <c r="L1937" s="71">
        <v>6.9688405082883804</v>
      </c>
      <c r="M1937" s="72">
        <v>7.5372766658052068</v>
      </c>
      <c r="N1937" s="73">
        <v>4.1510409010412843</v>
      </c>
      <c r="O1937" s="73">
        <v>8.6966747833897351</v>
      </c>
      <c r="P1937" s="73">
        <v>6.3874312131852795</v>
      </c>
      <c r="Q1937" s="74">
        <v>8.0717789780203972</v>
      </c>
      <c r="R1937" s="50"/>
    </row>
    <row r="1938" spans="8:18" ht="15.6">
      <c r="H1938" s="79"/>
      <c r="I1938" s="61">
        <v>2005</v>
      </c>
      <c r="J1938" s="62" t="s">
        <v>450</v>
      </c>
      <c r="K1938" s="63" t="s">
        <v>451</v>
      </c>
      <c r="L1938" s="75">
        <v>5.8339956324425524</v>
      </c>
      <c r="M1938" s="76">
        <v>6.4643433259242045</v>
      </c>
      <c r="N1938" s="77">
        <v>5.0933881577608249</v>
      </c>
      <c r="O1938" s="77">
        <v>4.8774191529772413</v>
      </c>
      <c r="P1938" s="77">
        <v>6.2042440869011042</v>
      </c>
      <c r="Q1938" s="78">
        <v>6.5305834386493835</v>
      </c>
      <c r="R1938" s="50"/>
    </row>
    <row r="1939" spans="8:18" ht="15.6">
      <c r="H1939" s="79"/>
      <c r="I1939" s="68">
        <v>2005</v>
      </c>
      <c r="J1939" s="69" t="s">
        <v>452</v>
      </c>
      <c r="K1939" s="70" t="s">
        <v>453</v>
      </c>
      <c r="L1939" s="71">
        <v>7.3820797646301219</v>
      </c>
      <c r="M1939" s="72">
        <v>7.9678547612280335</v>
      </c>
      <c r="N1939" s="73">
        <v>5.7685670346065656</v>
      </c>
      <c r="O1939" s="73">
        <v>7.6029293366901243</v>
      </c>
      <c r="P1939" s="73">
        <v>8.0977623126508878</v>
      </c>
      <c r="Q1939" s="74">
        <v>7.473285377974995</v>
      </c>
      <c r="R1939" s="50"/>
    </row>
    <row r="1940" spans="8:18" ht="15.6">
      <c r="H1940" s="79"/>
      <c r="I1940" s="61">
        <v>2005</v>
      </c>
      <c r="J1940" s="62" t="s">
        <v>454</v>
      </c>
      <c r="K1940" s="63" t="s">
        <v>455</v>
      </c>
      <c r="L1940" s="75">
        <v>8.3034821445068463</v>
      </c>
      <c r="M1940" s="76">
        <v>6.4758074210610674</v>
      </c>
      <c r="N1940" s="77">
        <v>8.2654961138104071</v>
      </c>
      <c r="O1940" s="77">
        <v>9.4491263539788388</v>
      </c>
      <c r="P1940" s="77">
        <v>8.786505668923235</v>
      </c>
      <c r="Q1940" s="78">
        <v>8.540475164760684</v>
      </c>
      <c r="R1940" s="50"/>
    </row>
    <row r="1941" spans="8:18" ht="15.6">
      <c r="H1941" s="79"/>
      <c r="I1941" s="68">
        <v>2005</v>
      </c>
      <c r="J1941" s="69" t="s">
        <v>456</v>
      </c>
      <c r="K1941" s="70" t="s">
        <v>457</v>
      </c>
      <c r="L1941" s="71">
        <v>8.2394209624876869</v>
      </c>
      <c r="M1941" s="72">
        <v>7.1328402919064589</v>
      </c>
      <c r="N1941" s="73">
        <v>7.5408875565975393</v>
      </c>
      <c r="O1941" s="73">
        <v>9.7581635587336599</v>
      </c>
      <c r="P1941" s="73">
        <v>8.063767086159034</v>
      </c>
      <c r="Q1941" s="74">
        <v>8.7014463190417448</v>
      </c>
      <c r="R1941" s="50"/>
    </row>
    <row r="1942" spans="8:18" ht="15.6">
      <c r="H1942" s="79"/>
      <c r="I1942" s="61">
        <v>2005</v>
      </c>
      <c r="J1942" s="62" t="s">
        <v>458</v>
      </c>
      <c r="K1942" s="63" t="s">
        <v>459</v>
      </c>
      <c r="L1942" s="75">
        <v>7.0555279657758661</v>
      </c>
      <c r="M1942" s="76">
        <v>7.2460095011816241</v>
      </c>
      <c r="N1942" s="77">
        <v>5.5704114751063045</v>
      </c>
      <c r="O1942" s="77">
        <v>8.1773688490051253</v>
      </c>
      <c r="P1942" s="77">
        <v>7.837488191197906</v>
      </c>
      <c r="Q1942" s="78">
        <v>6.4463618123883677</v>
      </c>
      <c r="R1942" s="50"/>
    </row>
    <row r="1943" spans="8:18" ht="15.6">
      <c r="H1943" s="79"/>
      <c r="I1943" s="68">
        <v>2005</v>
      </c>
      <c r="J1943" s="69" t="s">
        <v>460</v>
      </c>
      <c r="K1943" s="70" t="s">
        <v>461</v>
      </c>
      <c r="L1943" s="71">
        <v>4.7296734021230602</v>
      </c>
      <c r="M1943" s="72">
        <v>4.9089016669338035</v>
      </c>
      <c r="N1943" s="73">
        <v>2.7685720226571138</v>
      </c>
      <c r="O1943" s="73">
        <v>5.1038127131643138</v>
      </c>
      <c r="P1943" s="73">
        <v>5.6116269726199031</v>
      </c>
      <c r="Q1943" s="74">
        <v>5.25545363524017</v>
      </c>
      <c r="R1943" s="50"/>
    </row>
    <row r="1944" spans="8:18" ht="15.6">
      <c r="H1944" s="79"/>
      <c r="I1944" s="61">
        <v>2005</v>
      </c>
      <c r="J1944" s="62" t="s">
        <v>462</v>
      </c>
      <c r="K1944" s="63" t="s">
        <v>463</v>
      </c>
      <c r="L1944" s="75">
        <v>6.2048836542121553</v>
      </c>
      <c r="M1944" s="76">
        <v>6.5834519021864049</v>
      </c>
      <c r="N1944" s="77">
        <v>5.8560593545596671</v>
      </c>
      <c r="O1944" s="77">
        <v>6.2973270041806408</v>
      </c>
      <c r="P1944" s="77">
        <v>5.8440817430043328</v>
      </c>
      <c r="Q1944" s="78">
        <v>6.4434982671297263</v>
      </c>
      <c r="R1944" s="50"/>
    </row>
    <row r="1945" spans="8:18" ht="15.6">
      <c r="H1945" s="79"/>
      <c r="I1945" s="68">
        <v>2005</v>
      </c>
      <c r="J1945" s="69" t="s">
        <v>464</v>
      </c>
      <c r="K1945" s="70" t="s">
        <v>465</v>
      </c>
      <c r="L1945" s="71" t="s">
        <v>470</v>
      </c>
      <c r="M1945" s="72" t="s">
        <v>470</v>
      </c>
      <c r="N1945" s="73" t="s">
        <v>470</v>
      </c>
      <c r="O1945" s="73" t="s">
        <v>470</v>
      </c>
      <c r="P1945" s="73" t="s">
        <v>470</v>
      </c>
      <c r="Q1945" s="74" t="s">
        <v>470</v>
      </c>
      <c r="R1945" s="50"/>
    </row>
    <row r="1946" spans="8:18" ht="15.6">
      <c r="H1946" s="79"/>
      <c r="I1946" s="61">
        <v>2005</v>
      </c>
      <c r="J1946" s="62" t="s">
        <v>466</v>
      </c>
      <c r="K1946" s="63" t="s">
        <v>467</v>
      </c>
      <c r="L1946" s="75">
        <v>6.5421502275875625</v>
      </c>
      <c r="M1946" s="76">
        <v>6.163818381316533</v>
      </c>
      <c r="N1946" s="77">
        <v>5.2448032486946206</v>
      </c>
      <c r="O1946" s="77">
        <v>8.110281624690014</v>
      </c>
      <c r="P1946" s="77">
        <v>6.8552621257671333</v>
      </c>
      <c r="Q1946" s="78">
        <v>6.3365857574695097</v>
      </c>
      <c r="R1946" s="50"/>
    </row>
    <row r="1947" spans="8:18" ht="15.6">
      <c r="H1947" s="79"/>
      <c r="I1947" s="68">
        <v>2005</v>
      </c>
      <c r="J1947" s="69" t="s">
        <v>468</v>
      </c>
      <c r="K1947" s="70" t="s">
        <v>469</v>
      </c>
      <c r="L1947" s="71">
        <v>2.9483491525809535</v>
      </c>
      <c r="M1947" s="72">
        <v>4.5866485013623981</v>
      </c>
      <c r="N1947" s="73">
        <v>3.4876106560652382</v>
      </c>
      <c r="O1947" s="73">
        <v>0</v>
      </c>
      <c r="P1947" s="73">
        <v>2.368614543292618</v>
      </c>
      <c r="Q1947" s="74">
        <v>4.298872062184512</v>
      </c>
      <c r="R1947" s="50"/>
    </row>
    <row r="1948" spans="8:18" ht="15.6">
      <c r="H1948" s="79"/>
      <c r="I1948" s="61">
        <v>2004</v>
      </c>
      <c r="J1948" s="62" t="s">
        <v>146</v>
      </c>
      <c r="K1948" s="63" t="s">
        <v>147</v>
      </c>
      <c r="L1948" s="75">
        <v>6.8161077982105782</v>
      </c>
      <c r="M1948" s="76">
        <v>7.2478673345087365</v>
      </c>
      <c r="N1948" s="77">
        <v>4.5423519812514019</v>
      </c>
      <c r="O1948" s="77">
        <v>9.6627367268186148</v>
      </c>
      <c r="P1948" s="77">
        <v>6.2706559967151909</v>
      </c>
      <c r="Q1948" s="78">
        <v>6.3569269517589406</v>
      </c>
      <c r="R1948" s="50"/>
    </row>
    <row r="1949" spans="8:18" ht="15.6">
      <c r="H1949" s="79"/>
      <c r="I1949" s="68">
        <v>2004</v>
      </c>
      <c r="J1949" s="69" t="s">
        <v>148</v>
      </c>
      <c r="K1949" s="70" t="s">
        <v>149</v>
      </c>
      <c r="L1949" s="71">
        <v>5.0723109227859799</v>
      </c>
      <c r="M1949" s="72">
        <v>4.2630651072975398</v>
      </c>
      <c r="N1949" s="73">
        <v>3.5225748161777477</v>
      </c>
      <c r="O1949" s="73">
        <v>6.9926736882890648</v>
      </c>
      <c r="P1949" s="73">
        <v>5.6707871982383802</v>
      </c>
      <c r="Q1949" s="74">
        <v>4.9124538039271686</v>
      </c>
      <c r="R1949" s="50"/>
    </row>
    <row r="1950" spans="8:18" ht="15.6">
      <c r="H1950" s="79"/>
      <c r="I1950" s="61">
        <v>2004</v>
      </c>
      <c r="J1950" s="62" t="s">
        <v>150</v>
      </c>
      <c r="K1950" s="63" t="s">
        <v>151</v>
      </c>
      <c r="L1950" s="75" t="s">
        <v>470</v>
      </c>
      <c r="M1950" s="76" t="s">
        <v>470</v>
      </c>
      <c r="N1950" s="77" t="s">
        <v>470</v>
      </c>
      <c r="O1950" s="77" t="s">
        <v>470</v>
      </c>
      <c r="P1950" s="77" t="s">
        <v>470</v>
      </c>
      <c r="Q1950" s="78" t="s">
        <v>470</v>
      </c>
      <c r="R1950" s="50"/>
    </row>
    <row r="1951" spans="8:18" ht="15.6">
      <c r="H1951" s="79"/>
      <c r="I1951" s="68">
        <v>2004</v>
      </c>
      <c r="J1951" s="69" t="s">
        <v>152</v>
      </c>
      <c r="K1951" s="70" t="s">
        <v>153</v>
      </c>
      <c r="L1951" s="71">
        <v>6.288504927744575</v>
      </c>
      <c r="M1951" s="72">
        <v>8.1537844537399469</v>
      </c>
      <c r="N1951" s="73">
        <v>4.1528832292721187</v>
      </c>
      <c r="O1951" s="73">
        <v>6.194563353777343</v>
      </c>
      <c r="P1951" s="73">
        <v>6.7399428366332632</v>
      </c>
      <c r="Q1951" s="74">
        <v>6.2013507653002025</v>
      </c>
      <c r="R1951" s="50"/>
    </row>
    <row r="1952" spans="8:18" ht="15.6">
      <c r="H1952" s="79"/>
      <c r="I1952" s="61">
        <v>2004</v>
      </c>
      <c r="J1952" s="62" t="s">
        <v>154</v>
      </c>
      <c r="K1952" s="63" t="s">
        <v>155</v>
      </c>
      <c r="L1952" s="75">
        <v>7.3090835190902057</v>
      </c>
      <c r="M1952" s="76">
        <v>7.8806513120546988</v>
      </c>
      <c r="N1952" s="77">
        <v>5.1080882635261995</v>
      </c>
      <c r="O1952" s="77">
        <v>9.1142564391744596</v>
      </c>
      <c r="P1952" s="77">
        <v>7.2987503339264741</v>
      </c>
      <c r="Q1952" s="78">
        <v>7.1436712467692018</v>
      </c>
      <c r="R1952" s="50"/>
    </row>
    <row r="1953" spans="8:18" ht="15.6">
      <c r="H1953" s="79"/>
      <c r="I1953" s="68">
        <v>2004</v>
      </c>
      <c r="J1953" s="69" t="s">
        <v>156</v>
      </c>
      <c r="K1953" s="70" t="s">
        <v>157</v>
      </c>
      <c r="L1953" s="71">
        <v>7.9040015534998416</v>
      </c>
      <c r="M1953" s="72">
        <v>6.140302870148334</v>
      </c>
      <c r="N1953" s="73">
        <v>8.1371305824309612</v>
      </c>
      <c r="O1953" s="73">
        <v>9.3551604361316514</v>
      </c>
      <c r="P1953" s="73">
        <v>7.4892060869372523</v>
      </c>
      <c r="Q1953" s="74">
        <v>8.3982077918510143</v>
      </c>
      <c r="R1953" s="50"/>
    </row>
    <row r="1954" spans="8:18" ht="15.6">
      <c r="H1954" s="79"/>
      <c r="I1954" s="61">
        <v>2004</v>
      </c>
      <c r="J1954" s="62" t="s">
        <v>158</v>
      </c>
      <c r="K1954" s="63" t="s">
        <v>159</v>
      </c>
      <c r="L1954" s="75">
        <v>7.880808628686653</v>
      </c>
      <c r="M1954" s="76">
        <v>5.1875850255827061</v>
      </c>
      <c r="N1954" s="77">
        <v>8.3660024937315587</v>
      </c>
      <c r="O1954" s="77">
        <v>9.6205612458692062</v>
      </c>
      <c r="P1954" s="77">
        <v>8.6563153366512555</v>
      </c>
      <c r="Q1954" s="78">
        <v>7.5735790415985322</v>
      </c>
      <c r="R1954" s="50"/>
    </row>
    <row r="1955" spans="8:18" ht="15.6">
      <c r="H1955" s="79"/>
      <c r="I1955" s="68">
        <v>2004</v>
      </c>
      <c r="J1955" s="69" t="s">
        <v>160</v>
      </c>
      <c r="K1955" s="70" t="s">
        <v>161</v>
      </c>
      <c r="L1955" s="71">
        <v>6.1952803522100464</v>
      </c>
      <c r="M1955" s="72">
        <v>5.4214377134623746</v>
      </c>
      <c r="N1955" s="73">
        <v>5.5467498564420783</v>
      </c>
      <c r="O1955" s="73">
        <v>7.6323940171975613</v>
      </c>
      <c r="P1955" s="73">
        <v>5.9658060054267192</v>
      </c>
      <c r="Q1955" s="74">
        <v>6.4100141685214949</v>
      </c>
      <c r="R1955" s="50"/>
    </row>
    <row r="1956" spans="8:18" ht="15.6">
      <c r="H1956" s="79"/>
      <c r="I1956" s="61">
        <v>2004</v>
      </c>
      <c r="J1956" s="62" t="s">
        <v>162</v>
      </c>
      <c r="K1956" s="63" t="s">
        <v>163</v>
      </c>
      <c r="L1956" s="75">
        <v>7.5550984074757821</v>
      </c>
      <c r="M1956" s="76">
        <v>8.1368363215401551</v>
      </c>
      <c r="N1956" s="77">
        <v>6.8423499616323396</v>
      </c>
      <c r="O1956" s="77">
        <v>7.2079488273880177</v>
      </c>
      <c r="P1956" s="77">
        <v>6.6939131743680687</v>
      </c>
      <c r="Q1956" s="78">
        <v>8.8944437524503304</v>
      </c>
      <c r="R1956" s="50"/>
    </row>
    <row r="1957" spans="8:18" ht="15.6">
      <c r="H1957" s="79"/>
      <c r="I1957" s="68">
        <v>2004</v>
      </c>
      <c r="J1957" s="69" t="s">
        <v>164</v>
      </c>
      <c r="K1957" s="70" t="s">
        <v>165</v>
      </c>
      <c r="L1957" s="71">
        <v>7.1804349150919178</v>
      </c>
      <c r="M1957" s="72">
        <v>6.7334089352861035</v>
      </c>
      <c r="N1957" s="73">
        <v>4.5648421653690372</v>
      </c>
      <c r="O1957" s="73">
        <v>8.7232868115738533</v>
      </c>
      <c r="P1957" s="73">
        <v>7.6437452551707956</v>
      </c>
      <c r="Q1957" s="74">
        <v>8.2368914080597992</v>
      </c>
      <c r="R1957" s="50"/>
    </row>
    <row r="1958" spans="8:18" ht="15.6">
      <c r="H1958" s="79"/>
      <c r="I1958" s="61">
        <v>2004</v>
      </c>
      <c r="J1958" s="62" t="s">
        <v>166</v>
      </c>
      <c r="K1958" s="63" t="s">
        <v>167</v>
      </c>
      <c r="L1958" s="75">
        <v>5.702255465290289</v>
      </c>
      <c r="M1958" s="76">
        <v>8.0435707733155599</v>
      </c>
      <c r="N1958" s="77">
        <v>2.1974311787065806</v>
      </c>
      <c r="O1958" s="77">
        <v>6.7391569749695961</v>
      </c>
      <c r="P1958" s="77">
        <v>5.5819530976457887</v>
      </c>
      <c r="Q1958" s="78">
        <v>5.949165301813923</v>
      </c>
      <c r="R1958" s="50"/>
    </row>
    <row r="1959" spans="8:18" ht="15.6">
      <c r="H1959" s="79"/>
      <c r="I1959" s="68">
        <v>2004</v>
      </c>
      <c r="J1959" s="69" t="s">
        <v>168</v>
      </c>
      <c r="K1959" s="70" t="s">
        <v>169</v>
      </c>
      <c r="L1959" s="71">
        <v>6.3717510768945047</v>
      </c>
      <c r="M1959" s="72">
        <v>5.2547368807867514</v>
      </c>
      <c r="N1959" s="73">
        <v>5.5736435644075017</v>
      </c>
      <c r="O1959" s="73">
        <v>6.8702892855822295</v>
      </c>
      <c r="P1959" s="73">
        <v>7.0144827281809432</v>
      </c>
      <c r="Q1959" s="74">
        <v>7.1456029255150986</v>
      </c>
      <c r="R1959" s="50"/>
    </row>
    <row r="1960" spans="8:18" ht="15.6">
      <c r="H1960" s="79"/>
      <c r="I1960" s="61">
        <v>2004</v>
      </c>
      <c r="J1960" s="62" t="s">
        <v>170</v>
      </c>
      <c r="K1960" s="63" t="s">
        <v>171</v>
      </c>
      <c r="L1960" s="75" t="s">
        <v>470</v>
      </c>
      <c r="M1960" s="76" t="s">
        <v>470</v>
      </c>
      <c r="N1960" s="77" t="s">
        <v>470</v>
      </c>
      <c r="O1960" s="77" t="s">
        <v>470</v>
      </c>
      <c r="P1960" s="77" t="s">
        <v>470</v>
      </c>
      <c r="Q1960" s="78" t="s">
        <v>470</v>
      </c>
      <c r="R1960" s="50"/>
    </row>
    <row r="1961" spans="8:18" ht="15.6">
      <c r="H1961" s="79"/>
      <c r="I1961" s="68">
        <v>2004</v>
      </c>
      <c r="J1961" s="69" t="s">
        <v>172</v>
      </c>
      <c r="K1961" s="70" t="s">
        <v>173</v>
      </c>
      <c r="L1961" s="71">
        <v>7.4515844560245323</v>
      </c>
      <c r="M1961" s="72">
        <v>4.3054621291716213</v>
      </c>
      <c r="N1961" s="73">
        <v>6.7595759239866489</v>
      </c>
      <c r="O1961" s="73">
        <v>9.6148377675730643</v>
      </c>
      <c r="P1961" s="73">
        <v>8.6695069736773434</v>
      </c>
      <c r="Q1961" s="74">
        <v>7.9085394857139875</v>
      </c>
      <c r="R1961" s="50"/>
    </row>
    <row r="1962" spans="8:18" ht="15.6">
      <c r="H1962" s="79"/>
      <c r="I1962" s="61">
        <v>2004</v>
      </c>
      <c r="J1962" s="62" t="s">
        <v>174</v>
      </c>
      <c r="K1962" s="63" t="s">
        <v>175</v>
      </c>
      <c r="L1962" s="75">
        <v>6.9351048098340726</v>
      </c>
      <c r="M1962" s="76">
        <v>7.2480079219867939</v>
      </c>
      <c r="N1962" s="77">
        <v>4.7918607762377006</v>
      </c>
      <c r="O1962" s="77">
        <v>8.1716609290733029</v>
      </c>
      <c r="P1962" s="77">
        <v>6.4745053954378884</v>
      </c>
      <c r="Q1962" s="78">
        <v>7.9894890264346747</v>
      </c>
      <c r="R1962" s="50"/>
    </row>
    <row r="1963" spans="8:18" ht="15.6">
      <c r="H1963" s="79"/>
      <c r="I1963" s="68">
        <v>2004</v>
      </c>
      <c r="J1963" s="69" t="s">
        <v>176</v>
      </c>
      <c r="K1963" s="70" t="s">
        <v>177</v>
      </c>
      <c r="L1963" s="71">
        <v>5.8180671657140861</v>
      </c>
      <c r="M1963" s="72">
        <v>6.5905652300631141</v>
      </c>
      <c r="N1963" s="73">
        <v>3.3016321486975722</v>
      </c>
      <c r="O1963" s="73">
        <v>6.5907363398188101</v>
      </c>
      <c r="P1963" s="73">
        <v>5.9238740888298915</v>
      </c>
      <c r="Q1963" s="74">
        <v>6.6835280211610462</v>
      </c>
      <c r="R1963" s="50"/>
    </row>
    <row r="1964" spans="8:18" ht="15.6">
      <c r="H1964" s="79"/>
      <c r="I1964" s="61">
        <v>2004</v>
      </c>
      <c r="J1964" s="62" t="s">
        <v>178</v>
      </c>
      <c r="K1964" s="63" t="s">
        <v>179</v>
      </c>
      <c r="L1964" s="75" t="s">
        <v>470</v>
      </c>
      <c r="M1964" s="76" t="s">
        <v>470</v>
      </c>
      <c r="N1964" s="77" t="s">
        <v>470</v>
      </c>
      <c r="O1964" s="77" t="s">
        <v>470</v>
      </c>
      <c r="P1964" s="77" t="s">
        <v>470</v>
      </c>
      <c r="Q1964" s="78" t="s">
        <v>470</v>
      </c>
      <c r="R1964" s="50"/>
    </row>
    <row r="1965" spans="8:18" ht="15.6">
      <c r="H1965" s="79"/>
      <c r="I1965" s="68">
        <v>2004</v>
      </c>
      <c r="J1965" s="69" t="s">
        <v>180</v>
      </c>
      <c r="K1965" s="70" t="s">
        <v>181</v>
      </c>
      <c r="L1965" s="71">
        <v>6.3770275584554588</v>
      </c>
      <c r="M1965" s="72">
        <v>6.1847571726238186</v>
      </c>
      <c r="N1965" s="73">
        <v>3.442427449149406</v>
      </c>
      <c r="O1965" s="73">
        <v>9.2620972884012929</v>
      </c>
      <c r="P1965" s="73">
        <v>7.3974739227082349</v>
      </c>
      <c r="Q1965" s="74">
        <v>5.5983819593945396</v>
      </c>
      <c r="R1965" s="50"/>
    </row>
    <row r="1966" spans="8:18" ht="28.8">
      <c r="H1966" s="79"/>
      <c r="I1966" s="61">
        <v>2004</v>
      </c>
      <c r="J1966" s="62" t="s">
        <v>182</v>
      </c>
      <c r="K1966" s="63" t="s">
        <v>183</v>
      </c>
      <c r="L1966" s="75" t="s">
        <v>470</v>
      </c>
      <c r="M1966" s="76" t="s">
        <v>470</v>
      </c>
      <c r="N1966" s="77" t="s">
        <v>470</v>
      </c>
      <c r="O1966" s="77" t="s">
        <v>470</v>
      </c>
      <c r="P1966" s="77" t="s">
        <v>470</v>
      </c>
      <c r="Q1966" s="78" t="s">
        <v>470</v>
      </c>
      <c r="R1966" s="50"/>
    </row>
    <row r="1967" spans="8:18" ht="15.6">
      <c r="H1967" s="79"/>
      <c r="I1967" s="68">
        <v>2004</v>
      </c>
      <c r="J1967" s="69" t="s">
        <v>184</v>
      </c>
      <c r="K1967" s="70" t="s">
        <v>185</v>
      </c>
      <c r="L1967" s="71">
        <v>7.0355958987508824</v>
      </c>
      <c r="M1967" s="72">
        <v>4.5410081743869206</v>
      </c>
      <c r="N1967" s="73">
        <v>6.2074538245953415</v>
      </c>
      <c r="O1967" s="73">
        <v>9.1729645429804307</v>
      </c>
      <c r="P1967" s="73">
        <v>7.4188204551586105</v>
      </c>
      <c r="Q1967" s="74">
        <v>7.8377324966331097</v>
      </c>
      <c r="R1967" s="50"/>
    </row>
    <row r="1968" spans="8:18" ht="15.6">
      <c r="H1968" s="79"/>
      <c r="I1968" s="61">
        <v>2004</v>
      </c>
      <c r="J1968" s="62" t="s">
        <v>186</v>
      </c>
      <c r="K1968" s="63" t="s">
        <v>187</v>
      </c>
      <c r="L1968" s="75">
        <v>6.0759524797594899</v>
      </c>
      <c r="M1968" s="76">
        <v>6.4608506346953485</v>
      </c>
      <c r="N1968" s="77">
        <v>4.4143373627515388</v>
      </c>
      <c r="O1968" s="77">
        <v>7.6260117346114393</v>
      </c>
      <c r="P1968" s="77">
        <v>7.0061129324480094</v>
      </c>
      <c r="Q1968" s="78">
        <v>4.8724497342911155</v>
      </c>
      <c r="R1968" s="50"/>
    </row>
    <row r="1969" spans="8:18" ht="28.8">
      <c r="H1969" s="79"/>
      <c r="I1969" s="68">
        <v>2004</v>
      </c>
      <c r="J1969" s="69" t="s">
        <v>188</v>
      </c>
      <c r="K1969" s="70" t="s">
        <v>189</v>
      </c>
      <c r="L1969" s="71" t="s">
        <v>470</v>
      </c>
      <c r="M1969" s="72" t="s">
        <v>470</v>
      </c>
      <c r="N1969" s="73" t="s">
        <v>470</v>
      </c>
      <c r="O1969" s="73" t="s">
        <v>470</v>
      </c>
      <c r="P1969" s="73" t="s">
        <v>470</v>
      </c>
      <c r="Q1969" s="74" t="s">
        <v>470</v>
      </c>
      <c r="R1969" s="50"/>
    </row>
    <row r="1970" spans="8:18" ht="15.6">
      <c r="H1970" s="79"/>
      <c r="I1970" s="61">
        <v>2004</v>
      </c>
      <c r="J1970" s="62" t="s">
        <v>190</v>
      </c>
      <c r="K1970" s="63" t="s">
        <v>191</v>
      </c>
      <c r="L1970" s="75">
        <v>6.7653637243785649</v>
      </c>
      <c r="M1970" s="76">
        <v>5.7429560875625949</v>
      </c>
      <c r="N1970" s="77">
        <v>4.8396700358146054</v>
      </c>
      <c r="O1970" s="77">
        <v>8.7016575364375655</v>
      </c>
      <c r="P1970" s="77">
        <v>7.3696930337358921</v>
      </c>
      <c r="Q1970" s="78">
        <v>7.1728419283421658</v>
      </c>
      <c r="R1970" s="50"/>
    </row>
    <row r="1971" spans="8:18" ht="15.6">
      <c r="H1971" s="79"/>
      <c r="I1971" s="68">
        <v>2004</v>
      </c>
      <c r="J1971" s="69" t="s">
        <v>192</v>
      </c>
      <c r="K1971" s="70" t="s">
        <v>193</v>
      </c>
      <c r="L1971" s="71" t="s">
        <v>470</v>
      </c>
      <c r="M1971" s="72" t="s">
        <v>470</v>
      </c>
      <c r="N1971" s="73" t="s">
        <v>470</v>
      </c>
      <c r="O1971" s="73" t="s">
        <v>470</v>
      </c>
      <c r="P1971" s="73" t="s">
        <v>470</v>
      </c>
      <c r="Q1971" s="74" t="s">
        <v>470</v>
      </c>
      <c r="R1971" s="50"/>
    </row>
    <row r="1972" spans="8:18" ht="15.6">
      <c r="H1972" s="79"/>
      <c r="I1972" s="61">
        <v>2004</v>
      </c>
      <c r="J1972" s="62" t="s">
        <v>194</v>
      </c>
      <c r="K1972" s="63" t="s">
        <v>195</v>
      </c>
      <c r="L1972" s="75">
        <v>4.8811566331601011</v>
      </c>
      <c r="M1972" s="76">
        <v>4.4979499913273875</v>
      </c>
      <c r="N1972" s="77">
        <v>2.7486274419584871</v>
      </c>
      <c r="O1972" s="77">
        <v>6.9172549137309076</v>
      </c>
      <c r="P1972" s="77">
        <v>3.7622243141008598</v>
      </c>
      <c r="Q1972" s="78">
        <v>6.4797265046828665</v>
      </c>
      <c r="R1972" s="50"/>
    </row>
    <row r="1973" spans="8:18" ht="15.6">
      <c r="H1973" s="79"/>
      <c r="I1973" s="68">
        <v>2004</v>
      </c>
      <c r="J1973" s="69" t="s">
        <v>196</v>
      </c>
      <c r="K1973" s="70" t="s">
        <v>197</v>
      </c>
      <c r="L1973" s="71" t="s">
        <v>470</v>
      </c>
      <c r="M1973" s="72" t="s">
        <v>470</v>
      </c>
      <c r="N1973" s="73" t="s">
        <v>470</v>
      </c>
      <c r="O1973" s="73" t="s">
        <v>470</v>
      </c>
      <c r="P1973" s="73" t="s">
        <v>470</v>
      </c>
      <c r="Q1973" s="74" t="s">
        <v>470</v>
      </c>
      <c r="R1973" s="50"/>
    </row>
    <row r="1974" spans="8:18" ht="15.6">
      <c r="H1974" s="79"/>
      <c r="I1974" s="61">
        <v>2004</v>
      </c>
      <c r="J1974" s="62" t="s">
        <v>198</v>
      </c>
      <c r="K1974" s="63" t="s">
        <v>199</v>
      </c>
      <c r="L1974" s="75">
        <v>5.7773626373680509</v>
      </c>
      <c r="M1974" s="76">
        <v>7.0544670845963893</v>
      </c>
      <c r="N1974" s="77">
        <v>2.8243683357920819</v>
      </c>
      <c r="O1974" s="77">
        <v>7.2918264495358205</v>
      </c>
      <c r="P1974" s="77">
        <v>5.7622147205092213</v>
      </c>
      <c r="Q1974" s="78">
        <v>5.9539365964067406</v>
      </c>
      <c r="R1974" s="50"/>
    </row>
    <row r="1975" spans="8:18" ht="15.6">
      <c r="H1975" s="79"/>
      <c r="I1975" s="68">
        <v>2004</v>
      </c>
      <c r="J1975" s="69" t="s">
        <v>200</v>
      </c>
      <c r="K1975" s="70" t="s">
        <v>201</v>
      </c>
      <c r="L1975" s="71">
        <v>8.1076604972712722</v>
      </c>
      <c r="M1975" s="72">
        <v>6.1192625141186374</v>
      </c>
      <c r="N1975" s="73">
        <v>7.8876920927123768</v>
      </c>
      <c r="O1975" s="73">
        <v>9.3044216990126891</v>
      </c>
      <c r="P1975" s="73">
        <v>8.4770710799109352</v>
      </c>
      <c r="Q1975" s="74">
        <v>8.7498551006017262</v>
      </c>
      <c r="R1975" s="50"/>
    </row>
    <row r="1976" spans="8:18" ht="15.6">
      <c r="H1976" s="79"/>
      <c r="I1976" s="61">
        <v>2004</v>
      </c>
      <c r="J1976" s="62" t="s">
        <v>202</v>
      </c>
      <c r="K1976" s="63" t="s">
        <v>203</v>
      </c>
      <c r="L1976" s="75" t="s">
        <v>470</v>
      </c>
      <c r="M1976" s="76" t="s">
        <v>470</v>
      </c>
      <c r="N1976" s="77" t="s">
        <v>470</v>
      </c>
      <c r="O1976" s="77" t="s">
        <v>470</v>
      </c>
      <c r="P1976" s="77" t="s">
        <v>470</v>
      </c>
      <c r="Q1976" s="78" t="s">
        <v>470</v>
      </c>
      <c r="R1976" s="50"/>
    </row>
    <row r="1977" spans="8:18" ht="15.6">
      <c r="H1977" s="79"/>
      <c r="I1977" s="68">
        <v>2004</v>
      </c>
      <c r="J1977" s="69" t="s">
        <v>204</v>
      </c>
      <c r="K1977" s="70" t="s">
        <v>205</v>
      </c>
      <c r="L1977" s="71">
        <v>5.6057693847223824</v>
      </c>
      <c r="M1977" s="72">
        <v>6.737309930893864</v>
      </c>
      <c r="N1977" s="73">
        <v>3.6247262597121344</v>
      </c>
      <c r="O1977" s="73">
        <v>7.1001728881822856</v>
      </c>
      <c r="P1977" s="73">
        <v>4.9378818805460059</v>
      </c>
      <c r="Q1977" s="74">
        <v>5.6287559642776221</v>
      </c>
      <c r="R1977" s="50"/>
    </row>
    <row r="1978" spans="8:18" ht="15.6">
      <c r="H1978" s="79"/>
      <c r="I1978" s="61">
        <v>2004</v>
      </c>
      <c r="J1978" s="62" t="s">
        <v>206</v>
      </c>
      <c r="K1978" s="63" t="s">
        <v>207</v>
      </c>
      <c r="L1978" s="75">
        <v>5.0671914787759409</v>
      </c>
      <c r="M1978" s="76">
        <v>6.2667194218758588</v>
      </c>
      <c r="N1978" s="77">
        <v>2.2845947569979925</v>
      </c>
      <c r="O1978" s="77">
        <v>6.5863101445396506</v>
      </c>
      <c r="P1978" s="77">
        <v>5.063316568317771</v>
      </c>
      <c r="Q1978" s="78">
        <v>5.1350165021484315</v>
      </c>
      <c r="R1978" s="50"/>
    </row>
    <row r="1979" spans="8:18" ht="15.6">
      <c r="H1979" s="79"/>
      <c r="I1979" s="68">
        <v>2004</v>
      </c>
      <c r="J1979" s="69" t="s">
        <v>208</v>
      </c>
      <c r="K1979" s="70" t="s">
        <v>209</v>
      </c>
      <c r="L1979" s="71">
        <v>7.6674345253089529</v>
      </c>
      <c r="M1979" s="72">
        <v>7.3435383846285438</v>
      </c>
      <c r="N1979" s="73">
        <v>5.6869203587713839</v>
      </c>
      <c r="O1979" s="73">
        <v>9.55085206845858</v>
      </c>
      <c r="P1979" s="73">
        <v>8.478959689771882</v>
      </c>
      <c r="Q1979" s="74">
        <v>7.2769021249143711</v>
      </c>
      <c r="R1979" s="50"/>
    </row>
    <row r="1980" spans="8:18" ht="15.6">
      <c r="H1980" s="79"/>
      <c r="I1980" s="61">
        <v>2004</v>
      </c>
      <c r="J1980" s="62" t="s">
        <v>210</v>
      </c>
      <c r="K1980" s="63" t="s">
        <v>211</v>
      </c>
      <c r="L1980" s="75">
        <v>5.9064539984905551</v>
      </c>
      <c r="M1980" s="76">
        <v>4.5786170855310804</v>
      </c>
      <c r="N1980" s="77">
        <v>5.5237893120357686</v>
      </c>
      <c r="O1980" s="77">
        <v>8.0589400425424849</v>
      </c>
      <c r="P1980" s="77">
        <v>6.5163728704638917</v>
      </c>
      <c r="Q1980" s="78">
        <v>4.8545506818795516</v>
      </c>
      <c r="R1980" s="50"/>
    </row>
    <row r="1981" spans="8:18" ht="15.6">
      <c r="H1981" s="79"/>
      <c r="I1981" s="68">
        <v>2004</v>
      </c>
      <c r="J1981" s="69" t="s">
        <v>212</v>
      </c>
      <c r="K1981" s="70" t="s">
        <v>213</v>
      </c>
      <c r="L1981" s="71">
        <v>6.4330096045670002</v>
      </c>
      <c r="M1981" s="72">
        <v>7.294949332816576</v>
      </c>
      <c r="N1981" s="73">
        <v>4.0628376289445001</v>
      </c>
      <c r="O1981" s="73">
        <v>7.7034791716391693</v>
      </c>
      <c r="P1981" s="73">
        <v>6.4785452321506929</v>
      </c>
      <c r="Q1981" s="74">
        <v>6.6252366572840602</v>
      </c>
      <c r="R1981" s="50"/>
    </row>
    <row r="1982" spans="8:18" ht="15.6">
      <c r="H1982" s="79"/>
      <c r="I1982" s="61">
        <v>2004</v>
      </c>
      <c r="J1982" s="62" t="s">
        <v>214</v>
      </c>
      <c r="K1982" s="63" t="s">
        <v>215</v>
      </c>
      <c r="L1982" s="75">
        <v>4.7155307886999767</v>
      </c>
      <c r="M1982" s="76">
        <v>7.1889705882352946</v>
      </c>
      <c r="N1982" s="77">
        <v>1.3621554322848313</v>
      </c>
      <c r="O1982" s="77">
        <v>4.8002807995920129</v>
      </c>
      <c r="P1982" s="77">
        <v>5.6247744552593462</v>
      </c>
      <c r="Q1982" s="78">
        <v>4.6014726681283973</v>
      </c>
      <c r="R1982" s="50"/>
    </row>
    <row r="1983" spans="8:18" ht="15.6">
      <c r="H1983" s="79"/>
      <c r="I1983" s="68">
        <v>2004</v>
      </c>
      <c r="J1983" s="69" t="s">
        <v>216</v>
      </c>
      <c r="K1983" s="70" t="s">
        <v>217</v>
      </c>
      <c r="L1983" s="71">
        <v>4.5600980261591753</v>
      </c>
      <c r="M1983" s="72">
        <v>5.139002960225179</v>
      </c>
      <c r="N1983" s="73">
        <v>2.192477075932044</v>
      </c>
      <c r="O1983" s="73">
        <v>4.862124297182298</v>
      </c>
      <c r="P1983" s="73">
        <v>4.7918163966224165</v>
      </c>
      <c r="Q1983" s="74">
        <v>5.815069400833937</v>
      </c>
      <c r="R1983" s="50"/>
    </row>
    <row r="1984" spans="8:18" ht="15.6">
      <c r="H1984" s="79"/>
      <c r="I1984" s="61">
        <v>2004</v>
      </c>
      <c r="J1984" s="62" t="s">
        <v>218</v>
      </c>
      <c r="K1984" s="63" t="s">
        <v>219</v>
      </c>
      <c r="L1984" s="75">
        <v>7.1625391093367101</v>
      </c>
      <c r="M1984" s="76">
        <v>7.0471442045099542</v>
      </c>
      <c r="N1984" s="77">
        <v>5.8441243875053805</v>
      </c>
      <c r="O1984" s="77">
        <v>8.8854230857302419</v>
      </c>
      <c r="P1984" s="77">
        <v>7.798254115230062</v>
      </c>
      <c r="Q1984" s="78">
        <v>6.2377497537079156</v>
      </c>
      <c r="R1984" s="50"/>
    </row>
    <row r="1985" spans="8:18" ht="15.6">
      <c r="H1985" s="79"/>
      <c r="I1985" s="68">
        <v>2004</v>
      </c>
      <c r="J1985" s="69" t="s">
        <v>220</v>
      </c>
      <c r="K1985" s="70" t="s">
        <v>221</v>
      </c>
      <c r="L1985" s="71">
        <v>5.7073241544737829</v>
      </c>
      <c r="M1985" s="72">
        <v>7.5311075930694029</v>
      </c>
      <c r="N1985" s="73">
        <v>2.1063761553644786</v>
      </c>
      <c r="O1985" s="73">
        <v>6.7705191206610431</v>
      </c>
      <c r="P1985" s="73">
        <v>6.2656734905083082</v>
      </c>
      <c r="Q1985" s="74">
        <v>5.8629444127656818</v>
      </c>
      <c r="R1985" s="50"/>
    </row>
    <row r="1986" spans="8:18" ht="15.6">
      <c r="H1986" s="79"/>
      <c r="I1986" s="61">
        <v>2004</v>
      </c>
      <c r="J1986" s="62" t="s">
        <v>222</v>
      </c>
      <c r="K1986" s="63" t="s">
        <v>223</v>
      </c>
      <c r="L1986" s="75">
        <v>6.3880373535795636</v>
      </c>
      <c r="M1986" s="76">
        <v>4.7522486873999021</v>
      </c>
      <c r="N1986" s="77">
        <v>5.0358789615086579</v>
      </c>
      <c r="O1986" s="77">
        <v>8.094300087770252</v>
      </c>
      <c r="P1986" s="77">
        <v>7.2065620073194063</v>
      </c>
      <c r="Q1986" s="78">
        <v>6.8511970238995987</v>
      </c>
      <c r="R1986" s="50"/>
    </row>
    <row r="1987" spans="8:18" ht="15.6">
      <c r="H1987" s="79"/>
      <c r="I1987" s="68">
        <v>2004</v>
      </c>
      <c r="J1987" s="69" t="s">
        <v>224</v>
      </c>
      <c r="K1987" s="70" t="s">
        <v>225</v>
      </c>
      <c r="L1987" s="71">
        <v>7.6082092271268014</v>
      </c>
      <c r="M1987" s="72">
        <v>6.9604953131440093</v>
      </c>
      <c r="N1987" s="73">
        <v>6.2903550814322502</v>
      </c>
      <c r="O1987" s="73">
        <v>9.5472404575073231</v>
      </c>
      <c r="P1987" s="73">
        <v>8.297413962588589</v>
      </c>
      <c r="Q1987" s="74">
        <v>6.9455413209618371</v>
      </c>
      <c r="R1987" s="50"/>
    </row>
    <row r="1988" spans="8:18" ht="15.6">
      <c r="H1988" s="79"/>
      <c r="I1988" s="61">
        <v>2004</v>
      </c>
      <c r="J1988" s="62" t="s">
        <v>226</v>
      </c>
      <c r="K1988" s="63" t="s">
        <v>227</v>
      </c>
      <c r="L1988" s="75">
        <v>6.9124046330883102</v>
      </c>
      <c r="M1988" s="76">
        <v>4.4024755566615061</v>
      </c>
      <c r="N1988" s="77">
        <v>5.9082701312533832</v>
      </c>
      <c r="O1988" s="77">
        <v>9.0020667961036018</v>
      </c>
      <c r="P1988" s="77">
        <v>8.1676634879960037</v>
      </c>
      <c r="Q1988" s="78">
        <v>7.0815471934270589</v>
      </c>
      <c r="R1988" s="50"/>
    </row>
    <row r="1989" spans="8:18" ht="15.6">
      <c r="H1989" s="79"/>
      <c r="I1989" s="68">
        <v>2004</v>
      </c>
      <c r="J1989" s="69" t="s">
        <v>228</v>
      </c>
      <c r="K1989" s="70" t="s">
        <v>229</v>
      </c>
      <c r="L1989" s="71">
        <v>7.9730498592970518</v>
      </c>
      <c r="M1989" s="72">
        <v>4.2021340960162696</v>
      </c>
      <c r="N1989" s="73">
        <v>8.7775488406720239</v>
      </c>
      <c r="O1989" s="73">
        <v>9.6465865136276516</v>
      </c>
      <c r="P1989" s="73">
        <v>8.816736139556987</v>
      </c>
      <c r="Q1989" s="74">
        <v>8.4222437066123295</v>
      </c>
      <c r="R1989" s="50"/>
    </row>
    <row r="1990" spans="8:18" ht="15.6">
      <c r="H1990" s="79"/>
      <c r="I1990" s="61">
        <v>2004</v>
      </c>
      <c r="J1990" s="62" t="s">
        <v>230</v>
      </c>
      <c r="K1990" s="63" t="s">
        <v>231</v>
      </c>
      <c r="L1990" s="75">
        <v>5.786623396941744</v>
      </c>
      <c r="M1990" s="76">
        <v>8.0871874499118448</v>
      </c>
      <c r="N1990" s="77">
        <v>3.648016646544475</v>
      </c>
      <c r="O1990" s="77">
        <v>3.6843978758404208</v>
      </c>
      <c r="P1990" s="77">
        <v>7.0762574978542423</v>
      </c>
      <c r="Q1990" s="78">
        <v>6.4372575145577393</v>
      </c>
      <c r="R1990" s="50"/>
    </row>
    <row r="1991" spans="8:18" ht="15.6">
      <c r="H1991" s="79"/>
      <c r="I1991" s="68">
        <v>2004</v>
      </c>
      <c r="J1991" s="69" t="s">
        <v>232</v>
      </c>
      <c r="K1991" s="70" t="s">
        <v>233</v>
      </c>
      <c r="L1991" s="71">
        <v>5.7114279422751792</v>
      </c>
      <c r="M1991" s="72">
        <v>8.1020776566757498</v>
      </c>
      <c r="N1991" s="73">
        <v>3.1183450604335805</v>
      </c>
      <c r="O1991" s="73">
        <v>4.1298511637606641</v>
      </c>
      <c r="P1991" s="73">
        <v>7.3860359257870956</v>
      </c>
      <c r="Q1991" s="74">
        <v>5.8208299047188063</v>
      </c>
      <c r="R1991" s="50"/>
    </row>
    <row r="1992" spans="8:18" ht="15.6">
      <c r="H1992" s="79"/>
      <c r="I1992" s="61">
        <v>2004</v>
      </c>
      <c r="J1992" s="62" t="s">
        <v>234</v>
      </c>
      <c r="K1992" s="63" t="s">
        <v>235</v>
      </c>
      <c r="L1992" s="75">
        <v>5.9117440037191127</v>
      </c>
      <c r="M1992" s="76">
        <v>5.3291537502245188</v>
      </c>
      <c r="N1992" s="77">
        <v>4.1074162716181641</v>
      </c>
      <c r="O1992" s="77">
        <v>8.6510064060141509</v>
      </c>
      <c r="P1992" s="77">
        <v>5.9748097148438291</v>
      </c>
      <c r="Q1992" s="78">
        <v>5.4963338758949023</v>
      </c>
      <c r="R1992" s="50"/>
    </row>
    <row r="1993" spans="8:18" ht="15.6">
      <c r="H1993" s="79"/>
      <c r="I1993" s="68">
        <v>2004</v>
      </c>
      <c r="J1993" s="69" t="s">
        <v>236</v>
      </c>
      <c r="K1993" s="70" t="s">
        <v>237</v>
      </c>
      <c r="L1993" s="71">
        <v>7.4664084933764272</v>
      </c>
      <c r="M1993" s="72">
        <v>9.0191618809375402</v>
      </c>
      <c r="N1993" s="73">
        <v>4.2390582758682944</v>
      </c>
      <c r="O1993" s="73">
        <v>9.6618248340901758</v>
      </c>
      <c r="P1993" s="73">
        <v>7.6545884686632935</v>
      </c>
      <c r="Q1993" s="74">
        <v>6.7574090073228374</v>
      </c>
      <c r="R1993" s="50"/>
    </row>
    <row r="1994" spans="8:18" ht="15.6">
      <c r="H1994" s="79"/>
      <c r="I1994" s="61">
        <v>2004</v>
      </c>
      <c r="J1994" s="62" t="s">
        <v>238</v>
      </c>
      <c r="K1994" s="63" t="s">
        <v>239</v>
      </c>
      <c r="L1994" s="75">
        <v>7.8771552294909553</v>
      </c>
      <c r="M1994" s="76">
        <v>6.6912437351981406</v>
      </c>
      <c r="N1994" s="77">
        <v>6.7562358207204518</v>
      </c>
      <c r="O1994" s="77">
        <v>9.5324579116167047</v>
      </c>
      <c r="P1994" s="77">
        <v>8.6133651932168611</v>
      </c>
      <c r="Q1994" s="78">
        <v>7.7924734867026215</v>
      </c>
      <c r="R1994" s="50"/>
    </row>
    <row r="1995" spans="8:18" ht="15.6">
      <c r="H1995" s="79"/>
      <c r="I1995" s="68">
        <v>2004</v>
      </c>
      <c r="J1995" s="69" t="s">
        <v>240</v>
      </c>
      <c r="K1995" s="70" t="s">
        <v>241</v>
      </c>
      <c r="L1995" s="71" t="s">
        <v>470</v>
      </c>
      <c r="M1995" s="72" t="s">
        <v>470</v>
      </c>
      <c r="N1995" s="73" t="s">
        <v>470</v>
      </c>
      <c r="O1995" s="73" t="s">
        <v>470</v>
      </c>
      <c r="P1995" s="73" t="s">
        <v>470</v>
      </c>
      <c r="Q1995" s="74" t="s">
        <v>470</v>
      </c>
      <c r="R1995" s="50"/>
    </row>
    <row r="1996" spans="8:18" ht="15.6">
      <c r="H1996" s="79"/>
      <c r="I1996" s="61">
        <v>2004</v>
      </c>
      <c r="J1996" s="62" t="s">
        <v>242</v>
      </c>
      <c r="K1996" s="63" t="s">
        <v>243</v>
      </c>
      <c r="L1996" s="75">
        <v>6.9066341337384598</v>
      </c>
      <c r="M1996" s="76">
        <v>6.6684404552011536</v>
      </c>
      <c r="N1996" s="77">
        <v>5.6957794789816036</v>
      </c>
      <c r="O1996" s="77">
        <v>6.4754223211008952</v>
      </c>
      <c r="P1996" s="77">
        <v>7.2286581136364818</v>
      </c>
      <c r="Q1996" s="78">
        <v>8.4648702997721692</v>
      </c>
      <c r="R1996" s="50"/>
    </row>
    <row r="1997" spans="8:18" ht="15.6">
      <c r="H1997" s="79"/>
      <c r="I1997" s="68">
        <v>2004</v>
      </c>
      <c r="J1997" s="69" t="s">
        <v>244</v>
      </c>
      <c r="K1997" s="70" t="s">
        <v>245</v>
      </c>
      <c r="L1997" s="71">
        <v>7.8461120108373121</v>
      </c>
      <c r="M1997" s="72">
        <v>4.4190684000787961</v>
      </c>
      <c r="N1997" s="73">
        <v>8.8000634556159341</v>
      </c>
      <c r="O1997" s="73">
        <v>9.6622085301270833</v>
      </c>
      <c r="P1997" s="73">
        <v>8.7390661436872641</v>
      </c>
      <c r="Q1997" s="74">
        <v>7.6101535246774832</v>
      </c>
      <c r="R1997" s="50"/>
    </row>
    <row r="1998" spans="8:18" ht="15.6">
      <c r="H1998" s="79"/>
      <c r="I1998" s="61">
        <v>2004</v>
      </c>
      <c r="J1998" s="62" t="s">
        <v>246</v>
      </c>
      <c r="K1998" s="63" t="s">
        <v>247</v>
      </c>
      <c r="L1998" s="75">
        <v>7.328538026752474</v>
      </c>
      <c r="M1998" s="76">
        <v>4.0622044460797451</v>
      </c>
      <c r="N1998" s="77">
        <v>7.1091094778099269</v>
      </c>
      <c r="O1998" s="77">
        <v>9.6053603529482423</v>
      </c>
      <c r="P1998" s="77">
        <v>8.4665147971041286</v>
      </c>
      <c r="Q1998" s="78">
        <v>7.3995010598203299</v>
      </c>
      <c r="R1998" s="50"/>
    </row>
    <row r="1999" spans="8:18" ht="15.6">
      <c r="H1999" s="79"/>
      <c r="I1999" s="68">
        <v>2004</v>
      </c>
      <c r="J1999" s="69" t="s">
        <v>248</v>
      </c>
      <c r="K1999" s="70" t="s">
        <v>249</v>
      </c>
      <c r="L1999" s="71">
        <v>5.7536462195922509</v>
      </c>
      <c r="M1999" s="72">
        <v>6.2422867283294954</v>
      </c>
      <c r="N1999" s="73">
        <v>3.9993804409353029</v>
      </c>
      <c r="O1999" s="73">
        <v>5.6982253136075247</v>
      </c>
      <c r="P1999" s="73">
        <v>6.1051937959632463</v>
      </c>
      <c r="Q1999" s="74">
        <v>6.7231448191256868</v>
      </c>
      <c r="R1999" s="50"/>
    </row>
    <row r="2000" spans="8:18" ht="15.6">
      <c r="H2000" s="79"/>
      <c r="I2000" s="61">
        <v>2004</v>
      </c>
      <c r="J2000" s="62" t="s">
        <v>250</v>
      </c>
      <c r="K2000" s="63" t="s">
        <v>251</v>
      </c>
      <c r="L2000" s="75" t="s">
        <v>470</v>
      </c>
      <c r="M2000" s="76" t="s">
        <v>470</v>
      </c>
      <c r="N2000" s="77" t="s">
        <v>470</v>
      </c>
      <c r="O2000" s="77" t="s">
        <v>470</v>
      </c>
      <c r="P2000" s="77" t="s">
        <v>470</v>
      </c>
      <c r="Q2000" s="78" t="s">
        <v>470</v>
      </c>
      <c r="R2000" s="50"/>
    </row>
    <row r="2001" spans="8:18" ht="15.6">
      <c r="H2001" s="79"/>
      <c r="I2001" s="68">
        <v>2004</v>
      </c>
      <c r="J2001" s="69" t="s">
        <v>252</v>
      </c>
      <c r="K2001" s="70" t="s">
        <v>253</v>
      </c>
      <c r="L2001" s="71">
        <v>7.0809350524171126</v>
      </c>
      <c r="M2001" s="72">
        <v>7.1469363230794292</v>
      </c>
      <c r="N2001" s="73">
        <v>4.5773014102263243</v>
      </c>
      <c r="O2001" s="73">
        <v>8.9465294426892861</v>
      </c>
      <c r="P2001" s="73">
        <v>7.6268707997878353</v>
      </c>
      <c r="Q2001" s="74">
        <v>7.1070372863026874</v>
      </c>
      <c r="R2001" s="50"/>
    </row>
    <row r="2002" spans="8:18" ht="15.6">
      <c r="H2002" s="79"/>
      <c r="I2002" s="61">
        <v>2004</v>
      </c>
      <c r="J2002" s="62" t="s">
        <v>254</v>
      </c>
      <c r="K2002" s="63" t="s">
        <v>255</v>
      </c>
      <c r="L2002" s="75">
        <v>7.6798151662791838</v>
      </c>
      <c r="M2002" s="76">
        <v>5.5170415040887546</v>
      </c>
      <c r="N2002" s="77">
        <v>8.5203046764543284</v>
      </c>
      <c r="O2002" s="77">
        <v>9.5433312360582008</v>
      </c>
      <c r="P2002" s="77">
        <v>8.669649689839634</v>
      </c>
      <c r="Q2002" s="78">
        <v>6.1487487249550021</v>
      </c>
      <c r="R2002" s="50"/>
    </row>
    <row r="2003" spans="8:18" ht="15.6">
      <c r="H2003" s="79"/>
      <c r="I2003" s="68">
        <v>2004</v>
      </c>
      <c r="J2003" s="69" t="s">
        <v>256</v>
      </c>
      <c r="K2003" s="70" t="s">
        <v>257</v>
      </c>
      <c r="L2003" s="71">
        <v>6.4929751685465034</v>
      </c>
      <c r="M2003" s="72">
        <v>6.5013159566949721</v>
      </c>
      <c r="N2003" s="73">
        <v>5.2121776681529584</v>
      </c>
      <c r="O2003" s="73">
        <v>7.2161170014519431</v>
      </c>
      <c r="P2003" s="73">
        <v>6.4363449092661931</v>
      </c>
      <c r="Q2003" s="74">
        <v>7.0989203071664493</v>
      </c>
      <c r="R2003" s="50"/>
    </row>
    <row r="2004" spans="8:18" ht="15.6">
      <c r="H2004" s="79"/>
      <c r="I2004" s="61">
        <v>2004</v>
      </c>
      <c r="J2004" s="62" t="s">
        <v>258</v>
      </c>
      <c r="K2004" s="63" t="s">
        <v>259</v>
      </c>
      <c r="L2004" s="75">
        <v>7.3049130833325719</v>
      </c>
      <c r="M2004" s="76">
        <v>6.7130910402308066</v>
      </c>
      <c r="N2004" s="77">
        <v>5.7207344817440253</v>
      </c>
      <c r="O2004" s="77">
        <v>9.6383277146327195</v>
      </c>
      <c r="P2004" s="77">
        <v>8.3425754166307602</v>
      </c>
      <c r="Q2004" s="78">
        <v>6.1098367634245436</v>
      </c>
      <c r="R2004" s="50"/>
    </row>
    <row r="2005" spans="8:18" ht="15.6">
      <c r="H2005" s="79"/>
      <c r="I2005" s="68">
        <v>2004</v>
      </c>
      <c r="J2005" s="69" t="s">
        <v>260</v>
      </c>
      <c r="K2005" s="70" t="s">
        <v>261</v>
      </c>
      <c r="L2005" s="71">
        <v>7.1468618683637715</v>
      </c>
      <c r="M2005" s="72">
        <v>8.9439192979644169</v>
      </c>
      <c r="N2005" s="73">
        <v>3.5628590380326792</v>
      </c>
      <c r="O2005" s="73">
        <v>9.2682082099877814</v>
      </c>
      <c r="P2005" s="73">
        <v>7.6342588264356479</v>
      </c>
      <c r="Q2005" s="74">
        <v>6.3250639693983324</v>
      </c>
      <c r="R2005" s="50"/>
    </row>
    <row r="2006" spans="8:18" ht="15.6">
      <c r="H2006" s="79"/>
      <c r="I2006" s="61">
        <v>2004</v>
      </c>
      <c r="J2006" s="62" t="s">
        <v>262</v>
      </c>
      <c r="K2006" s="63" t="s">
        <v>263</v>
      </c>
      <c r="L2006" s="75" t="s">
        <v>470</v>
      </c>
      <c r="M2006" s="76" t="s">
        <v>470</v>
      </c>
      <c r="N2006" s="77" t="s">
        <v>470</v>
      </c>
      <c r="O2006" s="77" t="s">
        <v>470</v>
      </c>
      <c r="P2006" s="77" t="s">
        <v>470</v>
      </c>
      <c r="Q2006" s="78" t="s">
        <v>470</v>
      </c>
      <c r="R2006" s="50"/>
    </row>
    <row r="2007" spans="8:18" ht="15.6">
      <c r="H2007" s="79"/>
      <c r="I2007" s="68">
        <v>2004</v>
      </c>
      <c r="J2007" s="69" t="s">
        <v>264</v>
      </c>
      <c r="K2007" s="70" t="s">
        <v>265</v>
      </c>
      <c r="L2007" s="71">
        <v>5.1294567429657558</v>
      </c>
      <c r="M2007" s="72">
        <v>4.8201979236205039</v>
      </c>
      <c r="N2007" s="73">
        <v>2.4486312226382632</v>
      </c>
      <c r="O2007" s="73">
        <v>6.6924384624422988</v>
      </c>
      <c r="P2007" s="73">
        <v>6.4312308860097556</v>
      </c>
      <c r="Q2007" s="74">
        <v>5.2547852201179595</v>
      </c>
      <c r="R2007" s="50"/>
    </row>
    <row r="2008" spans="8:18" ht="15.6">
      <c r="H2008" s="79"/>
      <c r="I2008" s="61">
        <v>2004</v>
      </c>
      <c r="J2008" s="62" t="s">
        <v>266</v>
      </c>
      <c r="K2008" s="63" t="s">
        <v>267</v>
      </c>
      <c r="L2008" s="75">
        <v>5.6184365817753044</v>
      </c>
      <c r="M2008" s="76">
        <v>2.7431372549019613</v>
      </c>
      <c r="N2008" s="77">
        <v>3.516059018966875</v>
      </c>
      <c r="O2008" s="77">
        <v>7.8984092375213475</v>
      </c>
      <c r="P2008" s="77">
        <v>7.0822081833017085</v>
      </c>
      <c r="Q2008" s="78">
        <v>6.8523692141846313</v>
      </c>
      <c r="R2008" s="50"/>
    </row>
    <row r="2009" spans="8:18" ht="15.6">
      <c r="H2009" s="79"/>
      <c r="I2009" s="68">
        <v>2004</v>
      </c>
      <c r="J2009" s="69" t="s">
        <v>268</v>
      </c>
      <c r="K2009" s="70" t="s">
        <v>269</v>
      </c>
      <c r="L2009" s="71">
        <v>6.5767063629438764</v>
      </c>
      <c r="M2009" s="72">
        <v>9.3988881391248604</v>
      </c>
      <c r="N2009" s="73">
        <v>2.1243628496521842</v>
      </c>
      <c r="O2009" s="73">
        <v>7.6512823204494813</v>
      </c>
      <c r="P2009" s="73">
        <v>6.6648073835230814</v>
      </c>
      <c r="Q2009" s="74">
        <v>7.0441911219697717</v>
      </c>
      <c r="R2009" s="50"/>
    </row>
    <row r="2010" spans="8:18" ht="15.6">
      <c r="H2010" s="79"/>
      <c r="I2010" s="61">
        <v>2004</v>
      </c>
      <c r="J2010" s="62" t="s">
        <v>270</v>
      </c>
      <c r="K2010" s="63" t="s">
        <v>271</v>
      </c>
      <c r="L2010" s="75">
        <v>6.9708684064408288</v>
      </c>
      <c r="M2010" s="76">
        <v>8.3142251441728696</v>
      </c>
      <c r="N2010" s="77">
        <v>3.3504465917812851</v>
      </c>
      <c r="O2010" s="77">
        <v>9.0669300477125425</v>
      </c>
      <c r="P2010" s="77">
        <v>7.5220251411535886</v>
      </c>
      <c r="Q2010" s="78">
        <v>6.6007151073838584</v>
      </c>
      <c r="R2010" s="50"/>
    </row>
    <row r="2011" spans="8:18" ht="15.6">
      <c r="H2011" s="79"/>
      <c r="I2011" s="68">
        <v>2004</v>
      </c>
      <c r="J2011" s="69" t="s">
        <v>272</v>
      </c>
      <c r="K2011" s="70" t="s">
        <v>273</v>
      </c>
      <c r="L2011" s="71">
        <v>8.8983534875125834</v>
      </c>
      <c r="M2011" s="72">
        <v>9.1062450919204387</v>
      </c>
      <c r="N2011" s="73">
        <v>7.734439869540136</v>
      </c>
      <c r="O2011" s="73">
        <v>9.2052630639971689</v>
      </c>
      <c r="P2011" s="73">
        <v>9.3474472943310865</v>
      </c>
      <c r="Q2011" s="74">
        <v>9.0983721177740922</v>
      </c>
      <c r="R2011" s="50"/>
    </row>
    <row r="2012" spans="8:18" ht="15.6">
      <c r="H2012" s="79"/>
      <c r="I2012" s="61">
        <v>2004</v>
      </c>
      <c r="J2012" s="62" t="s">
        <v>274</v>
      </c>
      <c r="K2012" s="63" t="s">
        <v>275</v>
      </c>
      <c r="L2012" s="75">
        <v>7.1988101080518421</v>
      </c>
      <c r="M2012" s="76">
        <v>4.6721569963135119</v>
      </c>
      <c r="N2012" s="77">
        <v>6.3569514535199882</v>
      </c>
      <c r="O2012" s="77">
        <v>9.283145028302247</v>
      </c>
      <c r="P2012" s="77">
        <v>8.2950426641660258</v>
      </c>
      <c r="Q2012" s="78">
        <v>7.3867543979574366</v>
      </c>
      <c r="R2012" s="50"/>
    </row>
    <row r="2013" spans="8:18" ht="15.6">
      <c r="H2013" s="79"/>
      <c r="I2013" s="68">
        <v>2004</v>
      </c>
      <c r="J2013" s="69" t="s">
        <v>276</v>
      </c>
      <c r="K2013" s="70" t="s">
        <v>277</v>
      </c>
      <c r="L2013" s="71">
        <v>8.0973119739357564</v>
      </c>
      <c r="M2013" s="72">
        <v>6.2300059187711483</v>
      </c>
      <c r="N2013" s="73">
        <v>8.7322773676178169</v>
      </c>
      <c r="O2013" s="73">
        <v>9.0788860178600181</v>
      </c>
      <c r="P2013" s="73">
        <v>7.7552912772088343</v>
      </c>
      <c r="Q2013" s="74">
        <v>8.6900992882209707</v>
      </c>
      <c r="R2013" s="50"/>
    </row>
    <row r="2014" spans="8:18" ht="15.6">
      <c r="H2014" s="79"/>
      <c r="I2014" s="61">
        <v>2004</v>
      </c>
      <c r="J2014" s="62" t="s">
        <v>278</v>
      </c>
      <c r="K2014" s="63" t="s">
        <v>279</v>
      </c>
      <c r="L2014" s="75">
        <v>6.3296056758793853</v>
      </c>
      <c r="M2014" s="76">
        <v>6.2617138706559921</v>
      </c>
      <c r="N2014" s="77">
        <v>5.9344174155381539</v>
      </c>
      <c r="O2014" s="77">
        <v>6.9507480901632022</v>
      </c>
      <c r="P2014" s="77">
        <v>5.8126165451461294</v>
      </c>
      <c r="Q2014" s="78">
        <v>6.6885324578934515</v>
      </c>
      <c r="R2014" s="50"/>
    </row>
    <row r="2015" spans="8:18" ht="15.6">
      <c r="H2015" s="79"/>
      <c r="I2015" s="68">
        <v>2004</v>
      </c>
      <c r="J2015" s="69" t="s">
        <v>280</v>
      </c>
      <c r="K2015" s="70" t="s">
        <v>281</v>
      </c>
      <c r="L2015" s="71">
        <v>6.0644406687760419</v>
      </c>
      <c r="M2015" s="72">
        <v>7.1835078732271604</v>
      </c>
      <c r="N2015" s="73">
        <v>3.5112471956992768</v>
      </c>
      <c r="O2015" s="73">
        <v>7.4357240859640168</v>
      </c>
      <c r="P2015" s="73">
        <v>6.7460039486490047</v>
      </c>
      <c r="Q2015" s="74">
        <v>5.4457202403407559</v>
      </c>
      <c r="R2015" s="50"/>
    </row>
    <row r="2016" spans="8:18" ht="15.6">
      <c r="H2016" s="79"/>
      <c r="I2016" s="61">
        <v>2004</v>
      </c>
      <c r="J2016" s="62" t="s">
        <v>282</v>
      </c>
      <c r="K2016" s="63" t="s">
        <v>283</v>
      </c>
      <c r="L2016" s="75">
        <v>5.9804746682842556</v>
      </c>
      <c r="M2016" s="76">
        <v>6.4078264368881959</v>
      </c>
      <c r="N2016" s="77">
        <v>4.4104073689530354</v>
      </c>
      <c r="O2016" s="77">
        <v>7.9011915012871938</v>
      </c>
      <c r="P2016" s="77">
        <v>5.9567017557963418</v>
      </c>
      <c r="Q2016" s="78">
        <v>5.22624627849651</v>
      </c>
      <c r="R2016" s="50"/>
    </row>
    <row r="2017" spans="8:18" ht="15.6">
      <c r="H2017" s="79"/>
      <c r="I2017" s="68">
        <v>2004</v>
      </c>
      <c r="J2017" s="69" t="s">
        <v>284</v>
      </c>
      <c r="K2017" s="70" t="s">
        <v>285</v>
      </c>
      <c r="L2017" s="71" t="s">
        <v>470</v>
      </c>
      <c r="M2017" s="72" t="s">
        <v>470</v>
      </c>
      <c r="N2017" s="73" t="s">
        <v>470</v>
      </c>
      <c r="O2017" s="73" t="s">
        <v>470</v>
      </c>
      <c r="P2017" s="73" t="s">
        <v>470</v>
      </c>
      <c r="Q2017" s="74" t="s">
        <v>470</v>
      </c>
      <c r="R2017" s="50"/>
    </row>
    <row r="2018" spans="8:18" ht="15.6">
      <c r="H2018" s="79"/>
      <c r="I2018" s="61">
        <v>2004</v>
      </c>
      <c r="J2018" s="62" t="s">
        <v>286</v>
      </c>
      <c r="K2018" s="63" t="s">
        <v>287</v>
      </c>
      <c r="L2018" s="75">
        <v>8.0841661381238108</v>
      </c>
      <c r="M2018" s="76">
        <v>5.8495787024416224</v>
      </c>
      <c r="N2018" s="77">
        <v>7.6241885792893305</v>
      </c>
      <c r="O2018" s="77">
        <v>9.7138655881615374</v>
      </c>
      <c r="P2018" s="77">
        <v>9.0254792741582737</v>
      </c>
      <c r="Q2018" s="78">
        <v>8.2077185465682945</v>
      </c>
      <c r="R2018" s="50"/>
    </row>
    <row r="2019" spans="8:18" ht="15.6">
      <c r="H2019" s="79"/>
      <c r="I2019" s="68">
        <v>2004</v>
      </c>
      <c r="J2019" s="69" t="s">
        <v>288</v>
      </c>
      <c r="K2019" s="70" t="s">
        <v>289</v>
      </c>
      <c r="L2019" s="71">
        <v>7.1446088289515064</v>
      </c>
      <c r="M2019" s="72">
        <v>5.7829339569376046</v>
      </c>
      <c r="N2019" s="73">
        <v>5.9915377569535124</v>
      </c>
      <c r="O2019" s="73">
        <v>9.3238848862635884</v>
      </c>
      <c r="P2019" s="73">
        <v>8.3538507582742145</v>
      </c>
      <c r="Q2019" s="74">
        <v>6.2708367863286085</v>
      </c>
      <c r="R2019" s="50"/>
    </row>
    <row r="2020" spans="8:18" ht="15.6">
      <c r="H2020" s="79"/>
      <c r="I2020" s="61">
        <v>2004</v>
      </c>
      <c r="J2020" s="62" t="s">
        <v>290</v>
      </c>
      <c r="K2020" s="63" t="s">
        <v>291</v>
      </c>
      <c r="L2020" s="75">
        <v>7.267056812260833</v>
      </c>
      <c r="M2020" s="76">
        <v>5.6048861654197601</v>
      </c>
      <c r="N2020" s="77">
        <v>5.9595123673990011</v>
      </c>
      <c r="O2020" s="77">
        <v>9.5579765395788705</v>
      </c>
      <c r="P2020" s="77">
        <v>8.3254169168865033</v>
      </c>
      <c r="Q2020" s="78">
        <v>6.8874920720200334</v>
      </c>
      <c r="R2020" s="50"/>
    </row>
    <row r="2021" spans="8:18" ht="15.6">
      <c r="H2021" s="79"/>
      <c r="I2021" s="68">
        <v>2004</v>
      </c>
      <c r="J2021" s="69" t="s">
        <v>292</v>
      </c>
      <c r="K2021" s="70" t="s">
        <v>293</v>
      </c>
      <c r="L2021" s="71">
        <v>7.467138529442769</v>
      </c>
      <c r="M2021" s="72">
        <v>8.6801783122557676</v>
      </c>
      <c r="N2021" s="73">
        <v>4.4355856335372259</v>
      </c>
      <c r="O2021" s="73">
        <v>8.6909330024089471</v>
      </c>
      <c r="P2021" s="73">
        <v>7.7326312709264213</v>
      </c>
      <c r="Q2021" s="74">
        <v>7.7963644280854894</v>
      </c>
      <c r="R2021" s="50"/>
    </row>
    <row r="2022" spans="8:18" ht="15.6">
      <c r="H2022" s="79"/>
      <c r="I2022" s="61">
        <v>2004</v>
      </c>
      <c r="J2022" s="62" t="s">
        <v>294</v>
      </c>
      <c r="K2022" s="63" t="s">
        <v>295</v>
      </c>
      <c r="L2022" s="75">
        <v>7.7876650921809443</v>
      </c>
      <c r="M2022" s="76">
        <v>5.7226560420122512</v>
      </c>
      <c r="N2022" s="77">
        <v>7.5270025160847451</v>
      </c>
      <c r="O2022" s="77">
        <v>9.5962111505056562</v>
      </c>
      <c r="P2022" s="77">
        <v>8.1975516558210302</v>
      </c>
      <c r="Q2022" s="78">
        <v>7.8949040964810377</v>
      </c>
      <c r="R2022" s="50"/>
    </row>
    <row r="2023" spans="8:18" ht="15.6">
      <c r="H2023" s="79"/>
      <c r="I2023" s="68">
        <v>2004</v>
      </c>
      <c r="J2023" s="69" t="s">
        <v>296</v>
      </c>
      <c r="K2023" s="70" t="s">
        <v>297</v>
      </c>
      <c r="L2023" s="71">
        <v>7.0517378796532215</v>
      </c>
      <c r="M2023" s="72">
        <v>5.3121694181759898</v>
      </c>
      <c r="N2023" s="73">
        <v>5.0901427496781624</v>
      </c>
      <c r="O2023" s="73">
        <v>9.3966290229103482</v>
      </c>
      <c r="P2023" s="73">
        <v>7.7018458174167463</v>
      </c>
      <c r="Q2023" s="74">
        <v>7.7579023900848592</v>
      </c>
      <c r="R2023" s="50"/>
    </row>
    <row r="2024" spans="8:18" ht="15.6">
      <c r="H2024" s="79"/>
      <c r="I2024" s="61">
        <v>2004</v>
      </c>
      <c r="J2024" s="62" t="s">
        <v>298</v>
      </c>
      <c r="K2024" s="63" t="s">
        <v>299</v>
      </c>
      <c r="L2024" s="75" t="s">
        <v>470</v>
      </c>
      <c r="M2024" s="76" t="s">
        <v>470</v>
      </c>
      <c r="N2024" s="77" t="s">
        <v>470</v>
      </c>
      <c r="O2024" s="77" t="s">
        <v>470</v>
      </c>
      <c r="P2024" s="77" t="s">
        <v>470</v>
      </c>
      <c r="Q2024" s="78" t="s">
        <v>470</v>
      </c>
      <c r="R2024" s="50"/>
    </row>
    <row r="2025" spans="8:18" ht="15.6">
      <c r="H2025" s="79"/>
      <c r="I2025" s="68">
        <v>2004</v>
      </c>
      <c r="J2025" s="69" t="s">
        <v>300</v>
      </c>
      <c r="K2025" s="70" t="s">
        <v>301</v>
      </c>
      <c r="L2025" s="71">
        <v>6.6671494641389701</v>
      </c>
      <c r="M2025" s="72">
        <v>7.4834879559094656</v>
      </c>
      <c r="N2025" s="73">
        <v>3.9958593050804736</v>
      </c>
      <c r="O2025" s="73">
        <v>8.5952292686448128</v>
      </c>
      <c r="P2025" s="73">
        <v>6.217595906474342</v>
      </c>
      <c r="Q2025" s="74">
        <v>7.0435748845857482</v>
      </c>
      <c r="R2025" s="50"/>
    </row>
    <row r="2026" spans="8:18" ht="15.6">
      <c r="H2026" s="79"/>
      <c r="I2026" s="61">
        <v>2004</v>
      </c>
      <c r="J2026" s="62" t="s">
        <v>302</v>
      </c>
      <c r="K2026" s="63" t="s">
        <v>303</v>
      </c>
      <c r="L2026" s="75">
        <v>7.5405306934843663</v>
      </c>
      <c r="M2026" s="76">
        <v>6.7394237984772545</v>
      </c>
      <c r="N2026" s="77">
        <v>6.812974839795702</v>
      </c>
      <c r="O2026" s="77">
        <v>9.5277992450953466</v>
      </c>
      <c r="P2026" s="77">
        <v>7.9653291715841528</v>
      </c>
      <c r="Q2026" s="78">
        <v>6.657126412469375</v>
      </c>
      <c r="R2026" s="50"/>
    </row>
    <row r="2027" spans="8:18" ht="15.6">
      <c r="H2027" s="79"/>
      <c r="I2027" s="68">
        <v>2004</v>
      </c>
      <c r="J2027" s="69" t="s">
        <v>304</v>
      </c>
      <c r="K2027" s="70" t="s">
        <v>305</v>
      </c>
      <c r="L2027" s="71">
        <v>7.0947596394448613</v>
      </c>
      <c r="M2027" s="72">
        <v>6.2693583273849764</v>
      </c>
      <c r="N2027" s="73">
        <v>5.5212519506131974</v>
      </c>
      <c r="O2027" s="73">
        <v>8.0915294466371996</v>
      </c>
      <c r="P2027" s="73">
        <v>7.5129460725628388</v>
      </c>
      <c r="Q2027" s="74">
        <v>8.0787124000260899</v>
      </c>
      <c r="R2027" s="50"/>
    </row>
    <row r="2028" spans="8:18" ht="15.6">
      <c r="H2028" s="79"/>
      <c r="I2028" s="61">
        <v>2004</v>
      </c>
      <c r="J2028" s="62" t="s">
        <v>306</v>
      </c>
      <c r="K2028" s="63" t="s">
        <v>307</v>
      </c>
      <c r="L2028" s="75" t="s">
        <v>470</v>
      </c>
      <c r="M2028" s="76" t="s">
        <v>470</v>
      </c>
      <c r="N2028" s="77" t="s">
        <v>470</v>
      </c>
      <c r="O2028" s="77" t="s">
        <v>470</v>
      </c>
      <c r="P2028" s="77" t="s">
        <v>470</v>
      </c>
      <c r="Q2028" s="78" t="s">
        <v>470</v>
      </c>
      <c r="R2028" s="50"/>
    </row>
    <row r="2029" spans="8:18" ht="15.6">
      <c r="H2029" s="79"/>
      <c r="I2029" s="68">
        <v>2004</v>
      </c>
      <c r="J2029" s="69" t="s">
        <v>308</v>
      </c>
      <c r="K2029" s="70" t="s">
        <v>309</v>
      </c>
      <c r="L2029" s="71" t="s">
        <v>470</v>
      </c>
      <c r="M2029" s="72" t="s">
        <v>470</v>
      </c>
      <c r="N2029" s="73" t="s">
        <v>470</v>
      </c>
      <c r="O2029" s="73" t="s">
        <v>470</v>
      </c>
      <c r="P2029" s="73" t="s">
        <v>470</v>
      </c>
      <c r="Q2029" s="74" t="s">
        <v>470</v>
      </c>
      <c r="R2029" s="50"/>
    </row>
    <row r="2030" spans="8:18" ht="15.6">
      <c r="H2030" s="79"/>
      <c r="I2030" s="61">
        <v>2004</v>
      </c>
      <c r="J2030" s="62" t="s">
        <v>310</v>
      </c>
      <c r="K2030" s="63" t="s">
        <v>311</v>
      </c>
      <c r="L2030" s="75">
        <v>7.5805507871351763</v>
      </c>
      <c r="M2030" s="76">
        <v>7.0240855127990267</v>
      </c>
      <c r="N2030" s="77">
        <v>6.3188214459162486</v>
      </c>
      <c r="O2030" s="77">
        <v>9.0358331667668512</v>
      </c>
      <c r="P2030" s="77">
        <v>8.2287989672205715</v>
      </c>
      <c r="Q2030" s="78">
        <v>7.2952148429731887</v>
      </c>
      <c r="R2030" s="50"/>
    </row>
    <row r="2031" spans="8:18" ht="15.6">
      <c r="H2031" s="79"/>
      <c r="I2031" s="68">
        <v>2004</v>
      </c>
      <c r="J2031" s="69" t="s">
        <v>312</v>
      </c>
      <c r="K2031" s="70" t="s">
        <v>313</v>
      </c>
      <c r="L2031" s="71" t="s">
        <v>470</v>
      </c>
      <c r="M2031" s="72" t="s">
        <v>470</v>
      </c>
      <c r="N2031" s="73" t="s">
        <v>470</v>
      </c>
      <c r="O2031" s="73" t="s">
        <v>470</v>
      </c>
      <c r="P2031" s="73" t="s">
        <v>470</v>
      </c>
      <c r="Q2031" s="74" t="s">
        <v>470</v>
      </c>
      <c r="R2031" s="50"/>
    </row>
    <row r="2032" spans="8:18" ht="15.6">
      <c r="H2032" s="79"/>
      <c r="I2032" s="61">
        <v>2004</v>
      </c>
      <c r="J2032" s="62" t="s">
        <v>314</v>
      </c>
      <c r="K2032" s="63" t="s">
        <v>315</v>
      </c>
      <c r="L2032" s="75" t="s">
        <v>470</v>
      </c>
      <c r="M2032" s="76" t="s">
        <v>470</v>
      </c>
      <c r="N2032" s="77" t="s">
        <v>470</v>
      </c>
      <c r="O2032" s="77" t="s">
        <v>470</v>
      </c>
      <c r="P2032" s="77" t="s">
        <v>470</v>
      </c>
      <c r="Q2032" s="78" t="s">
        <v>470</v>
      </c>
      <c r="R2032" s="50"/>
    </row>
    <row r="2033" spans="8:18" ht="15.6">
      <c r="H2033" s="79"/>
      <c r="I2033" s="68">
        <v>2004</v>
      </c>
      <c r="J2033" s="69" t="s">
        <v>316</v>
      </c>
      <c r="K2033" s="70" t="s">
        <v>317</v>
      </c>
      <c r="L2033" s="71" t="s">
        <v>470</v>
      </c>
      <c r="M2033" s="72" t="s">
        <v>470</v>
      </c>
      <c r="N2033" s="73" t="s">
        <v>470</v>
      </c>
      <c r="O2033" s="73" t="s">
        <v>470</v>
      </c>
      <c r="P2033" s="73" t="s">
        <v>470</v>
      </c>
      <c r="Q2033" s="74" t="s">
        <v>470</v>
      </c>
      <c r="R2033" s="50"/>
    </row>
    <row r="2034" spans="8:18" ht="15.6">
      <c r="H2034" s="79"/>
      <c r="I2034" s="61">
        <v>2004</v>
      </c>
      <c r="J2034" s="62" t="s">
        <v>318</v>
      </c>
      <c r="K2034" s="63" t="s">
        <v>319</v>
      </c>
      <c r="L2034" s="75" t="s">
        <v>470</v>
      </c>
      <c r="M2034" s="76" t="s">
        <v>470</v>
      </c>
      <c r="N2034" s="77" t="s">
        <v>470</v>
      </c>
      <c r="O2034" s="77" t="s">
        <v>470</v>
      </c>
      <c r="P2034" s="77" t="s">
        <v>470</v>
      </c>
      <c r="Q2034" s="78" t="s">
        <v>470</v>
      </c>
      <c r="R2034" s="50"/>
    </row>
    <row r="2035" spans="8:18" ht="15.6">
      <c r="H2035" s="79"/>
      <c r="I2035" s="68">
        <v>2004</v>
      </c>
      <c r="J2035" s="69" t="s">
        <v>320</v>
      </c>
      <c r="K2035" s="70" t="s">
        <v>321</v>
      </c>
      <c r="L2035" s="71">
        <v>7.3656569589559222</v>
      </c>
      <c r="M2035" s="72">
        <v>6.5843421173137457</v>
      </c>
      <c r="N2035" s="73">
        <v>5.8929026464530025</v>
      </c>
      <c r="O2035" s="73">
        <v>9.1728301414483511</v>
      </c>
      <c r="P2035" s="73">
        <v>8.1438901178814316</v>
      </c>
      <c r="Q2035" s="74">
        <v>7.0343197716830792</v>
      </c>
      <c r="R2035" s="50"/>
    </row>
    <row r="2036" spans="8:18" ht="15.6">
      <c r="H2036" s="79"/>
      <c r="I2036" s="61">
        <v>2004</v>
      </c>
      <c r="J2036" s="62" t="s">
        <v>322</v>
      </c>
      <c r="K2036" s="63" t="s">
        <v>323</v>
      </c>
      <c r="L2036" s="75">
        <v>7.7686639123637331</v>
      </c>
      <c r="M2036" s="76">
        <v>4.5755371838541796</v>
      </c>
      <c r="N2036" s="77">
        <v>8.0157338367039408</v>
      </c>
      <c r="O2036" s="77">
        <v>9.5550832566844548</v>
      </c>
      <c r="P2036" s="77">
        <v>9.1167112365220024</v>
      </c>
      <c r="Q2036" s="78">
        <v>7.5802540480540896</v>
      </c>
      <c r="R2036" s="50"/>
    </row>
    <row r="2037" spans="8:18" ht="15.6">
      <c r="H2037" s="79"/>
      <c r="I2037" s="68">
        <v>2004</v>
      </c>
      <c r="J2037" s="69" t="s">
        <v>324</v>
      </c>
      <c r="K2037" s="70" t="s">
        <v>325</v>
      </c>
      <c r="L2037" s="71">
        <v>6.2905407136565259</v>
      </c>
      <c r="M2037" s="72">
        <v>5.590409249438502</v>
      </c>
      <c r="N2037" s="73">
        <v>3.8199576398347537</v>
      </c>
      <c r="O2037" s="73">
        <v>8.2546549792168911</v>
      </c>
      <c r="P2037" s="73">
        <v>6.8761736215030407</v>
      </c>
      <c r="Q2037" s="74">
        <v>6.9115080782894438</v>
      </c>
      <c r="R2037" s="50"/>
    </row>
    <row r="2038" spans="8:18" ht="15.6">
      <c r="H2038" s="79"/>
      <c r="I2038" s="61">
        <v>2004</v>
      </c>
      <c r="J2038" s="62" t="s">
        <v>326</v>
      </c>
      <c r="K2038" s="63" t="s">
        <v>327</v>
      </c>
      <c r="L2038" s="75">
        <v>5.676585102878871</v>
      </c>
      <c r="M2038" s="76">
        <v>6.805350519497833</v>
      </c>
      <c r="N2038" s="77">
        <v>2.540788197959944</v>
      </c>
      <c r="O2038" s="77">
        <v>7.0730035536961804</v>
      </c>
      <c r="P2038" s="77">
        <v>6.1639851433256378</v>
      </c>
      <c r="Q2038" s="78">
        <v>5.7997980999147574</v>
      </c>
      <c r="R2038" s="50"/>
    </row>
    <row r="2039" spans="8:18" ht="15.6">
      <c r="H2039" s="79"/>
      <c r="I2039" s="68">
        <v>2004</v>
      </c>
      <c r="J2039" s="69" t="s">
        <v>328</v>
      </c>
      <c r="K2039" s="70" t="s">
        <v>329</v>
      </c>
      <c r="L2039" s="71">
        <v>5.7310081080264395</v>
      </c>
      <c r="M2039" s="72">
        <v>8.3676310306138806</v>
      </c>
      <c r="N2039" s="73">
        <v>4.8425239784947527</v>
      </c>
      <c r="O2039" s="73">
        <v>3.5540603590698643</v>
      </c>
      <c r="P2039" s="73">
        <v>6.2279236598408048</v>
      </c>
      <c r="Q2039" s="74">
        <v>5.6629015121128967</v>
      </c>
      <c r="R2039" s="50"/>
    </row>
    <row r="2040" spans="8:18" ht="15.6">
      <c r="H2040" s="79"/>
      <c r="I2040" s="61">
        <v>2004</v>
      </c>
      <c r="J2040" s="62" t="s">
        <v>330</v>
      </c>
      <c r="K2040" s="63" t="s">
        <v>331</v>
      </c>
      <c r="L2040" s="75">
        <v>6.7003328408213862</v>
      </c>
      <c r="M2040" s="76">
        <v>6.0747693987179225</v>
      </c>
      <c r="N2040" s="77">
        <v>5.9391638592752596</v>
      </c>
      <c r="O2040" s="77">
        <v>6.7435542686390235</v>
      </c>
      <c r="P2040" s="77">
        <v>7.3190871426870325</v>
      </c>
      <c r="Q2040" s="78">
        <v>7.425089534787694</v>
      </c>
      <c r="R2040" s="50"/>
    </row>
    <row r="2041" spans="8:18" ht="15.6">
      <c r="H2041" s="79"/>
      <c r="I2041" s="68">
        <v>2004</v>
      </c>
      <c r="J2041" s="69" t="s">
        <v>332</v>
      </c>
      <c r="K2041" s="70" t="s">
        <v>333</v>
      </c>
      <c r="L2041" s="71">
        <v>5.5025929790100188</v>
      </c>
      <c r="M2041" s="72">
        <v>6.4586043918405549</v>
      </c>
      <c r="N2041" s="73">
        <v>3.5987414384485978</v>
      </c>
      <c r="O2041" s="73">
        <v>6.1316006991426804</v>
      </c>
      <c r="P2041" s="73">
        <v>6.0917739526976629</v>
      </c>
      <c r="Q2041" s="74">
        <v>5.2322444129205978</v>
      </c>
      <c r="R2041" s="50"/>
    </row>
    <row r="2042" spans="8:18" ht="15.6">
      <c r="H2042" s="79"/>
      <c r="I2042" s="61">
        <v>2004</v>
      </c>
      <c r="J2042" s="62" t="s">
        <v>334</v>
      </c>
      <c r="K2042" s="63" t="s">
        <v>335</v>
      </c>
      <c r="L2042" s="75">
        <v>7.2318117408683786</v>
      </c>
      <c r="M2042" s="76">
        <v>5.7378132154726638</v>
      </c>
      <c r="N2042" s="77">
        <v>6.734469717665152</v>
      </c>
      <c r="O2042" s="77">
        <v>8.7176333515684483</v>
      </c>
      <c r="P2042" s="77">
        <v>8.4303325156025082</v>
      </c>
      <c r="Q2042" s="78">
        <v>6.5388099040331227</v>
      </c>
      <c r="R2042" s="50"/>
    </row>
    <row r="2043" spans="8:18" ht="15.6">
      <c r="H2043" s="79"/>
      <c r="I2043" s="68">
        <v>2004</v>
      </c>
      <c r="J2043" s="69" t="s">
        <v>336</v>
      </c>
      <c r="K2043" s="70" t="s">
        <v>337</v>
      </c>
      <c r="L2043" s="71" t="s">
        <v>470</v>
      </c>
      <c r="M2043" s="72" t="s">
        <v>470</v>
      </c>
      <c r="N2043" s="73" t="s">
        <v>470</v>
      </c>
      <c r="O2043" s="73" t="s">
        <v>470</v>
      </c>
      <c r="P2043" s="73" t="s">
        <v>470</v>
      </c>
      <c r="Q2043" s="74" t="s">
        <v>470</v>
      </c>
      <c r="R2043" s="50"/>
    </row>
    <row r="2044" spans="8:18" ht="15.6">
      <c r="H2044" s="79"/>
      <c r="I2044" s="61">
        <v>2004</v>
      </c>
      <c r="J2044" s="62" t="s">
        <v>338</v>
      </c>
      <c r="K2044" s="63" t="s">
        <v>339</v>
      </c>
      <c r="L2044" s="75">
        <v>7.0869656831057437</v>
      </c>
      <c r="M2044" s="76">
        <v>6.7577654724070992</v>
      </c>
      <c r="N2044" s="77">
        <v>4.9543146041985748</v>
      </c>
      <c r="O2044" s="77">
        <v>9.4269972896047225</v>
      </c>
      <c r="P2044" s="77">
        <v>6.8411018068875293</v>
      </c>
      <c r="Q2044" s="78">
        <v>7.4546492424307971</v>
      </c>
      <c r="R2044" s="50"/>
    </row>
    <row r="2045" spans="8:18" ht="15.6">
      <c r="H2045" s="79"/>
      <c r="I2045" s="68">
        <v>2004</v>
      </c>
      <c r="J2045" s="69" t="s">
        <v>340</v>
      </c>
      <c r="K2045" s="70" t="s">
        <v>341</v>
      </c>
      <c r="L2045" s="71">
        <v>6.7708265771357734</v>
      </c>
      <c r="M2045" s="72">
        <v>7.3320225509541448</v>
      </c>
      <c r="N2045" s="73">
        <v>4.5889700054180036</v>
      </c>
      <c r="O2045" s="73">
        <v>7.8858086912308085</v>
      </c>
      <c r="P2045" s="73">
        <v>7.1809589810677963</v>
      </c>
      <c r="Q2045" s="74">
        <v>6.8663726570081165</v>
      </c>
      <c r="R2045" s="50"/>
    </row>
    <row r="2046" spans="8:18" ht="15.6">
      <c r="H2046" s="79"/>
      <c r="I2046" s="61">
        <v>2004</v>
      </c>
      <c r="J2046" s="62" t="s">
        <v>342</v>
      </c>
      <c r="K2046" s="63" t="s">
        <v>343</v>
      </c>
      <c r="L2046" s="75" t="s">
        <v>470</v>
      </c>
      <c r="M2046" s="76" t="s">
        <v>470</v>
      </c>
      <c r="N2046" s="77" t="s">
        <v>470</v>
      </c>
      <c r="O2046" s="77" t="s">
        <v>470</v>
      </c>
      <c r="P2046" s="77" t="s">
        <v>470</v>
      </c>
      <c r="Q2046" s="78" t="s">
        <v>470</v>
      </c>
      <c r="R2046" s="50"/>
    </row>
    <row r="2047" spans="8:18" ht="15.6">
      <c r="H2047" s="79"/>
      <c r="I2047" s="68">
        <v>2004</v>
      </c>
      <c r="J2047" s="69" t="s">
        <v>344</v>
      </c>
      <c r="K2047" s="70" t="s">
        <v>345</v>
      </c>
      <c r="L2047" s="71">
        <v>6.9203961741348907</v>
      </c>
      <c r="M2047" s="72">
        <v>7.5887121333547043</v>
      </c>
      <c r="N2047" s="73">
        <v>5.1820896734162405</v>
      </c>
      <c r="O2047" s="73">
        <v>8.3313423902088211</v>
      </c>
      <c r="P2047" s="73">
        <v>6.2334939381673253</v>
      </c>
      <c r="Q2047" s="74">
        <v>7.266342735527366</v>
      </c>
      <c r="R2047" s="50"/>
    </row>
    <row r="2048" spans="8:18" ht="15.6">
      <c r="H2048" s="79"/>
      <c r="I2048" s="61">
        <v>2004</v>
      </c>
      <c r="J2048" s="62" t="s">
        <v>346</v>
      </c>
      <c r="K2048" s="63" t="s">
        <v>347</v>
      </c>
      <c r="L2048" s="75" t="s">
        <v>470</v>
      </c>
      <c r="M2048" s="76" t="s">
        <v>470</v>
      </c>
      <c r="N2048" s="77" t="s">
        <v>470</v>
      </c>
      <c r="O2048" s="77" t="s">
        <v>470</v>
      </c>
      <c r="P2048" s="77" t="s">
        <v>470</v>
      </c>
      <c r="Q2048" s="78" t="s">
        <v>470</v>
      </c>
      <c r="R2048" s="50"/>
    </row>
    <row r="2049" spans="8:18" ht="15.6">
      <c r="H2049" s="79"/>
      <c r="I2049" s="68">
        <v>2004</v>
      </c>
      <c r="J2049" s="69" t="s">
        <v>348</v>
      </c>
      <c r="K2049" s="70" t="s">
        <v>349</v>
      </c>
      <c r="L2049" s="71">
        <v>6.0792870083852417</v>
      </c>
      <c r="M2049" s="72">
        <v>6.8648089884422783</v>
      </c>
      <c r="N2049" s="73">
        <v>4.7521148600551619</v>
      </c>
      <c r="O2049" s="73">
        <v>7.1131256004997887</v>
      </c>
      <c r="P2049" s="73">
        <v>6.0729259589202256</v>
      </c>
      <c r="Q2049" s="74">
        <v>5.5934596340087568</v>
      </c>
      <c r="R2049" s="50"/>
    </row>
    <row r="2050" spans="8:18" ht="15.6">
      <c r="H2050" s="79"/>
      <c r="I2050" s="61">
        <v>2004</v>
      </c>
      <c r="J2050" s="62" t="s">
        <v>350</v>
      </c>
      <c r="K2050" s="63" t="s">
        <v>351</v>
      </c>
      <c r="L2050" s="75">
        <v>5.8359388316969394</v>
      </c>
      <c r="M2050" s="76">
        <v>5.7967310168654436</v>
      </c>
      <c r="N2050" s="77">
        <v>2.9989302212453683</v>
      </c>
      <c r="O2050" s="77">
        <v>8.6346618031614302</v>
      </c>
      <c r="P2050" s="77">
        <v>6.2207988490120867</v>
      </c>
      <c r="Q2050" s="78">
        <v>5.5285722682003682</v>
      </c>
      <c r="R2050" s="50"/>
    </row>
    <row r="2051" spans="8:18" ht="15.6">
      <c r="H2051" s="79"/>
      <c r="I2051" s="68">
        <v>2004</v>
      </c>
      <c r="J2051" s="69" t="s">
        <v>352</v>
      </c>
      <c r="K2051" s="70" t="s">
        <v>353</v>
      </c>
      <c r="L2051" s="71">
        <v>4.3212218361415706</v>
      </c>
      <c r="M2051" s="72">
        <v>5.7719062503635952</v>
      </c>
      <c r="N2051" s="73">
        <v>2.9861044217929549</v>
      </c>
      <c r="O2051" s="73">
        <v>4.8596934816927941</v>
      </c>
      <c r="P2051" s="73">
        <v>3.3543283368257915</v>
      </c>
      <c r="Q2051" s="74">
        <v>4.6340766900327184</v>
      </c>
      <c r="R2051" s="50"/>
    </row>
    <row r="2052" spans="8:18" ht="15.6">
      <c r="H2052" s="79"/>
      <c r="I2052" s="61">
        <v>2004</v>
      </c>
      <c r="J2052" s="62" t="s">
        <v>354</v>
      </c>
      <c r="K2052" s="63" t="s">
        <v>355</v>
      </c>
      <c r="L2052" s="75">
        <v>6.4040642983209395</v>
      </c>
      <c r="M2052" s="76">
        <v>5.6479697576709658</v>
      </c>
      <c r="N2052" s="77">
        <v>6.0994320839191705</v>
      </c>
      <c r="O2052" s="77">
        <v>6.2580975137685453</v>
      </c>
      <c r="P2052" s="77">
        <v>6.3451673444433494</v>
      </c>
      <c r="Q2052" s="78">
        <v>7.6696547918026683</v>
      </c>
      <c r="R2052" s="50"/>
    </row>
    <row r="2053" spans="8:18" ht="15.6">
      <c r="H2053" s="79"/>
      <c r="I2053" s="68">
        <v>2004</v>
      </c>
      <c r="J2053" s="69" t="s">
        <v>356</v>
      </c>
      <c r="K2053" s="70" t="s">
        <v>357</v>
      </c>
      <c r="L2053" s="71">
        <v>5.9724558119132514</v>
      </c>
      <c r="M2053" s="72">
        <v>6.3263754541496517</v>
      </c>
      <c r="N2053" s="73">
        <v>4.1114424070160185</v>
      </c>
      <c r="O2053" s="73">
        <v>6.7557863092894133</v>
      </c>
      <c r="P2053" s="73">
        <v>6.5179374271771016</v>
      </c>
      <c r="Q2053" s="74">
        <v>6.1507374619340709</v>
      </c>
      <c r="R2053" s="50"/>
    </row>
    <row r="2054" spans="8:18" ht="15.6">
      <c r="H2054" s="79"/>
      <c r="I2054" s="61">
        <v>2004</v>
      </c>
      <c r="J2054" s="62" t="s">
        <v>358</v>
      </c>
      <c r="K2054" s="63" t="s">
        <v>359</v>
      </c>
      <c r="L2054" s="75">
        <v>7.6808664280025756</v>
      </c>
      <c r="M2054" s="76">
        <v>4.2532270046609959</v>
      </c>
      <c r="N2054" s="77">
        <v>8.0861972504928108</v>
      </c>
      <c r="O2054" s="77">
        <v>9.5417071994228664</v>
      </c>
      <c r="P2054" s="77">
        <v>8.7852902180736088</v>
      </c>
      <c r="Q2054" s="78">
        <v>7.7379104673625934</v>
      </c>
      <c r="R2054" s="50"/>
    </row>
    <row r="2055" spans="8:18" ht="15.6">
      <c r="H2055" s="79"/>
      <c r="I2055" s="68">
        <v>2004</v>
      </c>
      <c r="J2055" s="69" t="s">
        <v>360</v>
      </c>
      <c r="K2055" s="70" t="s">
        <v>361</v>
      </c>
      <c r="L2055" s="71">
        <v>8.3919989898648382</v>
      </c>
      <c r="M2055" s="72">
        <v>6.2373335749678187</v>
      </c>
      <c r="N2055" s="73">
        <v>8.4146441825238973</v>
      </c>
      <c r="O2055" s="73">
        <v>9.5758306649784917</v>
      </c>
      <c r="P2055" s="73">
        <v>8.7736250868493855</v>
      </c>
      <c r="Q2055" s="74">
        <v>8.9585614400045959</v>
      </c>
      <c r="R2055" s="50"/>
    </row>
    <row r="2056" spans="8:18" ht="15.6">
      <c r="H2056" s="79"/>
      <c r="I2056" s="61">
        <v>2004</v>
      </c>
      <c r="J2056" s="62" t="s">
        <v>362</v>
      </c>
      <c r="K2056" s="63" t="s">
        <v>363</v>
      </c>
      <c r="L2056" s="75">
        <v>7.0059254659707504</v>
      </c>
      <c r="M2056" s="76">
        <v>7.7330882352941179</v>
      </c>
      <c r="N2056" s="77">
        <v>3.6478102924967981</v>
      </c>
      <c r="O2056" s="77">
        <v>8.813781203751887</v>
      </c>
      <c r="P2056" s="77">
        <v>7.6871661447188808</v>
      </c>
      <c r="Q2056" s="78">
        <v>7.1477814535920716</v>
      </c>
      <c r="R2056" s="50"/>
    </row>
    <row r="2057" spans="8:18" ht="15.6">
      <c r="H2057" s="79"/>
      <c r="I2057" s="68">
        <v>2004</v>
      </c>
      <c r="J2057" s="69" t="s">
        <v>364</v>
      </c>
      <c r="K2057" s="70" t="s">
        <v>365</v>
      </c>
      <c r="L2057" s="71">
        <v>5.0578937591162596</v>
      </c>
      <c r="M2057" s="72">
        <v>6.2813952515663063</v>
      </c>
      <c r="N2057" s="73">
        <v>2.4864907646795875</v>
      </c>
      <c r="O2057" s="73">
        <v>7.2223431370107374</v>
      </c>
      <c r="P2057" s="73">
        <v>4.6897713285501563</v>
      </c>
      <c r="Q2057" s="74">
        <v>4.6094683137745101</v>
      </c>
      <c r="R2057" s="50"/>
    </row>
    <row r="2058" spans="8:18" ht="15.6">
      <c r="H2058" s="79"/>
      <c r="I2058" s="61">
        <v>2004</v>
      </c>
      <c r="J2058" s="62" t="s">
        <v>366</v>
      </c>
      <c r="K2058" s="63" t="s">
        <v>367</v>
      </c>
      <c r="L2058" s="75">
        <v>5.7810025372083578</v>
      </c>
      <c r="M2058" s="76">
        <v>7.6353937575961037</v>
      </c>
      <c r="N2058" s="77">
        <v>3.2950141420754329</v>
      </c>
      <c r="O2058" s="77">
        <v>6.0578409152373478</v>
      </c>
      <c r="P2058" s="77">
        <v>5.0814131882859801</v>
      </c>
      <c r="Q2058" s="78">
        <v>6.8353506828469248</v>
      </c>
      <c r="R2058" s="50"/>
    </row>
    <row r="2059" spans="8:18" ht="15.6">
      <c r="H2059" s="79"/>
      <c r="I2059" s="68">
        <v>2004</v>
      </c>
      <c r="J2059" s="69" t="s">
        <v>368</v>
      </c>
      <c r="K2059" s="70" t="s">
        <v>369</v>
      </c>
      <c r="L2059" s="71">
        <v>7.5669008343805499</v>
      </c>
      <c r="M2059" s="72">
        <v>5.0569450926316613</v>
      </c>
      <c r="N2059" s="73">
        <v>8.4465285793420826</v>
      </c>
      <c r="O2059" s="73">
        <v>8.9928326083079657</v>
      </c>
      <c r="P2059" s="73">
        <v>7.9104531001166452</v>
      </c>
      <c r="Q2059" s="74">
        <v>7.427744791504395</v>
      </c>
      <c r="R2059" s="50"/>
    </row>
    <row r="2060" spans="8:18" ht="15.6">
      <c r="H2060" s="79"/>
      <c r="I2060" s="61">
        <v>2004</v>
      </c>
      <c r="J2060" s="62" t="s">
        <v>370</v>
      </c>
      <c r="K2060" s="63" t="s">
        <v>371</v>
      </c>
      <c r="L2060" s="75">
        <v>7.0103862738725571</v>
      </c>
      <c r="M2060" s="76">
        <v>4.9964056739862155</v>
      </c>
      <c r="N2060" s="77">
        <v>5.3380321283648682</v>
      </c>
      <c r="O2060" s="77">
        <v>8.5992325395417168</v>
      </c>
      <c r="P2060" s="77">
        <v>8.0430643570496549</v>
      </c>
      <c r="Q2060" s="78">
        <v>8.0751966704203273</v>
      </c>
      <c r="R2060" s="50"/>
    </row>
    <row r="2061" spans="8:18" ht="15.6">
      <c r="H2061" s="79"/>
      <c r="I2061" s="68">
        <v>2004</v>
      </c>
      <c r="J2061" s="69" t="s">
        <v>372</v>
      </c>
      <c r="K2061" s="70" t="s">
        <v>373</v>
      </c>
      <c r="L2061" s="71">
        <v>5.6849747952367498</v>
      </c>
      <c r="M2061" s="72">
        <v>7.41956478901254</v>
      </c>
      <c r="N2061" s="73">
        <v>3.2303126941757481</v>
      </c>
      <c r="O2061" s="73">
        <v>5.6987667501977723</v>
      </c>
      <c r="P2061" s="73">
        <v>5.5831861847577722</v>
      </c>
      <c r="Q2061" s="74">
        <v>6.4930435580399157</v>
      </c>
      <c r="R2061" s="50"/>
    </row>
    <row r="2062" spans="8:18" ht="15.6">
      <c r="H2062" s="79"/>
      <c r="I2062" s="61">
        <v>2004</v>
      </c>
      <c r="J2062" s="62" t="s">
        <v>374</v>
      </c>
      <c r="K2062" s="63" t="s">
        <v>375</v>
      </c>
      <c r="L2062" s="75">
        <v>7.5134413581324724</v>
      </c>
      <c r="M2062" s="76">
        <v>8.2891431510922917</v>
      </c>
      <c r="N2062" s="77">
        <v>4.7999625882939503</v>
      </c>
      <c r="O2062" s="77">
        <v>9.6737494908453332</v>
      </c>
      <c r="P2062" s="77">
        <v>8.0974369140593137</v>
      </c>
      <c r="Q2062" s="78">
        <v>6.7069146463714757</v>
      </c>
      <c r="R2062" s="50"/>
    </row>
    <row r="2063" spans="8:18" ht="15.6">
      <c r="H2063" s="79"/>
      <c r="I2063" s="68">
        <v>2004</v>
      </c>
      <c r="J2063" s="69" t="s">
        <v>376</v>
      </c>
      <c r="K2063" s="70" t="s">
        <v>377</v>
      </c>
      <c r="L2063" s="71">
        <v>6.1439213646652062</v>
      </c>
      <c r="M2063" s="72">
        <v>6.3561962237363785</v>
      </c>
      <c r="N2063" s="73">
        <v>4.6237218611377715</v>
      </c>
      <c r="O2063" s="73">
        <v>6.3133850236936446</v>
      </c>
      <c r="P2063" s="73">
        <v>6.2635002220907054</v>
      </c>
      <c r="Q2063" s="74">
        <v>7.162803492667531</v>
      </c>
      <c r="R2063" s="50"/>
    </row>
    <row r="2064" spans="8:18" ht="15.6">
      <c r="H2064" s="79"/>
      <c r="I2064" s="61">
        <v>2004</v>
      </c>
      <c r="J2064" s="62" t="s">
        <v>378</v>
      </c>
      <c r="K2064" s="63" t="s">
        <v>379</v>
      </c>
      <c r="L2064" s="75">
        <v>6.3589639931259487</v>
      </c>
      <c r="M2064" s="76">
        <v>7.5549562189453443</v>
      </c>
      <c r="N2064" s="77">
        <v>3.1567366753822466</v>
      </c>
      <c r="O2064" s="77">
        <v>8.6657622643665331</v>
      </c>
      <c r="P2064" s="77">
        <v>7.4732947145003976</v>
      </c>
      <c r="Q2064" s="78">
        <v>4.9440700924352221</v>
      </c>
      <c r="R2064" s="50"/>
    </row>
    <row r="2065" spans="8:18" ht="15.6">
      <c r="H2065" s="79"/>
      <c r="I2065" s="68">
        <v>2004</v>
      </c>
      <c r="J2065" s="69" t="s">
        <v>380</v>
      </c>
      <c r="K2065" s="70" t="s">
        <v>381</v>
      </c>
      <c r="L2065" s="71">
        <v>7.4244763360658279</v>
      </c>
      <c r="M2065" s="72">
        <v>7.7448695600158732</v>
      </c>
      <c r="N2065" s="73">
        <v>4.433830096759614</v>
      </c>
      <c r="O2065" s="73">
        <v>9.6143026954635857</v>
      </c>
      <c r="P2065" s="73">
        <v>8.1204389325066089</v>
      </c>
      <c r="Q2065" s="74">
        <v>7.2089403955834577</v>
      </c>
      <c r="R2065" s="50"/>
    </row>
    <row r="2066" spans="8:18" ht="15.6">
      <c r="H2066" s="79"/>
      <c r="I2066" s="61">
        <v>2004</v>
      </c>
      <c r="J2066" s="62" t="s">
        <v>382</v>
      </c>
      <c r="K2066" s="63" t="s">
        <v>383</v>
      </c>
      <c r="L2066" s="75">
        <v>6.779369693408194</v>
      </c>
      <c r="M2066" s="76">
        <v>8.0551141771526851</v>
      </c>
      <c r="N2066" s="77">
        <v>4.1506139548112682</v>
      </c>
      <c r="O2066" s="77">
        <v>8.119997942162005</v>
      </c>
      <c r="P2066" s="77">
        <v>6.7888913851696024</v>
      </c>
      <c r="Q2066" s="78">
        <v>6.7822310077454055</v>
      </c>
      <c r="R2066" s="50"/>
    </row>
    <row r="2067" spans="8:18" ht="15.6">
      <c r="H2067" s="79"/>
      <c r="I2067" s="68">
        <v>2004</v>
      </c>
      <c r="J2067" s="69" t="s">
        <v>384</v>
      </c>
      <c r="K2067" s="70" t="s">
        <v>385</v>
      </c>
      <c r="L2067" s="71">
        <v>6.8746070233901531</v>
      </c>
      <c r="M2067" s="72">
        <v>5.3350519340003286</v>
      </c>
      <c r="N2067" s="73">
        <v>5.549903718721394</v>
      </c>
      <c r="O2067" s="73">
        <v>9.1494618170320869</v>
      </c>
      <c r="P2067" s="73">
        <v>7.5128445725467623</v>
      </c>
      <c r="Q2067" s="74">
        <v>6.8257730746501997</v>
      </c>
      <c r="R2067" s="50"/>
    </row>
    <row r="2068" spans="8:18" ht="15.6">
      <c r="H2068" s="79"/>
      <c r="I2068" s="61">
        <v>2004</v>
      </c>
      <c r="J2068" s="62" t="s">
        <v>386</v>
      </c>
      <c r="K2068" s="63" t="s">
        <v>387</v>
      </c>
      <c r="L2068" s="75">
        <v>7.4673824113019078</v>
      </c>
      <c r="M2068" s="76">
        <v>5.4636854245983262</v>
      </c>
      <c r="N2068" s="77">
        <v>7.1945221574611748</v>
      </c>
      <c r="O2068" s="77">
        <v>9.6082451075946267</v>
      </c>
      <c r="P2068" s="77">
        <v>8.3930901177224335</v>
      </c>
      <c r="Q2068" s="78">
        <v>6.6773692491329797</v>
      </c>
      <c r="R2068" s="50"/>
    </row>
    <row r="2069" spans="8:18" ht="15.6">
      <c r="H2069" s="79"/>
      <c r="I2069" s="68">
        <v>2004</v>
      </c>
      <c r="J2069" s="69" t="s">
        <v>388</v>
      </c>
      <c r="K2069" s="70" t="s">
        <v>389</v>
      </c>
      <c r="L2069" s="71" t="s">
        <v>470</v>
      </c>
      <c r="M2069" s="72" t="s">
        <v>470</v>
      </c>
      <c r="N2069" s="73" t="s">
        <v>470</v>
      </c>
      <c r="O2069" s="73" t="s">
        <v>470</v>
      </c>
      <c r="P2069" s="73" t="s">
        <v>470</v>
      </c>
      <c r="Q2069" s="74" t="s">
        <v>470</v>
      </c>
      <c r="R2069" s="50"/>
    </row>
    <row r="2070" spans="8:18" ht="15.6">
      <c r="H2070" s="79"/>
      <c r="I2070" s="61">
        <v>2004</v>
      </c>
      <c r="J2070" s="62" t="s">
        <v>390</v>
      </c>
      <c r="K2070" s="63" t="s">
        <v>391</v>
      </c>
      <c r="L2070" s="75">
        <v>6.5833554716680114</v>
      </c>
      <c r="M2070" s="76">
        <v>7.3866024202596572</v>
      </c>
      <c r="N2070" s="77">
        <v>5.0723264233010461</v>
      </c>
      <c r="O2070" s="77">
        <v>6.5388488755993368</v>
      </c>
      <c r="P2070" s="77">
        <v>7.1950583758733515</v>
      </c>
      <c r="Q2070" s="78">
        <v>6.7239412633066644</v>
      </c>
      <c r="R2070" s="50"/>
    </row>
    <row r="2071" spans="8:18" ht="15.6">
      <c r="H2071" s="79"/>
      <c r="I2071" s="68">
        <v>2004</v>
      </c>
      <c r="J2071" s="69" t="s">
        <v>392</v>
      </c>
      <c r="K2071" s="70" t="s">
        <v>393</v>
      </c>
      <c r="L2071" s="71">
        <v>6.1765926280275147</v>
      </c>
      <c r="M2071" s="72">
        <v>7.1453803068743955</v>
      </c>
      <c r="N2071" s="73">
        <v>5.1237222151684234</v>
      </c>
      <c r="O2071" s="73">
        <v>6.0116010818019863</v>
      </c>
      <c r="P2071" s="73">
        <v>6.1463781734921312</v>
      </c>
      <c r="Q2071" s="74">
        <v>6.4558813628006346</v>
      </c>
      <c r="R2071" s="50"/>
    </row>
    <row r="2072" spans="8:18" ht="15.6">
      <c r="H2072" s="79"/>
      <c r="I2072" s="61">
        <v>2004</v>
      </c>
      <c r="J2072" s="62" t="s">
        <v>394</v>
      </c>
      <c r="K2072" s="63" t="s">
        <v>395</v>
      </c>
      <c r="L2072" s="75">
        <v>6.1415803617556453</v>
      </c>
      <c r="M2072" s="76">
        <v>6.8199612796919151</v>
      </c>
      <c r="N2072" s="77">
        <v>3.6857108271031804</v>
      </c>
      <c r="O2072" s="77">
        <v>7.304212010347916</v>
      </c>
      <c r="P2072" s="77">
        <v>5.9820152316252528</v>
      </c>
      <c r="Q2072" s="78">
        <v>6.9160024600099588</v>
      </c>
      <c r="R2072" s="50"/>
    </row>
    <row r="2073" spans="8:18" ht="15.6">
      <c r="H2073" s="79"/>
      <c r="I2073" s="68">
        <v>2004</v>
      </c>
      <c r="J2073" s="69" t="s">
        <v>396</v>
      </c>
      <c r="K2073" s="70" t="s">
        <v>397</v>
      </c>
      <c r="L2073" s="71" t="s">
        <v>470</v>
      </c>
      <c r="M2073" s="72" t="s">
        <v>470</v>
      </c>
      <c r="N2073" s="73" t="s">
        <v>470</v>
      </c>
      <c r="O2073" s="73" t="s">
        <v>470</v>
      </c>
      <c r="P2073" s="73" t="s">
        <v>470</v>
      </c>
      <c r="Q2073" s="74" t="s">
        <v>470</v>
      </c>
      <c r="R2073" s="50"/>
    </row>
    <row r="2074" spans="8:18" ht="15.6">
      <c r="H2074" s="79"/>
      <c r="I2074" s="61">
        <v>2004</v>
      </c>
      <c r="J2074" s="62" t="s">
        <v>398</v>
      </c>
      <c r="K2074" s="63" t="s">
        <v>399</v>
      </c>
      <c r="L2074" s="75">
        <v>5.7682529954571358</v>
      </c>
      <c r="M2074" s="76">
        <v>6.2810606667735218</v>
      </c>
      <c r="N2074" s="77">
        <v>3.6164848142097799</v>
      </c>
      <c r="O2074" s="77">
        <v>7.1047142118037643</v>
      </c>
      <c r="P2074" s="77">
        <v>6.5022799333900769</v>
      </c>
      <c r="Q2074" s="78">
        <v>5.3367253511085337</v>
      </c>
      <c r="R2074" s="50"/>
    </row>
    <row r="2075" spans="8:18" ht="15.6">
      <c r="H2075" s="79"/>
      <c r="I2075" s="68">
        <v>2004</v>
      </c>
      <c r="J2075" s="69" t="s">
        <v>400</v>
      </c>
      <c r="K2075" s="70" t="s">
        <v>401</v>
      </c>
      <c r="L2075" s="71" t="s">
        <v>470</v>
      </c>
      <c r="M2075" s="72" t="s">
        <v>470</v>
      </c>
      <c r="N2075" s="73" t="s">
        <v>470</v>
      </c>
      <c r="O2075" s="73" t="s">
        <v>470</v>
      </c>
      <c r="P2075" s="73" t="s">
        <v>470</v>
      </c>
      <c r="Q2075" s="74" t="s">
        <v>470</v>
      </c>
      <c r="R2075" s="50"/>
    </row>
    <row r="2076" spans="8:18" ht="15.6">
      <c r="H2076" s="79"/>
      <c r="I2076" s="61">
        <v>2004</v>
      </c>
      <c r="J2076" s="62" t="s">
        <v>402</v>
      </c>
      <c r="K2076" s="63" t="s">
        <v>403</v>
      </c>
      <c r="L2076" s="75" t="s">
        <v>470</v>
      </c>
      <c r="M2076" s="76" t="s">
        <v>470</v>
      </c>
      <c r="N2076" s="77" t="s">
        <v>470</v>
      </c>
      <c r="O2076" s="77" t="s">
        <v>470</v>
      </c>
      <c r="P2076" s="77" t="s">
        <v>470</v>
      </c>
      <c r="Q2076" s="78" t="s">
        <v>470</v>
      </c>
      <c r="R2076" s="50"/>
    </row>
    <row r="2077" spans="8:18" ht="15.6">
      <c r="H2077" s="79"/>
      <c r="I2077" s="68">
        <v>2004</v>
      </c>
      <c r="J2077" s="69" t="s">
        <v>404</v>
      </c>
      <c r="K2077" s="70" t="s">
        <v>405</v>
      </c>
      <c r="L2077" s="71">
        <v>5.5215927615634719</v>
      </c>
      <c r="M2077" s="72">
        <v>6.4215225478152416</v>
      </c>
      <c r="N2077" s="73">
        <v>3.4343477333093313</v>
      </c>
      <c r="O2077" s="73">
        <v>6.1440963442633789</v>
      </c>
      <c r="P2077" s="73">
        <v>6.3430789042085607</v>
      </c>
      <c r="Q2077" s="74">
        <v>5.2649182782208479</v>
      </c>
      <c r="R2077" s="50"/>
    </row>
    <row r="2078" spans="8:18" ht="15.6">
      <c r="H2078" s="79"/>
      <c r="I2078" s="61">
        <v>2004</v>
      </c>
      <c r="J2078" s="62" t="s">
        <v>406</v>
      </c>
      <c r="K2078" s="63" t="s">
        <v>407</v>
      </c>
      <c r="L2078" s="75">
        <v>8.8642757604139</v>
      </c>
      <c r="M2078" s="76">
        <v>8.178671778884171</v>
      </c>
      <c r="N2078" s="77">
        <v>8.4120968886993452</v>
      </c>
      <c r="O2078" s="77">
        <v>9.5579383024402702</v>
      </c>
      <c r="P2078" s="77">
        <v>9.3756460207165659</v>
      </c>
      <c r="Q2078" s="78">
        <v>8.7970258113291475</v>
      </c>
      <c r="R2078" s="50"/>
    </row>
    <row r="2079" spans="8:18" ht="15.6">
      <c r="H2079" s="79"/>
      <c r="I2079" s="68">
        <v>2004</v>
      </c>
      <c r="J2079" s="69" t="s">
        <v>408</v>
      </c>
      <c r="K2079" s="70" t="s">
        <v>409</v>
      </c>
      <c r="L2079" s="71">
        <v>7.5249328930220019</v>
      </c>
      <c r="M2079" s="72">
        <v>6.432408637469778</v>
      </c>
      <c r="N2079" s="73">
        <v>6.2535163149729449</v>
      </c>
      <c r="O2079" s="73">
        <v>8.7722763851574417</v>
      </c>
      <c r="P2079" s="73">
        <v>8.3674400154823996</v>
      </c>
      <c r="Q2079" s="74">
        <v>7.7990231120274425</v>
      </c>
      <c r="R2079" s="50"/>
    </row>
    <row r="2080" spans="8:18" ht="15.6">
      <c r="H2080" s="79"/>
      <c r="I2080" s="61">
        <v>2004</v>
      </c>
      <c r="J2080" s="62" t="s">
        <v>410</v>
      </c>
      <c r="K2080" s="63" t="s">
        <v>411</v>
      </c>
      <c r="L2080" s="75">
        <v>6.9203024481096493</v>
      </c>
      <c r="M2080" s="76">
        <v>5.0439652162906086</v>
      </c>
      <c r="N2080" s="77">
        <v>5.6370006139482953</v>
      </c>
      <c r="O2080" s="77">
        <v>8.7523899920024064</v>
      </c>
      <c r="P2080" s="77">
        <v>8.0690018735244351</v>
      </c>
      <c r="Q2080" s="78">
        <v>7.0991545447824995</v>
      </c>
      <c r="R2080" s="50"/>
    </row>
    <row r="2081" spans="8:18" ht="15.6">
      <c r="H2081" s="79"/>
      <c r="I2081" s="68">
        <v>2004</v>
      </c>
      <c r="J2081" s="69" t="s">
        <v>412</v>
      </c>
      <c r="K2081" s="70" t="s">
        <v>413</v>
      </c>
      <c r="L2081" s="71">
        <v>6.9128475604681769</v>
      </c>
      <c r="M2081" s="72">
        <v>6.4893445063515323</v>
      </c>
      <c r="N2081" s="73">
        <v>5.4774071327442968</v>
      </c>
      <c r="O2081" s="73">
        <v>8.1124970347393859</v>
      </c>
      <c r="P2081" s="73">
        <v>7.1750639380177033</v>
      </c>
      <c r="Q2081" s="74">
        <v>7.3099251904879656</v>
      </c>
      <c r="R2081" s="50"/>
    </row>
    <row r="2082" spans="8:18" ht="15.6">
      <c r="H2082" s="79"/>
      <c r="I2082" s="61">
        <v>2004</v>
      </c>
      <c r="J2082" s="62" t="s">
        <v>414</v>
      </c>
      <c r="K2082" s="63" t="s">
        <v>415</v>
      </c>
      <c r="L2082" s="75">
        <v>7.7179500304772901</v>
      </c>
      <c r="M2082" s="76">
        <v>6.6967515992704119</v>
      </c>
      <c r="N2082" s="77">
        <v>6.4664411975478604</v>
      </c>
      <c r="O2082" s="77">
        <v>9.6165198483001983</v>
      </c>
      <c r="P2082" s="77">
        <v>8.5570854152639271</v>
      </c>
      <c r="Q2082" s="78">
        <v>7.2529520920040502</v>
      </c>
      <c r="R2082" s="50"/>
    </row>
    <row r="2083" spans="8:18" ht="15.6">
      <c r="H2083" s="79"/>
      <c r="I2083" s="68">
        <v>2004</v>
      </c>
      <c r="J2083" s="69" t="s">
        <v>416</v>
      </c>
      <c r="K2083" s="70" t="s">
        <v>417</v>
      </c>
      <c r="L2083" s="71">
        <v>6.328394898266672</v>
      </c>
      <c r="M2083" s="72">
        <v>7.3950727289167553</v>
      </c>
      <c r="N2083" s="73">
        <v>4.280243815605818</v>
      </c>
      <c r="O2083" s="73">
        <v>6.5083163823236099</v>
      </c>
      <c r="P2083" s="73">
        <v>7.0630645658484825</v>
      </c>
      <c r="Q2083" s="74">
        <v>6.3952769986386953</v>
      </c>
      <c r="R2083" s="50"/>
    </row>
    <row r="2084" spans="8:18" ht="15.6">
      <c r="H2084" s="79"/>
      <c r="I2084" s="61">
        <v>2004</v>
      </c>
      <c r="J2084" s="62" t="s">
        <v>418</v>
      </c>
      <c r="K2084" s="63" t="s">
        <v>419</v>
      </c>
      <c r="L2084" s="75" t="s">
        <v>470</v>
      </c>
      <c r="M2084" s="76" t="s">
        <v>470</v>
      </c>
      <c r="N2084" s="77" t="s">
        <v>470</v>
      </c>
      <c r="O2084" s="77" t="s">
        <v>470</v>
      </c>
      <c r="P2084" s="77" t="s">
        <v>470</v>
      </c>
      <c r="Q2084" s="78" t="s">
        <v>470</v>
      </c>
      <c r="R2084" s="50"/>
    </row>
    <row r="2085" spans="8:18" ht="15.6">
      <c r="H2085" s="79"/>
      <c r="I2085" s="68">
        <v>2004</v>
      </c>
      <c r="J2085" s="69" t="s">
        <v>420</v>
      </c>
      <c r="K2085" s="70" t="s">
        <v>421</v>
      </c>
      <c r="L2085" s="71" t="s">
        <v>470</v>
      </c>
      <c r="M2085" s="72" t="s">
        <v>470</v>
      </c>
      <c r="N2085" s="73" t="s">
        <v>470</v>
      </c>
      <c r="O2085" s="73" t="s">
        <v>470</v>
      </c>
      <c r="P2085" s="73" t="s">
        <v>470</v>
      </c>
      <c r="Q2085" s="74" t="s">
        <v>470</v>
      </c>
      <c r="R2085" s="50"/>
    </row>
    <row r="2086" spans="8:18" ht="15.6">
      <c r="H2086" s="79"/>
      <c r="I2086" s="61">
        <v>2004</v>
      </c>
      <c r="J2086" s="62" t="s">
        <v>422</v>
      </c>
      <c r="K2086" s="63" t="s">
        <v>423</v>
      </c>
      <c r="L2086" s="75" t="s">
        <v>470</v>
      </c>
      <c r="M2086" s="76" t="s">
        <v>470</v>
      </c>
      <c r="N2086" s="77" t="s">
        <v>470</v>
      </c>
      <c r="O2086" s="77" t="s">
        <v>470</v>
      </c>
      <c r="P2086" s="77" t="s">
        <v>470</v>
      </c>
      <c r="Q2086" s="78" t="s">
        <v>470</v>
      </c>
      <c r="R2086" s="50"/>
    </row>
    <row r="2087" spans="8:18" ht="15.6">
      <c r="H2087" s="79"/>
      <c r="I2087" s="68">
        <v>2004</v>
      </c>
      <c r="J2087" s="69" t="s">
        <v>424</v>
      </c>
      <c r="K2087" s="70" t="s">
        <v>425</v>
      </c>
      <c r="L2087" s="71">
        <v>7.4371338545368904</v>
      </c>
      <c r="M2087" s="72">
        <v>3.5028659171473571</v>
      </c>
      <c r="N2087" s="73">
        <v>7.688832426272076</v>
      </c>
      <c r="O2087" s="73">
        <v>9.7844200003412034</v>
      </c>
      <c r="P2087" s="73">
        <v>8.5680500996834965</v>
      </c>
      <c r="Q2087" s="74">
        <v>7.6415008292403188</v>
      </c>
      <c r="R2087" s="50"/>
    </row>
    <row r="2088" spans="8:18" ht="15.6">
      <c r="H2088" s="79"/>
      <c r="I2088" s="61">
        <v>2004</v>
      </c>
      <c r="J2088" s="62" t="s">
        <v>426</v>
      </c>
      <c r="K2088" s="63" t="s">
        <v>427</v>
      </c>
      <c r="L2088" s="75">
        <v>8.4922342985409394</v>
      </c>
      <c r="M2088" s="76">
        <v>7.581149781431697</v>
      </c>
      <c r="N2088" s="77">
        <v>8.5173884931590251</v>
      </c>
      <c r="O2088" s="77">
        <v>9.6262809588951814</v>
      </c>
      <c r="P2088" s="77">
        <v>8.4928508700457819</v>
      </c>
      <c r="Q2088" s="78">
        <v>8.2435013891730105</v>
      </c>
      <c r="R2088" s="50"/>
    </row>
    <row r="2089" spans="8:18" ht="15.6">
      <c r="H2089" s="79"/>
      <c r="I2089" s="68">
        <v>2004</v>
      </c>
      <c r="J2089" s="69" t="s">
        <v>428</v>
      </c>
      <c r="K2089" s="70" t="s">
        <v>429</v>
      </c>
      <c r="L2089" s="71">
        <v>5.7888137774280413</v>
      </c>
      <c r="M2089" s="72">
        <v>6.0660483970588963</v>
      </c>
      <c r="N2089" s="73">
        <v>4.6144224517264414</v>
      </c>
      <c r="O2089" s="73">
        <v>7.6858735451602369</v>
      </c>
      <c r="P2089" s="73">
        <v>5.1539006371146394</v>
      </c>
      <c r="Q2089" s="74">
        <v>5.4238238560799923</v>
      </c>
      <c r="R2089" s="50"/>
    </row>
    <row r="2090" spans="8:18" ht="15.6">
      <c r="H2090" s="79"/>
      <c r="I2090" s="61">
        <v>2004</v>
      </c>
      <c r="J2090" s="62" t="s">
        <v>430</v>
      </c>
      <c r="K2090" s="63" t="s">
        <v>431</v>
      </c>
      <c r="L2090" s="75">
        <v>7.4513359290184358</v>
      </c>
      <c r="M2090" s="76">
        <v>7.1120481503604349</v>
      </c>
      <c r="N2090" s="77">
        <v>6.4526549058630351</v>
      </c>
      <c r="O2090" s="77">
        <v>9.7108171725702324</v>
      </c>
      <c r="P2090" s="77">
        <v>7.9904638378281643</v>
      </c>
      <c r="Q2090" s="78">
        <v>5.9906955784703113</v>
      </c>
      <c r="R2090" s="50"/>
    </row>
    <row r="2091" spans="8:18" ht="15.6">
      <c r="H2091" s="79"/>
      <c r="I2091" s="68">
        <v>2004</v>
      </c>
      <c r="J2091" s="69" t="s">
        <v>432</v>
      </c>
      <c r="K2091" s="70" t="s">
        <v>433</v>
      </c>
      <c r="L2091" s="71" t="s">
        <v>470</v>
      </c>
      <c r="M2091" s="72" t="s">
        <v>470</v>
      </c>
      <c r="N2091" s="73" t="s">
        <v>470</v>
      </c>
      <c r="O2091" s="73" t="s">
        <v>470</v>
      </c>
      <c r="P2091" s="73" t="s">
        <v>470</v>
      </c>
      <c r="Q2091" s="74" t="s">
        <v>470</v>
      </c>
      <c r="R2091" s="50"/>
    </row>
    <row r="2092" spans="8:18" ht="15.6">
      <c r="H2092" s="79"/>
      <c r="I2092" s="61">
        <v>2004</v>
      </c>
      <c r="J2092" s="62" t="s">
        <v>434</v>
      </c>
      <c r="K2092" s="63" t="s">
        <v>435</v>
      </c>
      <c r="L2092" s="75">
        <v>6.2389504857057592</v>
      </c>
      <c r="M2092" s="76">
        <v>6.0603791812576802</v>
      </c>
      <c r="N2092" s="77">
        <v>5.3123271924450242</v>
      </c>
      <c r="O2092" s="77">
        <v>8.2110490095646576</v>
      </c>
      <c r="P2092" s="77">
        <v>5.8612767411877265</v>
      </c>
      <c r="Q2092" s="78">
        <v>5.7497203040737039</v>
      </c>
      <c r="R2092" s="50"/>
    </row>
    <row r="2093" spans="8:18" ht="15.6">
      <c r="H2093" s="79"/>
      <c r="I2093" s="68">
        <v>2004</v>
      </c>
      <c r="J2093" s="69" t="s">
        <v>436</v>
      </c>
      <c r="K2093" s="70" t="s">
        <v>437</v>
      </c>
      <c r="L2093" s="71">
        <v>6.736070650857978</v>
      </c>
      <c r="M2093" s="72">
        <v>7.2647954473224505</v>
      </c>
      <c r="N2093" s="73">
        <v>6.0049328420505477</v>
      </c>
      <c r="O2093" s="73">
        <v>7.0585075533936283</v>
      </c>
      <c r="P2093" s="73">
        <v>6.5712220282666234</v>
      </c>
      <c r="Q2093" s="74">
        <v>6.7808953832566417</v>
      </c>
      <c r="R2093" s="50"/>
    </row>
    <row r="2094" spans="8:18" ht="15.6">
      <c r="H2094" s="79"/>
      <c r="I2094" s="61">
        <v>2004</v>
      </c>
      <c r="J2094" s="62" t="s">
        <v>438</v>
      </c>
      <c r="K2094" s="63" t="s">
        <v>439</v>
      </c>
      <c r="L2094" s="75" t="s">
        <v>470</v>
      </c>
      <c r="M2094" s="76" t="s">
        <v>470</v>
      </c>
      <c r="N2094" s="77" t="s">
        <v>470</v>
      </c>
      <c r="O2094" s="77" t="s">
        <v>470</v>
      </c>
      <c r="P2094" s="77" t="s">
        <v>470</v>
      </c>
      <c r="Q2094" s="78" t="s">
        <v>470</v>
      </c>
      <c r="R2094" s="50"/>
    </row>
    <row r="2095" spans="8:18" ht="15.6">
      <c r="H2095" s="79"/>
      <c r="I2095" s="68">
        <v>2004</v>
      </c>
      <c r="J2095" s="69" t="s">
        <v>440</v>
      </c>
      <c r="K2095" s="70" t="s">
        <v>441</v>
      </c>
      <c r="L2095" s="71">
        <v>5.5603538817528566</v>
      </c>
      <c r="M2095" s="72">
        <v>7.1346886524831561</v>
      </c>
      <c r="N2095" s="73">
        <v>2.402903633316285</v>
      </c>
      <c r="O2095" s="73">
        <v>7.0737050912261941</v>
      </c>
      <c r="P2095" s="73">
        <v>6.1502928052585419</v>
      </c>
      <c r="Q2095" s="74">
        <v>5.0401792264801069</v>
      </c>
      <c r="R2095" s="50"/>
    </row>
    <row r="2096" spans="8:18" ht="15.6">
      <c r="H2096" s="79"/>
      <c r="I2096" s="61">
        <v>2004</v>
      </c>
      <c r="J2096" s="62" t="s">
        <v>442</v>
      </c>
      <c r="K2096" s="63" t="s">
        <v>443</v>
      </c>
      <c r="L2096" s="75">
        <v>7.0620778949751042</v>
      </c>
      <c r="M2096" s="76">
        <v>6.8503145536143615</v>
      </c>
      <c r="N2096" s="77">
        <v>3.9826232950115283</v>
      </c>
      <c r="O2096" s="77">
        <v>8.9719716089817982</v>
      </c>
      <c r="P2096" s="77">
        <v>7.7320813919697517</v>
      </c>
      <c r="Q2096" s="78">
        <v>7.7733986252980891</v>
      </c>
      <c r="R2096" s="50"/>
    </row>
    <row r="2097" spans="8:18" ht="15.6">
      <c r="H2097" s="79"/>
      <c r="I2097" s="68">
        <v>2004</v>
      </c>
      <c r="J2097" s="69" t="s">
        <v>444</v>
      </c>
      <c r="K2097" s="70" t="s">
        <v>445</v>
      </c>
      <c r="L2097" s="71">
        <v>6.3379553835839886</v>
      </c>
      <c r="M2097" s="72">
        <v>5.1839900969952186</v>
      </c>
      <c r="N2097" s="73">
        <v>5.5907902379069609</v>
      </c>
      <c r="O2097" s="73">
        <v>7.2649136622284596</v>
      </c>
      <c r="P2097" s="73">
        <v>6.5353063443324677</v>
      </c>
      <c r="Q2097" s="74">
        <v>7.1147765764568369</v>
      </c>
      <c r="R2097" s="50"/>
    </row>
    <row r="2098" spans="8:18" ht="15.6">
      <c r="H2098" s="79"/>
      <c r="I2098" s="61">
        <v>2004</v>
      </c>
      <c r="J2098" s="62" t="s">
        <v>446</v>
      </c>
      <c r="K2098" s="63" t="s">
        <v>447</v>
      </c>
      <c r="L2098" s="75">
        <v>6.374337011487702</v>
      </c>
      <c r="M2098" s="76">
        <v>8.3117817547588473</v>
      </c>
      <c r="N2098" s="77">
        <v>5.8735931144337581</v>
      </c>
      <c r="O2098" s="77">
        <v>5.0482871806460912</v>
      </c>
      <c r="P2098" s="77">
        <v>7.6251195169887156</v>
      </c>
      <c r="Q2098" s="78">
        <v>5.0129034906111025</v>
      </c>
      <c r="R2098" s="50"/>
    </row>
    <row r="2099" spans="8:18" ht="15.6">
      <c r="H2099" s="79"/>
      <c r="I2099" s="68">
        <v>2004</v>
      </c>
      <c r="J2099" s="69" t="s">
        <v>448</v>
      </c>
      <c r="K2099" s="70" t="s">
        <v>449</v>
      </c>
      <c r="L2099" s="71">
        <v>6.8687896753149502</v>
      </c>
      <c r="M2099" s="72">
        <v>7.5177774354710802</v>
      </c>
      <c r="N2099" s="73">
        <v>3.9718823388438587</v>
      </c>
      <c r="O2099" s="73">
        <v>9.0492127370034314</v>
      </c>
      <c r="P2099" s="73">
        <v>6.7226566785232809</v>
      </c>
      <c r="Q2099" s="74">
        <v>7.0824191867330981</v>
      </c>
      <c r="R2099" s="50"/>
    </row>
    <row r="2100" spans="8:18" ht="15.6">
      <c r="H2100" s="79"/>
      <c r="I2100" s="61">
        <v>2004</v>
      </c>
      <c r="J2100" s="62" t="s">
        <v>450</v>
      </c>
      <c r="K2100" s="63" t="s">
        <v>451</v>
      </c>
      <c r="L2100" s="75">
        <v>5.5476686884500088</v>
      </c>
      <c r="M2100" s="76">
        <v>5.3125353772697217</v>
      </c>
      <c r="N2100" s="77">
        <v>4.9084538341534563</v>
      </c>
      <c r="O2100" s="77">
        <v>5.1225446704614566</v>
      </c>
      <c r="P2100" s="77">
        <v>6.412940829185807</v>
      </c>
      <c r="Q2100" s="78">
        <v>5.9818687311796062</v>
      </c>
      <c r="R2100" s="50"/>
    </row>
    <row r="2101" spans="8:18" ht="15.6">
      <c r="H2101" s="79"/>
      <c r="I2101" s="68">
        <v>2004</v>
      </c>
      <c r="J2101" s="69" t="s">
        <v>452</v>
      </c>
      <c r="K2101" s="70" t="s">
        <v>453</v>
      </c>
      <c r="L2101" s="71">
        <v>7.1825296014308151</v>
      </c>
      <c r="M2101" s="72">
        <v>6.9118253494633271</v>
      </c>
      <c r="N2101" s="73">
        <v>5.4314602782238595</v>
      </c>
      <c r="O2101" s="73">
        <v>7.8035529338013276</v>
      </c>
      <c r="P2101" s="73">
        <v>8.0898175743027316</v>
      </c>
      <c r="Q2101" s="74">
        <v>7.6759918713628297</v>
      </c>
      <c r="R2101" s="50"/>
    </row>
    <row r="2102" spans="8:18" ht="15.6">
      <c r="H2102" s="79"/>
      <c r="I2102" s="61">
        <v>2004</v>
      </c>
      <c r="J2102" s="62" t="s">
        <v>454</v>
      </c>
      <c r="K2102" s="63" t="s">
        <v>455</v>
      </c>
      <c r="L2102" s="75">
        <v>8.2931605027625714</v>
      </c>
      <c r="M2102" s="76">
        <v>6.4731267029972752</v>
      </c>
      <c r="N2102" s="77">
        <v>8.0691734521218468</v>
      </c>
      <c r="O2102" s="77">
        <v>9.4265072177109737</v>
      </c>
      <c r="P2102" s="77">
        <v>8.9089165717013117</v>
      </c>
      <c r="Q2102" s="78">
        <v>8.588078569281441</v>
      </c>
      <c r="R2102" s="50"/>
    </row>
    <row r="2103" spans="8:18" ht="15.6">
      <c r="H2103" s="79"/>
      <c r="I2103" s="68">
        <v>2004</v>
      </c>
      <c r="J2103" s="69" t="s">
        <v>456</v>
      </c>
      <c r="K2103" s="70" t="s">
        <v>457</v>
      </c>
      <c r="L2103" s="71">
        <v>8.3304109826592079</v>
      </c>
      <c r="M2103" s="72">
        <v>7.1477143091048729</v>
      </c>
      <c r="N2103" s="73">
        <v>7.7676115960141079</v>
      </c>
      <c r="O2103" s="73">
        <v>9.7272091899652331</v>
      </c>
      <c r="P2103" s="73">
        <v>8.1944389228657961</v>
      </c>
      <c r="Q2103" s="74">
        <v>8.8150808953460267</v>
      </c>
      <c r="R2103" s="50"/>
    </row>
    <row r="2104" spans="8:18" ht="15.6">
      <c r="H2104" s="79"/>
      <c r="I2104" s="61">
        <v>2004</v>
      </c>
      <c r="J2104" s="62" t="s">
        <v>458</v>
      </c>
      <c r="K2104" s="63" t="s">
        <v>459</v>
      </c>
      <c r="L2104" s="75">
        <v>7.0910214354016006</v>
      </c>
      <c r="M2104" s="76">
        <v>6.8531469377874608</v>
      </c>
      <c r="N2104" s="77">
        <v>5.3919450835593805</v>
      </c>
      <c r="O2104" s="77">
        <v>8.4152915367045544</v>
      </c>
      <c r="P2104" s="77">
        <v>7.7336452863180547</v>
      </c>
      <c r="Q2104" s="78">
        <v>7.0610783326385507</v>
      </c>
      <c r="R2104" s="50"/>
    </row>
    <row r="2105" spans="8:18" ht="15.6">
      <c r="H2105" s="79"/>
      <c r="I2105" s="68">
        <v>2004</v>
      </c>
      <c r="J2105" s="69" t="s">
        <v>460</v>
      </c>
      <c r="K2105" s="70" t="s">
        <v>461</v>
      </c>
      <c r="L2105" s="71">
        <v>4.871218629091004</v>
      </c>
      <c r="M2105" s="72">
        <v>5.3407198960324882</v>
      </c>
      <c r="N2105" s="73">
        <v>2.7868741702690278</v>
      </c>
      <c r="O2105" s="73">
        <v>5.1385118813132156</v>
      </c>
      <c r="P2105" s="73">
        <v>5.8880243627876778</v>
      </c>
      <c r="Q2105" s="74">
        <v>5.2019628350526119</v>
      </c>
      <c r="R2105" s="50"/>
    </row>
    <row r="2106" spans="8:18" ht="15.6">
      <c r="H2106" s="79"/>
      <c r="I2106" s="61">
        <v>2004</v>
      </c>
      <c r="J2106" s="62" t="s">
        <v>462</v>
      </c>
      <c r="K2106" s="63" t="s">
        <v>463</v>
      </c>
      <c r="L2106" s="75">
        <v>6.0669746126566544</v>
      </c>
      <c r="M2106" s="76">
        <v>6.5673063922970112</v>
      </c>
      <c r="N2106" s="77">
        <v>5.3963570690453997</v>
      </c>
      <c r="O2106" s="77">
        <v>6.3321915793861372</v>
      </c>
      <c r="P2106" s="77">
        <v>5.80491204633101</v>
      </c>
      <c r="Q2106" s="78">
        <v>6.2341059762237139</v>
      </c>
      <c r="R2106" s="50"/>
    </row>
    <row r="2107" spans="8:18" ht="15.6">
      <c r="H2107" s="79"/>
      <c r="I2107" s="68">
        <v>2004</v>
      </c>
      <c r="J2107" s="69" t="s">
        <v>464</v>
      </c>
      <c r="K2107" s="70" t="s">
        <v>465</v>
      </c>
      <c r="L2107" s="71" t="s">
        <v>470</v>
      </c>
      <c r="M2107" s="72" t="s">
        <v>470</v>
      </c>
      <c r="N2107" s="73" t="s">
        <v>470</v>
      </c>
      <c r="O2107" s="73" t="s">
        <v>470</v>
      </c>
      <c r="P2107" s="73" t="s">
        <v>470</v>
      </c>
      <c r="Q2107" s="74" t="s">
        <v>470</v>
      </c>
      <c r="R2107" s="50"/>
    </row>
    <row r="2108" spans="8:18" ht="15.6">
      <c r="H2108" s="79"/>
      <c r="I2108" s="61">
        <v>2004</v>
      </c>
      <c r="J2108" s="62" t="s">
        <v>466</v>
      </c>
      <c r="K2108" s="63" t="s">
        <v>467</v>
      </c>
      <c r="L2108" s="75">
        <v>6.5609192241902239</v>
      </c>
      <c r="M2108" s="76">
        <v>6.3012703913748211</v>
      </c>
      <c r="N2108" s="77">
        <v>5.1030786238236558</v>
      </c>
      <c r="O2108" s="77">
        <v>7.7156609411083714</v>
      </c>
      <c r="P2108" s="77">
        <v>7.0449883516331511</v>
      </c>
      <c r="Q2108" s="78">
        <v>6.6395978130111191</v>
      </c>
      <c r="R2108" s="50"/>
    </row>
    <row r="2109" spans="8:18" ht="15.6">
      <c r="H2109" s="79"/>
      <c r="I2109" s="68">
        <v>2004</v>
      </c>
      <c r="J2109" s="69" t="s">
        <v>468</v>
      </c>
      <c r="K2109" s="70" t="s">
        <v>469</v>
      </c>
      <c r="L2109" s="71">
        <v>3.2686987097546072</v>
      </c>
      <c r="M2109" s="72">
        <v>5.6226779131271041</v>
      </c>
      <c r="N2109" s="73">
        <v>3.5957092010387837</v>
      </c>
      <c r="O2109" s="73">
        <v>0</v>
      </c>
      <c r="P2109" s="73">
        <v>2.5676697350113922</v>
      </c>
      <c r="Q2109" s="74">
        <v>4.5574366995957556</v>
      </c>
      <c r="R2109" s="50"/>
    </row>
    <row r="2110" spans="8:18" ht="15.6">
      <c r="H2110" s="79"/>
      <c r="I2110" s="61">
        <v>2003</v>
      </c>
      <c r="J2110" s="62" t="s">
        <v>146</v>
      </c>
      <c r="K2110" s="63" t="s">
        <v>147</v>
      </c>
      <c r="L2110" s="75">
        <v>7.0086908858303572</v>
      </c>
      <c r="M2110" s="76">
        <v>7.7913453976357196</v>
      </c>
      <c r="N2110" s="77">
        <v>4.7340693533637568</v>
      </c>
      <c r="O2110" s="77">
        <v>9.8067421789271521</v>
      </c>
      <c r="P2110" s="77">
        <v>6.2940197937966058</v>
      </c>
      <c r="Q2110" s="78">
        <v>6.4172777054285532</v>
      </c>
      <c r="R2110" s="50"/>
    </row>
    <row r="2111" spans="8:18" ht="15.6">
      <c r="H2111" s="79"/>
      <c r="I2111" s="68">
        <v>2003</v>
      </c>
      <c r="J2111" s="69" t="s">
        <v>148</v>
      </c>
      <c r="K2111" s="70" t="s">
        <v>149</v>
      </c>
      <c r="L2111" s="71">
        <v>5.005036361153314</v>
      </c>
      <c r="M2111" s="72">
        <v>4.2539527364898326</v>
      </c>
      <c r="N2111" s="73">
        <v>3.3066710309518745</v>
      </c>
      <c r="O2111" s="73">
        <v>7.1807998258628167</v>
      </c>
      <c r="P2111" s="73">
        <v>5.4827138077253599</v>
      </c>
      <c r="Q2111" s="74">
        <v>4.8010444047366825</v>
      </c>
      <c r="R2111" s="50"/>
    </row>
    <row r="2112" spans="8:18" ht="15.6">
      <c r="H2112" s="79"/>
      <c r="I2112" s="61">
        <v>2003</v>
      </c>
      <c r="J2112" s="62" t="s">
        <v>150</v>
      </c>
      <c r="K2112" s="63" t="s">
        <v>151</v>
      </c>
      <c r="L2112" s="75" t="s">
        <v>470</v>
      </c>
      <c r="M2112" s="76" t="s">
        <v>470</v>
      </c>
      <c r="N2112" s="77" t="s">
        <v>470</v>
      </c>
      <c r="O2112" s="77" t="s">
        <v>470</v>
      </c>
      <c r="P2112" s="77" t="s">
        <v>470</v>
      </c>
      <c r="Q2112" s="78" t="s">
        <v>470</v>
      </c>
      <c r="R2112" s="50"/>
    </row>
    <row r="2113" spans="8:18" ht="15.6">
      <c r="H2113" s="79"/>
      <c r="I2113" s="68">
        <v>2003</v>
      </c>
      <c r="J2113" s="69" t="s">
        <v>152</v>
      </c>
      <c r="K2113" s="70" t="s">
        <v>153</v>
      </c>
      <c r="L2113" s="71">
        <v>6.1032124875648961</v>
      </c>
      <c r="M2113" s="72">
        <v>7.8181448987705568</v>
      </c>
      <c r="N2113" s="73">
        <v>3.8333116811346546</v>
      </c>
      <c r="O2113" s="73">
        <v>6.0016400360614881</v>
      </c>
      <c r="P2113" s="73">
        <v>6.8248659162418157</v>
      </c>
      <c r="Q2113" s="74">
        <v>6.0380999056159661</v>
      </c>
      <c r="R2113" s="50"/>
    </row>
    <row r="2114" spans="8:18" ht="15.6">
      <c r="H2114" s="79"/>
      <c r="I2114" s="61">
        <v>2003</v>
      </c>
      <c r="J2114" s="62" t="s">
        <v>154</v>
      </c>
      <c r="K2114" s="63" t="s">
        <v>155</v>
      </c>
      <c r="L2114" s="75" t="s">
        <v>470</v>
      </c>
      <c r="M2114" s="76" t="s">
        <v>470</v>
      </c>
      <c r="N2114" s="77" t="s">
        <v>470</v>
      </c>
      <c r="O2114" s="77" t="s">
        <v>470</v>
      </c>
      <c r="P2114" s="77" t="s">
        <v>470</v>
      </c>
      <c r="Q2114" s="78" t="s">
        <v>470</v>
      </c>
      <c r="R2114" s="50"/>
    </row>
    <row r="2115" spans="8:18" ht="15.6">
      <c r="H2115" s="79"/>
      <c r="I2115" s="68">
        <v>2003</v>
      </c>
      <c r="J2115" s="69" t="s">
        <v>156</v>
      </c>
      <c r="K2115" s="70" t="s">
        <v>157</v>
      </c>
      <c r="L2115" s="71">
        <v>7.9375424899534845</v>
      </c>
      <c r="M2115" s="72">
        <v>6.1723189099208442</v>
      </c>
      <c r="N2115" s="73">
        <v>8.2765200135190931</v>
      </c>
      <c r="O2115" s="73">
        <v>9.2755179376602968</v>
      </c>
      <c r="P2115" s="73">
        <v>7.6229193963382773</v>
      </c>
      <c r="Q2115" s="74">
        <v>8.3404361923289176</v>
      </c>
      <c r="R2115" s="50"/>
    </row>
    <row r="2116" spans="8:18" ht="15.6">
      <c r="H2116" s="79"/>
      <c r="I2116" s="61">
        <v>2003</v>
      </c>
      <c r="J2116" s="62" t="s">
        <v>158</v>
      </c>
      <c r="K2116" s="63" t="s">
        <v>159</v>
      </c>
      <c r="L2116" s="75">
        <v>7.921388554668285</v>
      </c>
      <c r="M2116" s="76">
        <v>5.1488010407751608</v>
      </c>
      <c r="N2116" s="77">
        <v>8.4054383597341147</v>
      </c>
      <c r="O2116" s="77">
        <v>9.6505737894912897</v>
      </c>
      <c r="P2116" s="77">
        <v>8.7394035995303145</v>
      </c>
      <c r="Q2116" s="78">
        <v>7.6627259838105468</v>
      </c>
      <c r="R2116" s="50"/>
    </row>
    <row r="2117" spans="8:18" ht="15.6">
      <c r="H2117" s="79"/>
      <c r="I2117" s="68">
        <v>2003</v>
      </c>
      <c r="J2117" s="69" t="s">
        <v>160</v>
      </c>
      <c r="K2117" s="70" t="s">
        <v>161</v>
      </c>
      <c r="L2117" s="71" t="s">
        <v>470</v>
      </c>
      <c r="M2117" s="72" t="s">
        <v>470</v>
      </c>
      <c r="N2117" s="73" t="s">
        <v>470</v>
      </c>
      <c r="O2117" s="73" t="s">
        <v>470</v>
      </c>
      <c r="P2117" s="73" t="s">
        <v>470</v>
      </c>
      <c r="Q2117" s="74" t="s">
        <v>470</v>
      </c>
      <c r="R2117" s="50"/>
    </row>
    <row r="2118" spans="8:18" ht="15.6">
      <c r="H2118" s="79"/>
      <c r="I2118" s="61">
        <v>2003</v>
      </c>
      <c r="J2118" s="62" t="s">
        <v>162</v>
      </c>
      <c r="K2118" s="63" t="s">
        <v>163</v>
      </c>
      <c r="L2118" s="75">
        <v>7.4743413726364931</v>
      </c>
      <c r="M2118" s="76">
        <v>8.1701755757384973</v>
      </c>
      <c r="N2118" s="77">
        <v>6.7203734945443463</v>
      </c>
      <c r="O2118" s="77">
        <v>7.197662299931312</v>
      </c>
      <c r="P2118" s="77">
        <v>6.5118534235977794</v>
      </c>
      <c r="Q2118" s="78">
        <v>8.771642069370527</v>
      </c>
      <c r="R2118" s="50"/>
    </row>
    <row r="2119" spans="8:18" ht="15.6">
      <c r="H2119" s="79"/>
      <c r="I2119" s="68">
        <v>2003</v>
      </c>
      <c r="J2119" s="69" t="s">
        <v>164</v>
      </c>
      <c r="K2119" s="70" t="s">
        <v>165</v>
      </c>
      <c r="L2119" s="71">
        <v>7.2427124033745587</v>
      </c>
      <c r="M2119" s="72">
        <v>6.4250264014964511</v>
      </c>
      <c r="N2119" s="73">
        <v>4.761775054801614</v>
      </c>
      <c r="O2119" s="73">
        <v>8.7818820737951864</v>
      </c>
      <c r="P2119" s="73">
        <v>7.9481874831682218</v>
      </c>
      <c r="Q2119" s="74">
        <v>8.2966910036113166</v>
      </c>
      <c r="R2119" s="50"/>
    </row>
    <row r="2120" spans="8:18" ht="15.6">
      <c r="H2120" s="79"/>
      <c r="I2120" s="61">
        <v>2003</v>
      </c>
      <c r="J2120" s="62" t="s">
        <v>166</v>
      </c>
      <c r="K2120" s="63" t="s">
        <v>167</v>
      </c>
      <c r="L2120" s="75">
        <v>5.8096624163994708</v>
      </c>
      <c r="M2120" s="76">
        <v>8.1029010407115862</v>
      </c>
      <c r="N2120" s="77">
        <v>2.1990350148861371</v>
      </c>
      <c r="O2120" s="77">
        <v>6.8922540797365137</v>
      </c>
      <c r="P2120" s="77">
        <v>5.8087342824358972</v>
      </c>
      <c r="Q2120" s="78">
        <v>6.045387664227218</v>
      </c>
      <c r="R2120" s="50"/>
    </row>
    <row r="2121" spans="8:18" ht="15.6">
      <c r="H2121" s="79"/>
      <c r="I2121" s="68">
        <v>2003</v>
      </c>
      <c r="J2121" s="69" t="s">
        <v>168</v>
      </c>
      <c r="K2121" s="70" t="s">
        <v>169</v>
      </c>
      <c r="L2121" s="71">
        <v>6.0633311841160289</v>
      </c>
      <c r="M2121" s="72">
        <v>3.9484316851493388</v>
      </c>
      <c r="N2121" s="73">
        <v>5.5380278176965483</v>
      </c>
      <c r="O2121" s="73">
        <v>6.7034852929797895</v>
      </c>
      <c r="P2121" s="73">
        <v>7.0557383857658964</v>
      </c>
      <c r="Q2121" s="74">
        <v>7.0709727389885719</v>
      </c>
      <c r="R2121" s="50"/>
    </row>
    <row r="2122" spans="8:18" ht="15.6">
      <c r="H2122" s="79"/>
      <c r="I2122" s="61">
        <v>2003</v>
      </c>
      <c r="J2122" s="62" t="s">
        <v>170</v>
      </c>
      <c r="K2122" s="63" t="s">
        <v>171</v>
      </c>
      <c r="L2122" s="75" t="s">
        <v>470</v>
      </c>
      <c r="M2122" s="76" t="s">
        <v>470</v>
      </c>
      <c r="N2122" s="77" t="s">
        <v>470</v>
      </c>
      <c r="O2122" s="77" t="s">
        <v>470</v>
      </c>
      <c r="P2122" s="77" t="s">
        <v>470</v>
      </c>
      <c r="Q2122" s="78" t="s">
        <v>470</v>
      </c>
      <c r="R2122" s="50"/>
    </row>
    <row r="2123" spans="8:18" ht="15.6">
      <c r="H2123" s="79"/>
      <c r="I2123" s="68">
        <v>2003</v>
      </c>
      <c r="J2123" s="69" t="s">
        <v>172</v>
      </c>
      <c r="K2123" s="70" t="s">
        <v>173</v>
      </c>
      <c r="L2123" s="71">
        <v>7.5205359263722205</v>
      </c>
      <c r="M2123" s="72">
        <v>4.3522237599713964</v>
      </c>
      <c r="N2123" s="73">
        <v>6.906299218016918</v>
      </c>
      <c r="O2123" s="73">
        <v>9.6562891468312131</v>
      </c>
      <c r="P2123" s="73">
        <v>8.8392753944021081</v>
      </c>
      <c r="Q2123" s="74">
        <v>7.8485921126394658</v>
      </c>
      <c r="R2123" s="50"/>
    </row>
    <row r="2124" spans="8:18" ht="15.6">
      <c r="H2124" s="79"/>
      <c r="I2124" s="61">
        <v>2003</v>
      </c>
      <c r="J2124" s="62" t="s">
        <v>174</v>
      </c>
      <c r="K2124" s="63" t="s">
        <v>175</v>
      </c>
      <c r="L2124" s="75">
        <v>6.6866644506329136</v>
      </c>
      <c r="M2124" s="76">
        <v>6.2077920949882035</v>
      </c>
      <c r="N2124" s="77">
        <v>4.7710875321957111</v>
      </c>
      <c r="O2124" s="77">
        <v>8.0588156258549404</v>
      </c>
      <c r="P2124" s="77">
        <v>6.5255946095363804</v>
      </c>
      <c r="Q2124" s="78">
        <v>7.8700323905893335</v>
      </c>
      <c r="R2124" s="50"/>
    </row>
    <row r="2125" spans="8:18" ht="15.6">
      <c r="H2125" s="79"/>
      <c r="I2125" s="68">
        <v>2003</v>
      </c>
      <c r="J2125" s="69" t="s">
        <v>176</v>
      </c>
      <c r="K2125" s="70" t="s">
        <v>177</v>
      </c>
      <c r="L2125" s="71">
        <v>5.9197872145132262</v>
      </c>
      <c r="M2125" s="72">
        <v>6.6106480596352721</v>
      </c>
      <c r="N2125" s="73">
        <v>3.6500388008622369</v>
      </c>
      <c r="O2125" s="73">
        <v>7.0619673499906259</v>
      </c>
      <c r="P2125" s="73">
        <v>5.9908879782847624</v>
      </c>
      <c r="Q2125" s="74">
        <v>6.2853938837932333</v>
      </c>
      <c r="R2125" s="50"/>
    </row>
    <row r="2126" spans="8:18" ht="15.6">
      <c r="H2126" s="79"/>
      <c r="I2126" s="61">
        <v>2003</v>
      </c>
      <c r="J2126" s="62" t="s">
        <v>178</v>
      </c>
      <c r="K2126" s="63" t="s">
        <v>179</v>
      </c>
      <c r="L2126" s="75" t="s">
        <v>470</v>
      </c>
      <c r="M2126" s="76" t="s">
        <v>470</v>
      </c>
      <c r="N2126" s="77" t="s">
        <v>470</v>
      </c>
      <c r="O2126" s="77" t="s">
        <v>470</v>
      </c>
      <c r="P2126" s="77" t="s">
        <v>470</v>
      </c>
      <c r="Q2126" s="78" t="s">
        <v>470</v>
      </c>
      <c r="R2126" s="50"/>
    </row>
    <row r="2127" spans="8:18" ht="15.6">
      <c r="H2127" s="79"/>
      <c r="I2127" s="68">
        <v>2003</v>
      </c>
      <c r="J2127" s="69" t="s">
        <v>180</v>
      </c>
      <c r="K2127" s="70" t="s">
        <v>181</v>
      </c>
      <c r="L2127" s="71">
        <v>6.4486477869174337</v>
      </c>
      <c r="M2127" s="72">
        <v>6.6767238158541478</v>
      </c>
      <c r="N2127" s="73">
        <v>3.4020129421271283</v>
      </c>
      <c r="O2127" s="73">
        <v>9.3326932746534226</v>
      </c>
      <c r="P2127" s="73">
        <v>7.577113993338096</v>
      </c>
      <c r="Q2127" s="74">
        <v>5.2546949086143782</v>
      </c>
      <c r="R2127" s="50"/>
    </row>
    <row r="2128" spans="8:18" ht="28.8">
      <c r="H2128" s="79"/>
      <c r="I2128" s="61">
        <v>2003</v>
      </c>
      <c r="J2128" s="62" t="s">
        <v>182</v>
      </c>
      <c r="K2128" s="63" t="s">
        <v>183</v>
      </c>
      <c r="L2128" s="75" t="s">
        <v>470</v>
      </c>
      <c r="M2128" s="76" t="s">
        <v>470</v>
      </c>
      <c r="N2128" s="77" t="s">
        <v>470</v>
      </c>
      <c r="O2128" s="77" t="s">
        <v>470</v>
      </c>
      <c r="P2128" s="77" t="s">
        <v>470</v>
      </c>
      <c r="Q2128" s="78" t="s">
        <v>470</v>
      </c>
      <c r="R2128" s="50"/>
    </row>
    <row r="2129" spans="8:18" ht="15.6">
      <c r="H2129" s="79"/>
      <c r="I2129" s="68">
        <v>2003</v>
      </c>
      <c r="J2129" s="69" t="s">
        <v>184</v>
      </c>
      <c r="K2129" s="70" t="s">
        <v>185</v>
      </c>
      <c r="L2129" s="71">
        <v>7.0157608193650987</v>
      </c>
      <c r="M2129" s="72">
        <v>4.5410081743869206</v>
      </c>
      <c r="N2129" s="73">
        <v>6.1913519449313288</v>
      </c>
      <c r="O2129" s="73">
        <v>8.8582981893210615</v>
      </c>
      <c r="P2129" s="73">
        <v>7.7129746820359273</v>
      </c>
      <c r="Q2129" s="74">
        <v>7.7751711061502533</v>
      </c>
      <c r="R2129" s="50"/>
    </row>
    <row r="2130" spans="8:18" ht="15.6">
      <c r="H2130" s="79"/>
      <c r="I2130" s="61">
        <v>2003</v>
      </c>
      <c r="J2130" s="62" t="s">
        <v>186</v>
      </c>
      <c r="K2130" s="63" t="s">
        <v>187</v>
      </c>
      <c r="L2130" s="75">
        <v>6.0040635673929659</v>
      </c>
      <c r="M2130" s="76">
        <v>6.4366737221248549</v>
      </c>
      <c r="N2130" s="77">
        <v>4.7801553720466146</v>
      </c>
      <c r="O2130" s="77">
        <v>7.142705927696106</v>
      </c>
      <c r="P2130" s="77">
        <v>6.9097233547425594</v>
      </c>
      <c r="Q2130" s="78">
        <v>4.7510594603546936</v>
      </c>
      <c r="R2130" s="50"/>
    </row>
    <row r="2131" spans="8:18" ht="28.8">
      <c r="H2131" s="79"/>
      <c r="I2131" s="68">
        <v>2003</v>
      </c>
      <c r="J2131" s="69" t="s">
        <v>188</v>
      </c>
      <c r="K2131" s="70" t="s">
        <v>189</v>
      </c>
      <c r="L2131" s="71" t="s">
        <v>470</v>
      </c>
      <c r="M2131" s="72" t="s">
        <v>470</v>
      </c>
      <c r="N2131" s="73" t="s">
        <v>470</v>
      </c>
      <c r="O2131" s="73" t="s">
        <v>470</v>
      </c>
      <c r="P2131" s="73" t="s">
        <v>470</v>
      </c>
      <c r="Q2131" s="74" t="s">
        <v>470</v>
      </c>
      <c r="R2131" s="50"/>
    </row>
    <row r="2132" spans="8:18" ht="15.6">
      <c r="H2132" s="79"/>
      <c r="I2132" s="61">
        <v>2003</v>
      </c>
      <c r="J2132" s="62" t="s">
        <v>190</v>
      </c>
      <c r="K2132" s="63" t="s">
        <v>191</v>
      </c>
      <c r="L2132" s="75">
        <v>6.7770183005624549</v>
      </c>
      <c r="M2132" s="76">
        <v>5.4393628668187795</v>
      </c>
      <c r="N2132" s="77">
        <v>4.8940440651543424</v>
      </c>
      <c r="O2132" s="77">
        <v>8.9638293425020521</v>
      </c>
      <c r="P2132" s="77">
        <v>7.4064762491029636</v>
      </c>
      <c r="Q2132" s="78">
        <v>7.181378979234136</v>
      </c>
      <c r="R2132" s="50"/>
    </row>
    <row r="2133" spans="8:18" ht="15.6">
      <c r="H2133" s="79"/>
      <c r="I2133" s="68">
        <v>2003</v>
      </c>
      <c r="J2133" s="69" t="s">
        <v>192</v>
      </c>
      <c r="K2133" s="70" t="s">
        <v>193</v>
      </c>
      <c r="L2133" s="71" t="s">
        <v>470</v>
      </c>
      <c r="M2133" s="72" t="s">
        <v>470</v>
      </c>
      <c r="N2133" s="73" t="s">
        <v>470</v>
      </c>
      <c r="O2133" s="73" t="s">
        <v>470</v>
      </c>
      <c r="P2133" s="73" t="s">
        <v>470</v>
      </c>
      <c r="Q2133" s="74" t="s">
        <v>470</v>
      </c>
      <c r="R2133" s="50"/>
    </row>
    <row r="2134" spans="8:18" ht="15.6">
      <c r="H2134" s="79"/>
      <c r="I2134" s="61">
        <v>2003</v>
      </c>
      <c r="J2134" s="62" t="s">
        <v>194</v>
      </c>
      <c r="K2134" s="63" t="s">
        <v>195</v>
      </c>
      <c r="L2134" s="75">
        <v>4.7685090024852119</v>
      </c>
      <c r="M2134" s="76">
        <v>4.6906558506627496</v>
      </c>
      <c r="N2134" s="77">
        <v>2.6528317219096818</v>
      </c>
      <c r="O2134" s="77">
        <v>7.2346108995587795</v>
      </c>
      <c r="P2134" s="77">
        <v>3.7385134182383934</v>
      </c>
      <c r="Q2134" s="78">
        <v>5.5259331220564549</v>
      </c>
      <c r="R2134" s="50"/>
    </row>
    <row r="2135" spans="8:18" ht="15.6">
      <c r="H2135" s="79"/>
      <c r="I2135" s="68">
        <v>2003</v>
      </c>
      <c r="J2135" s="69" t="s">
        <v>196</v>
      </c>
      <c r="K2135" s="70" t="s">
        <v>197</v>
      </c>
      <c r="L2135" s="71" t="s">
        <v>470</v>
      </c>
      <c r="M2135" s="72" t="s">
        <v>470</v>
      </c>
      <c r="N2135" s="73" t="s">
        <v>470</v>
      </c>
      <c r="O2135" s="73" t="s">
        <v>470</v>
      </c>
      <c r="P2135" s="73" t="s">
        <v>470</v>
      </c>
      <c r="Q2135" s="74" t="s">
        <v>470</v>
      </c>
      <c r="R2135" s="50"/>
    </row>
    <row r="2136" spans="8:18" ht="15.6">
      <c r="H2136" s="79"/>
      <c r="I2136" s="61">
        <v>2003</v>
      </c>
      <c r="J2136" s="62" t="s">
        <v>198</v>
      </c>
      <c r="K2136" s="63" t="s">
        <v>199</v>
      </c>
      <c r="L2136" s="75">
        <v>5.7209244647475268</v>
      </c>
      <c r="M2136" s="76">
        <v>6.9484188239648077</v>
      </c>
      <c r="N2136" s="77">
        <v>2.955408367797641</v>
      </c>
      <c r="O2136" s="77">
        <v>7.1722375815100792</v>
      </c>
      <c r="P2136" s="77">
        <v>5.3047342824358967</v>
      </c>
      <c r="Q2136" s="78">
        <v>6.2238232680292098</v>
      </c>
      <c r="R2136" s="50"/>
    </row>
    <row r="2137" spans="8:18" ht="15.6">
      <c r="H2137" s="79"/>
      <c r="I2137" s="68">
        <v>2003</v>
      </c>
      <c r="J2137" s="69" t="s">
        <v>200</v>
      </c>
      <c r="K2137" s="70" t="s">
        <v>201</v>
      </c>
      <c r="L2137" s="71">
        <v>8.1076244514404721</v>
      </c>
      <c r="M2137" s="72">
        <v>6.1431850515113897</v>
      </c>
      <c r="N2137" s="73">
        <v>8.0038668687683696</v>
      </c>
      <c r="O2137" s="73">
        <v>9.2498234865366182</v>
      </c>
      <c r="P2137" s="73">
        <v>8.5449331981842125</v>
      </c>
      <c r="Q2137" s="74">
        <v>8.5963136522017702</v>
      </c>
      <c r="R2137" s="50"/>
    </row>
    <row r="2138" spans="8:18" ht="15.6">
      <c r="H2138" s="79"/>
      <c r="I2138" s="61">
        <v>2003</v>
      </c>
      <c r="J2138" s="62" t="s">
        <v>202</v>
      </c>
      <c r="K2138" s="63" t="s">
        <v>203</v>
      </c>
      <c r="L2138" s="75" t="s">
        <v>470</v>
      </c>
      <c r="M2138" s="76" t="s">
        <v>470</v>
      </c>
      <c r="N2138" s="77" t="s">
        <v>470</v>
      </c>
      <c r="O2138" s="77" t="s">
        <v>470</v>
      </c>
      <c r="P2138" s="77" t="s">
        <v>470</v>
      </c>
      <c r="Q2138" s="78" t="s">
        <v>470</v>
      </c>
      <c r="R2138" s="50"/>
    </row>
    <row r="2139" spans="8:18" ht="15.6">
      <c r="H2139" s="79"/>
      <c r="I2139" s="68">
        <v>2003</v>
      </c>
      <c r="J2139" s="69" t="s">
        <v>204</v>
      </c>
      <c r="K2139" s="70" t="s">
        <v>205</v>
      </c>
      <c r="L2139" s="71">
        <v>5.5498253321522668</v>
      </c>
      <c r="M2139" s="72">
        <v>6.6804534106699975</v>
      </c>
      <c r="N2139" s="73">
        <v>3.6166460578828654</v>
      </c>
      <c r="O2139" s="73">
        <v>6.9995460858615282</v>
      </c>
      <c r="P2139" s="73">
        <v>4.8930535729132583</v>
      </c>
      <c r="Q2139" s="74">
        <v>5.5594275334336851</v>
      </c>
      <c r="R2139" s="50"/>
    </row>
    <row r="2140" spans="8:18" ht="15.6">
      <c r="H2140" s="79"/>
      <c r="I2140" s="61">
        <v>2003</v>
      </c>
      <c r="J2140" s="62" t="s">
        <v>206</v>
      </c>
      <c r="K2140" s="63" t="s">
        <v>207</v>
      </c>
      <c r="L2140" s="75">
        <v>5.2156778677239251</v>
      </c>
      <c r="M2140" s="76">
        <v>6.6256478861273234</v>
      </c>
      <c r="N2140" s="77">
        <v>2.3293501014072073</v>
      </c>
      <c r="O2140" s="77">
        <v>6.3586670475279998</v>
      </c>
      <c r="P2140" s="77">
        <v>5.5892428294444443</v>
      </c>
      <c r="Q2140" s="78">
        <v>5.17548147411265</v>
      </c>
      <c r="R2140" s="50"/>
    </row>
    <row r="2141" spans="8:18" ht="15.6">
      <c r="H2141" s="79"/>
      <c r="I2141" s="68">
        <v>2003</v>
      </c>
      <c r="J2141" s="69" t="s">
        <v>208</v>
      </c>
      <c r="K2141" s="70" t="s">
        <v>209</v>
      </c>
      <c r="L2141" s="71">
        <v>7.7242867775791852</v>
      </c>
      <c r="M2141" s="72">
        <v>7.2788914554044339</v>
      </c>
      <c r="N2141" s="73">
        <v>5.8482519688057337</v>
      </c>
      <c r="O2141" s="73">
        <v>9.4277164137630756</v>
      </c>
      <c r="P2141" s="73">
        <v>8.7216903134416199</v>
      </c>
      <c r="Q2141" s="74">
        <v>7.3448837364810622</v>
      </c>
      <c r="R2141" s="50"/>
    </row>
    <row r="2142" spans="8:18" ht="15.6">
      <c r="H2142" s="79"/>
      <c r="I2142" s="61">
        <v>2003</v>
      </c>
      <c r="J2142" s="62" t="s">
        <v>210</v>
      </c>
      <c r="K2142" s="63" t="s">
        <v>211</v>
      </c>
      <c r="L2142" s="75">
        <v>6.0424564669651266</v>
      </c>
      <c r="M2142" s="76">
        <v>4.5980609728828723</v>
      </c>
      <c r="N2142" s="77">
        <v>5.7517203719852219</v>
      </c>
      <c r="O2142" s="77">
        <v>8.2311948543965308</v>
      </c>
      <c r="P2142" s="77">
        <v>6.501622918993978</v>
      </c>
      <c r="Q2142" s="78">
        <v>5.1296832165670301</v>
      </c>
      <c r="R2142" s="50"/>
    </row>
    <row r="2143" spans="8:18" ht="15.6">
      <c r="H2143" s="79"/>
      <c r="I2143" s="68">
        <v>2003</v>
      </c>
      <c r="J2143" s="69" t="s">
        <v>212</v>
      </c>
      <c r="K2143" s="70" t="s">
        <v>213</v>
      </c>
      <c r="L2143" s="71">
        <v>6.5009718762381112</v>
      </c>
      <c r="M2143" s="72">
        <v>7.3543185534660918</v>
      </c>
      <c r="N2143" s="73">
        <v>3.9354494191234966</v>
      </c>
      <c r="O2143" s="73">
        <v>7.5391974711668777</v>
      </c>
      <c r="P2143" s="73">
        <v>7.058487759046824</v>
      </c>
      <c r="Q2143" s="74">
        <v>6.6174061783872702</v>
      </c>
      <c r="R2143" s="50"/>
    </row>
    <row r="2144" spans="8:18" ht="15.6">
      <c r="H2144" s="79"/>
      <c r="I2144" s="61">
        <v>2003</v>
      </c>
      <c r="J2144" s="62" t="s">
        <v>214</v>
      </c>
      <c r="K2144" s="63" t="s">
        <v>215</v>
      </c>
      <c r="L2144" s="75">
        <v>4.6871896692248072</v>
      </c>
      <c r="M2144" s="76">
        <v>7.3046835440259663</v>
      </c>
      <c r="N2144" s="77">
        <v>1.3490069827967603</v>
      </c>
      <c r="O2144" s="77">
        <v>4.3563017140629849</v>
      </c>
      <c r="P2144" s="77">
        <v>5.8025144869978327</v>
      </c>
      <c r="Q2144" s="78">
        <v>4.6234416182404905</v>
      </c>
      <c r="R2144" s="50"/>
    </row>
    <row r="2145" spans="8:18" ht="15.6">
      <c r="H2145" s="79"/>
      <c r="I2145" s="68">
        <v>2003</v>
      </c>
      <c r="J2145" s="69" t="s">
        <v>216</v>
      </c>
      <c r="K2145" s="70" t="s">
        <v>217</v>
      </c>
      <c r="L2145" s="71">
        <v>4.5101582402524159</v>
      </c>
      <c r="M2145" s="72">
        <v>4.7629302384811805</v>
      </c>
      <c r="N2145" s="73">
        <v>2.192477075932044</v>
      </c>
      <c r="O2145" s="73">
        <v>4.7598901297740994</v>
      </c>
      <c r="P2145" s="73">
        <v>4.8700045956955256</v>
      </c>
      <c r="Q2145" s="74">
        <v>5.9654891613792271</v>
      </c>
      <c r="R2145" s="50"/>
    </row>
    <row r="2146" spans="8:18" ht="15.6">
      <c r="H2146" s="79"/>
      <c r="I2146" s="61">
        <v>2003</v>
      </c>
      <c r="J2146" s="62" t="s">
        <v>218</v>
      </c>
      <c r="K2146" s="63" t="s">
        <v>219</v>
      </c>
      <c r="L2146" s="75">
        <v>7.3411824625664384</v>
      </c>
      <c r="M2146" s="76">
        <v>7.0776595564908025</v>
      </c>
      <c r="N2146" s="77">
        <v>5.8258733757930496</v>
      </c>
      <c r="O2146" s="77">
        <v>8.7769488921782823</v>
      </c>
      <c r="P2146" s="77">
        <v>8.525766893691614</v>
      </c>
      <c r="Q2146" s="78">
        <v>6.4996635946784407</v>
      </c>
      <c r="R2146" s="50"/>
    </row>
    <row r="2147" spans="8:18" ht="15.6">
      <c r="H2147" s="79"/>
      <c r="I2147" s="68">
        <v>2003</v>
      </c>
      <c r="J2147" s="69" t="s">
        <v>220</v>
      </c>
      <c r="K2147" s="70" t="s">
        <v>221</v>
      </c>
      <c r="L2147" s="71">
        <v>5.7001678229573631</v>
      </c>
      <c r="M2147" s="72">
        <v>7.549845440069638</v>
      </c>
      <c r="N2147" s="73">
        <v>2.1971603721776254</v>
      </c>
      <c r="O2147" s="73">
        <v>6.8831225020323137</v>
      </c>
      <c r="P2147" s="73">
        <v>6.2612660366671227</v>
      </c>
      <c r="Q2147" s="74">
        <v>5.6094447638401164</v>
      </c>
      <c r="R2147" s="50"/>
    </row>
    <row r="2148" spans="8:18" ht="15.6">
      <c r="H2148" s="79"/>
      <c r="I2148" s="61">
        <v>2003</v>
      </c>
      <c r="J2148" s="62" t="s">
        <v>222</v>
      </c>
      <c r="K2148" s="63" t="s">
        <v>223</v>
      </c>
      <c r="L2148" s="75">
        <v>6.3226103182259452</v>
      </c>
      <c r="M2148" s="76">
        <v>4.9290406239177189</v>
      </c>
      <c r="N2148" s="77">
        <v>4.8170919913620915</v>
      </c>
      <c r="O2148" s="77">
        <v>7.8354664795793916</v>
      </c>
      <c r="P2148" s="77">
        <v>7.3767567333179782</v>
      </c>
      <c r="Q2148" s="78">
        <v>6.6546957629525467</v>
      </c>
      <c r="R2148" s="50"/>
    </row>
    <row r="2149" spans="8:18" ht="15.6">
      <c r="H2149" s="79"/>
      <c r="I2149" s="68">
        <v>2003</v>
      </c>
      <c r="J2149" s="69" t="s">
        <v>224</v>
      </c>
      <c r="K2149" s="70" t="s">
        <v>225</v>
      </c>
      <c r="L2149" s="71">
        <v>7.0626774883728682</v>
      </c>
      <c r="M2149" s="72">
        <v>6.869051923009593</v>
      </c>
      <c r="N2149" s="73">
        <v>6.1209636340514777</v>
      </c>
      <c r="O2149" s="73">
        <v>8.2299819228765134</v>
      </c>
      <c r="P2149" s="73">
        <v>7.3362620948574593</v>
      </c>
      <c r="Q2149" s="74">
        <v>6.7571278670693005</v>
      </c>
      <c r="R2149" s="50"/>
    </row>
    <row r="2150" spans="8:18" ht="15.6">
      <c r="H2150" s="79"/>
      <c r="I2150" s="61">
        <v>2003</v>
      </c>
      <c r="J2150" s="62" t="s">
        <v>226</v>
      </c>
      <c r="K2150" s="63" t="s">
        <v>227</v>
      </c>
      <c r="L2150" s="75">
        <v>6.8293051406375653</v>
      </c>
      <c r="M2150" s="76">
        <v>4.0123071871304052</v>
      </c>
      <c r="N2150" s="77">
        <v>5.8603281918035703</v>
      </c>
      <c r="O2150" s="77">
        <v>9.1137815591606959</v>
      </c>
      <c r="P2150" s="77">
        <v>8.0519677020944158</v>
      </c>
      <c r="Q2150" s="78">
        <v>7.1081410629987376</v>
      </c>
      <c r="R2150" s="50"/>
    </row>
    <row r="2151" spans="8:18" ht="15.6">
      <c r="H2151" s="79"/>
      <c r="I2151" s="68">
        <v>2003</v>
      </c>
      <c r="J2151" s="69" t="s">
        <v>228</v>
      </c>
      <c r="K2151" s="70" t="s">
        <v>229</v>
      </c>
      <c r="L2151" s="71">
        <v>7.9843847553408782</v>
      </c>
      <c r="M2151" s="72">
        <v>4.1525488448069332</v>
      </c>
      <c r="N2151" s="73">
        <v>8.9025276430732223</v>
      </c>
      <c r="O2151" s="73">
        <v>9.7327126022286965</v>
      </c>
      <c r="P2151" s="73">
        <v>8.942639141661811</v>
      </c>
      <c r="Q2151" s="74">
        <v>8.1914955449337228</v>
      </c>
      <c r="R2151" s="50"/>
    </row>
    <row r="2152" spans="8:18" ht="15.6">
      <c r="H2152" s="79"/>
      <c r="I2152" s="61">
        <v>2003</v>
      </c>
      <c r="J2152" s="62" t="s">
        <v>230</v>
      </c>
      <c r="K2152" s="63" t="s">
        <v>231</v>
      </c>
      <c r="L2152" s="75">
        <v>6.3021910053521406</v>
      </c>
      <c r="M2152" s="76">
        <v>7.5187870652348137</v>
      </c>
      <c r="N2152" s="77">
        <v>3.9951860242542727</v>
      </c>
      <c r="O2152" s="77">
        <v>5.9429856975958648</v>
      </c>
      <c r="P2152" s="77">
        <v>7.1491009661571638</v>
      </c>
      <c r="Q2152" s="78">
        <v>6.9048952735185862</v>
      </c>
      <c r="R2152" s="50"/>
    </row>
    <row r="2153" spans="8:18" ht="15.6">
      <c r="H2153" s="79"/>
      <c r="I2153" s="68">
        <v>2003</v>
      </c>
      <c r="J2153" s="69" t="s">
        <v>232</v>
      </c>
      <c r="K2153" s="70" t="s">
        <v>233</v>
      </c>
      <c r="L2153" s="71">
        <v>6.3065843766772911</v>
      </c>
      <c r="M2153" s="72">
        <v>9.0037477129961498</v>
      </c>
      <c r="N2153" s="73">
        <v>3.2548070778237923</v>
      </c>
      <c r="O2153" s="73">
        <v>5.8174005861780094</v>
      </c>
      <c r="P2153" s="73">
        <v>7.4946077538034199</v>
      </c>
      <c r="Q2153" s="74">
        <v>5.9623587525850787</v>
      </c>
      <c r="R2153" s="50"/>
    </row>
    <row r="2154" spans="8:18" ht="15.6">
      <c r="H2154" s="79"/>
      <c r="I2154" s="61">
        <v>2003</v>
      </c>
      <c r="J2154" s="62" t="s">
        <v>234</v>
      </c>
      <c r="K2154" s="63" t="s">
        <v>235</v>
      </c>
      <c r="L2154" s="75">
        <v>5.8269441550702599</v>
      </c>
      <c r="M2154" s="76">
        <v>5.3573154107681562</v>
      </c>
      <c r="N2154" s="77">
        <v>4.2305240675422588</v>
      </c>
      <c r="O2154" s="77">
        <v>9.2798998676091742</v>
      </c>
      <c r="P2154" s="77">
        <v>4.7506899653931161</v>
      </c>
      <c r="Q2154" s="78">
        <v>5.5162914640385976</v>
      </c>
      <c r="R2154" s="50"/>
    </row>
    <row r="2155" spans="8:18" ht="15.6">
      <c r="H2155" s="79"/>
      <c r="I2155" s="68">
        <v>2003</v>
      </c>
      <c r="J2155" s="69" t="s">
        <v>236</v>
      </c>
      <c r="K2155" s="70" t="s">
        <v>237</v>
      </c>
      <c r="L2155" s="71">
        <v>7.404876434817214</v>
      </c>
      <c r="M2155" s="72">
        <v>8.4965857032554428</v>
      </c>
      <c r="N2155" s="73">
        <v>4.3277671476213619</v>
      </c>
      <c r="O2155" s="73">
        <v>9.5911214143304964</v>
      </c>
      <c r="P2155" s="73">
        <v>7.8950617471931768</v>
      </c>
      <c r="Q2155" s="74">
        <v>6.7138461616855949</v>
      </c>
      <c r="R2155" s="50"/>
    </row>
    <row r="2156" spans="8:18" ht="15.6">
      <c r="H2156" s="79"/>
      <c r="I2156" s="61">
        <v>2003</v>
      </c>
      <c r="J2156" s="62" t="s">
        <v>238</v>
      </c>
      <c r="K2156" s="63" t="s">
        <v>239</v>
      </c>
      <c r="L2156" s="75">
        <v>7.7414027166108337</v>
      </c>
      <c r="M2156" s="76">
        <v>5.9592234078597608</v>
      </c>
      <c r="N2156" s="77">
        <v>7.0298022176916417</v>
      </c>
      <c r="O2156" s="77">
        <v>9.6058789270052358</v>
      </c>
      <c r="P2156" s="77">
        <v>8.5101296162249813</v>
      </c>
      <c r="Q2156" s="78">
        <v>7.6019794142725479</v>
      </c>
      <c r="R2156" s="50"/>
    </row>
    <row r="2157" spans="8:18" ht="15.6">
      <c r="H2157" s="79"/>
      <c r="I2157" s="68">
        <v>2003</v>
      </c>
      <c r="J2157" s="69" t="s">
        <v>240</v>
      </c>
      <c r="K2157" s="70" t="s">
        <v>241</v>
      </c>
      <c r="L2157" s="71" t="s">
        <v>470</v>
      </c>
      <c r="M2157" s="72" t="s">
        <v>470</v>
      </c>
      <c r="N2157" s="73" t="s">
        <v>470</v>
      </c>
      <c r="O2157" s="73" t="s">
        <v>470</v>
      </c>
      <c r="P2157" s="73" t="s">
        <v>470</v>
      </c>
      <c r="Q2157" s="74" t="s">
        <v>470</v>
      </c>
      <c r="R2157" s="50"/>
    </row>
    <row r="2158" spans="8:18" ht="15.6">
      <c r="H2158" s="79"/>
      <c r="I2158" s="61">
        <v>2003</v>
      </c>
      <c r="J2158" s="62" t="s">
        <v>242</v>
      </c>
      <c r="K2158" s="63" t="s">
        <v>243</v>
      </c>
      <c r="L2158" s="75">
        <v>6.7908506485504008</v>
      </c>
      <c r="M2158" s="76">
        <v>6.1100416733450871</v>
      </c>
      <c r="N2158" s="77">
        <v>5.7055731891207131</v>
      </c>
      <c r="O2158" s="77">
        <v>6.6942198374088093</v>
      </c>
      <c r="P2158" s="77">
        <v>7.2030232839245976</v>
      </c>
      <c r="Q2158" s="78">
        <v>8.2413952589527941</v>
      </c>
      <c r="R2158" s="50"/>
    </row>
    <row r="2159" spans="8:18" ht="15.6">
      <c r="H2159" s="79"/>
      <c r="I2159" s="68">
        <v>2003</v>
      </c>
      <c r="J2159" s="69" t="s">
        <v>244</v>
      </c>
      <c r="K2159" s="70" t="s">
        <v>245</v>
      </c>
      <c r="L2159" s="71">
        <v>7.8856738571852221</v>
      </c>
      <c r="M2159" s="72">
        <v>4.4587362243990256</v>
      </c>
      <c r="N2159" s="73">
        <v>9.0041066748279608</v>
      </c>
      <c r="O2159" s="73">
        <v>9.633638093043114</v>
      </c>
      <c r="P2159" s="73">
        <v>8.8558565909833042</v>
      </c>
      <c r="Q2159" s="74">
        <v>7.4760317026727003</v>
      </c>
      <c r="R2159" s="50"/>
    </row>
    <row r="2160" spans="8:18" ht="15.6">
      <c r="H2160" s="79"/>
      <c r="I2160" s="61">
        <v>2003</v>
      </c>
      <c r="J2160" s="62" t="s">
        <v>246</v>
      </c>
      <c r="K2160" s="63" t="s">
        <v>247</v>
      </c>
      <c r="L2160" s="75">
        <v>7.2892349789636368</v>
      </c>
      <c r="M2160" s="76">
        <v>3.9434130380992478</v>
      </c>
      <c r="N2160" s="77">
        <v>7.0284219195531881</v>
      </c>
      <c r="O2160" s="77">
        <v>9.5918466115524019</v>
      </c>
      <c r="P2160" s="77">
        <v>8.6314976166243298</v>
      </c>
      <c r="Q2160" s="78">
        <v>7.25099570898902</v>
      </c>
      <c r="R2160" s="50"/>
    </row>
    <row r="2161" spans="8:18" ht="15.6">
      <c r="H2161" s="79"/>
      <c r="I2161" s="68">
        <v>2003</v>
      </c>
      <c r="J2161" s="69" t="s">
        <v>248</v>
      </c>
      <c r="K2161" s="70" t="s">
        <v>249</v>
      </c>
      <c r="L2161" s="71">
        <v>5.7079971132593323</v>
      </c>
      <c r="M2161" s="72">
        <v>6.2094663454427312</v>
      </c>
      <c r="N2161" s="73">
        <v>3.9746471378854329</v>
      </c>
      <c r="O2161" s="73">
        <v>5.5666895342132099</v>
      </c>
      <c r="P2161" s="73">
        <v>6.1160592064537198</v>
      </c>
      <c r="Q2161" s="74">
        <v>6.6731233423015643</v>
      </c>
      <c r="R2161" s="50"/>
    </row>
    <row r="2162" spans="8:18" ht="15.6">
      <c r="H2162" s="79"/>
      <c r="I2162" s="61">
        <v>2003</v>
      </c>
      <c r="J2162" s="62" t="s">
        <v>250</v>
      </c>
      <c r="K2162" s="63" t="s">
        <v>251</v>
      </c>
      <c r="L2162" s="75" t="s">
        <v>470</v>
      </c>
      <c r="M2162" s="76" t="s">
        <v>470</v>
      </c>
      <c r="N2162" s="77" t="s">
        <v>470</v>
      </c>
      <c r="O2162" s="77" t="s">
        <v>470</v>
      </c>
      <c r="P2162" s="77" t="s">
        <v>470</v>
      </c>
      <c r="Q2162" s="78" t="s">
        <v>470</v>
      </c>
      <c r="R2162" s="50"/>
    </row>
    <row r="2163" spans="8:18" ht="15.6">
      <c r="H2163" s="79"/>
      <c r="I2163" s="68">
        <v>2003</v>
      </c>
      <c r="J2163" s="69" t="s">
        <v>252</v>
      </c>
      <c r="K2163" s="70" t="s">
        <v>253</v>
      </c>
      <c r="L2163" s="71">
        <v>7.2426079261351308</v>
      </c>
      <c r="M2163" s="72">
        <v>7.6655358436588923</v>
      </c>
      <c r="N2163" s="73">
        <v>4.449834316981474</v>
      </c>
      <c r="O2163" s="73">
        <v>9.1408016470907469</v>
      </c>
      <c r="P2163" s="73">
        <v>7.9833496018493966</v>
      </c>
      <c r="Q2163" s="74">
        <v>6.9735182210951443</v>
      </c>
      <c r="R2163" s="50"/>
    </row>
    <row r="2164" spans="8:18" ht="15.6">
      <c r="H2164" s="79"/>
      <c r="I2164" s="61">
        <v>2003</v>
      </c>
      <c r="J2164" s="62" t="s">
        <v>254</v>
      </c>
      <c r="K2164" s="63" t="s">
        <v>255</v>
      </c>
      <c r="L2164" s="75">
        <v>7.7172571919021991</v>
      </c>
      <c r="M2164" s="76">
        <v>5.370950146080987</v>
      </c>
      <c r="N2164" s="77">
        <v>8.5384645797662273</v>
      </c>
      <c r="O2164" s="77">
        <v>9.5942930678796809</v>
      </c>
      <c r="P2164" s="77">
        <v>8.9525446251713383</v>
      </c>
      <c r="Q2164" s="78">
        <v>6.1300335406127644</v>
      </c>
      <c r="R2164" s="50"/>
    </row>
    <row r="2165" spans="8:18" ht="15.6">
      <c r="H2165" s="79"/>
      <c r="I2165" s="68">
        <v>2003</v>
      </c>
      <c r="J2165" s="69" t="s">
        <v>256</v>
      </c>
      <c r="K2165" s="70" t="s">
        <v>257</v>
      </c>
      <c r="L2165" s="71">
        <v>6.7176449776649516</v>
      </c>
      <c r="M2165" s="72">
        <v>8.2153974249395922</v>
      </c>
      <c r="N2165" s="73">
        <v>5.1742986256772525</v>
      </c>
      <c r="O2165" s="73">
        <v>6.5515344254087635</v>
      </c>
      <c r="P2165" s="73">
        <v>6.844549704930321</v>
      </c>
      <c r="Q2165" s="74">
        <v>6.8024447073688243</v>
      </c>
      <c r="R2165" s="50"/>
    </row>
    <row r="2166" spans="8:18" ht="15.6">
      <c r="H2166" s="79"/>
      <c r="I2166" s="61">
        <v>2003</v>
      </c>
      <c r="J2166" s="62" t="s">
        <v>258</v>
      </c>
      <c r="K2166" s="63" t="s">
        <v>259</v>
      </c>
      <c r="L2166" s="75">
        <v>7.391048174195693</v>
      </c>
      <c r="M2166" s="76">
        <v>6.6460750921622056</v>
      </c>
      <c r="N2166" s="77">
        <v>5.9497178349831499</v>
      </c>
      <c r="O2166" s="77">
        <v>9.6097551465792233</v>
      </c>
      <c r="P2166" s="77">
        <v>8.609061719188432</v>
      </c>
      <c r="Q2166" s="78">
        <v>6.1406310780654545</v>
      </c>
      <c r="R2166" s="50"/>
    </row>
    <row r="2167" spans="8:18" ht="15.6">
      <c r="H2167" s="79"/>
      <c r="I2167" s="68">
        <v>2003</v>
      </c>
      <c r="J2167" s="69" t="s">
        <v>260</v>
      </c>
      <c r="K2167" s="70" t="s">
        <v>261</v>
      </c>
      <c r="L2167" s="71">
        <v>6.9935892871252179</v>
      </c>
      <c r="M2167" s="72">
        <v>8.2957868428624</v>
      </c>
      <c r="N2167" s="73">
        <v>3.4096004992592359</v>
      </c>
      <c r="O2167" s="73">
        <v>9.179450668176834</v>
      </c>
      <c r="P2167" s="73">
        <v>7.8181180635610623</v>
      </c>
      <c r="Q2167" s="74">
        <v>6.2649903617665599</v>
      </c>
      <c r="R2167" s="50"/>
    </row>
    <row r="2168" spans="8:18" ht="15.6">
      <c r="H2168" s="79"/>
      <c r="I2168" s="61">
        <v>2003</v>
      </c>
      <c r="J2168" s="62" t="s">
        <v>262</v>
      </c>
      <c r="K2168" s="63" t="s">
        <v>263</v>
      </c>
      <c r="L2168" s="75" t="s">
        <v>470</v>
      </c>
      <c r="M2168" s="76" t="s">
        <v>470</v>
      </c>
      <c r="N2168" s="77" t="s">
        <v>470</v>
      </c>
      <c r="O2168" s="77" t="s">
        <v>470</v>
      </c>
      <c r="P2168" s="77" t="s">
        <v>470</v>
      </c>
      <c r="Q2168" s="78" t="s">
        <v>470</v>
      </c>
      <c r="R2168" s="50"/>
    </row>
    <row r="2169" spans="8:18" ht="15.6">
      <c r="H2169" s="79"/>
      <c r="I2169" s="68">
        <v>2003</v>
      </c>
      <c r="J2169" s="69" t="s">
        <v>264</v>
      </c>
      <c r="K2169" s="70" t="s">
        <v>265</v>
      </c>
      <c r="L2169" s="71">
        <v>5.102340542772021</v>
      </c>
      <c r="M2169" s="72">
        <v>5.0737629500470902</v>
      </c>
      <c r="N2169" s="73">
        <v>1.960438240554192</v>
      </c>
      <c r="O2169" s="73">
        <v>6.6034411502797941</v>
      </c>
      <c r="P2169" s="73">
        <v>6.4721802329386575</v>
      </c>
      <c r="Q2169" s="74">
        <v>5.4018801400403715</v>
      </c>
      <c r="R2169" s="50"/>
    </row>
    <row r="2170" spans="8:18" ht="15.6">
      <c r="H2170" s="79"/>
      <c r="I2170" s="61">
        <v>2003</v>
      </c>
      <c r="J2170" s="62" t="s">
        <v>266</v>
      </c>
      <c r="K2170" s="63" t="s">
        <v>267</v>
      </c>
      <c r="L2170" s="75">
        <v>5.6763716197768845</v>
      </c>
      <c r="M2170" s="76">
        <v>2.3627450980392157</v>
      </c>
      <c r="N2170" s="77">
        <v>4.0117456450171893</v>
      </c>
      <c r="O2170" s="77">
        <v>7.7420312882294677</v>
      </c>
      <c r="P2170" s="77">
        <v>7.2262073643577249</v>
      </c>
      <c r="Q2170" s="78">
        <v>7.0391287032408236</v>
      </c>
      <c r="R2170" s="50"/>
    </row>
    <row r="2171" spans="8:18" ht="15.6">
      <c r="H2171" s="79"/>
      <c r="I2171" s="68">
        <v>2003</v>
      </c>
      <c r="J2171" s="69" t="s">
        <v>268</v>
      </c>
      <c r="K2171" s="70" t="s">
        <v>269</v>
      </c>
      <c r="L2171" s="71">
        <v>6.5107685810929583</v>
      </c>
      <c r="M2171" s="72">
        <v>9.2427606285366259</v>
      </c>
      <c r="N2171" s="73">
        <v>2.4036732166668595</v>
      </c>
      <c r="O2171" s="73">
        <v>6.865667810062849</v>
      </c>
      <c r="P2171" s="73">
        <v>6.8420144361599995</v>
      </c>
      <c r="Q2171" s="74">
        <v>7.1997268140384527</v>
      </c>
      <c r="R2171" s="50"/>
    </row>
    <row r="2172" spans="8:18" ht="15.6">
      <c r="H2172" s="79"/>
      <c r="I2172" s="61">
        <v>2003</v>
      </c>
      <c r="J2172" s="62" t="s">
        <v>270</v>
      </c>
      <c r="K2172" s="63" t="s">
        <v>271</v>
      </c>
      <c r="L2172" s="75">
        <v>6.972636451126232</v>
      </c>
      <c r="M2172" s="76">
        <v>8.2521567674601197</v>
      </c>
      <c r="N2172" s="77">
        <v>3.2408178054631991</v>
      </c>
      <c r="O2172" s="77">
        <v>9.080986386129684</v>
      </c>
      <c r="P2172" s="77">
        <v>7.723552569206487</v>
      </c>
      <c r="Q2172" s="78">
        <v>6.5656687273716701</v>
      </c>
      <c r="R2172" s="50"/>
    </row>
    <row r="2173" spans="8:18" ht="15.6">
      <c r="H2173" s="79"/>
      <c r="I2173" s="68">
        <v>2003</v>
      </c>
      <c r="J2173" s="69" t="s">
        <v>272</v>
      </c>
      <c r="K2173" s="70" t="s">
        <v>273</v>
      </c>
      <c r="L2173" s="71">
        <v>8.9260682897829717</v>
      </c>
      <c r="M2173" s="72">
        <v>8.9632408209237422</v>
      </c>
      <c r="N2173" s="73">
        <v>7.6823958220177211</v>
      </c>
      <c r="O2173" s="73">
        <v>9.2315134704647299</v>
      </c>
      <c r="P2173" s="73">
        <v>9.653645116588514</v>
      </c>
      <c r="Q2173" s="74">
        <v>9.0995462189201515</v>
      </c>
      <c r="R2173" s="50"/>
    </row>
    <row r="2174" spans="8:18" ht="15.6">
      <c r="H2174" s="79"/>
      <c r="I2174" s="61">
        <v>2003</v>
      </c>
      <c r="J2174" s="62" t="s">
        <v>274</v>
      </c>
      <c r="K2174" s="63" t="s">
        <v>275</v>
      </c>
      <c r="L2174" s="75">
        <v>7.0645517608217876</v>
      </c>
      <c r="M2174" s="76">
        <v>4.6279752364160922</v>
      </c>
      <c r="N2174" s="77">
        <v>6.4134642576145744</v>
      </c>
      <c r="O2174" s="77">
        <v>9.3328364364178036</v>
      </c>
      <c r="P2174" s="77">
        <v>8.1312198388465529</v>
      </c>
      <c r="Q2174" s="78">
        <v>6.8172630348139149</v>
      </c>
      <c r="R2174" s="50"/>
    </row>
    <row r="2175" spans="8:18" ht="15.6">
      <c r="H2175" s="79"/>
      <c r="I2175" s="68">
        <v>2003</v>
      </c>
      <c r="J2175" s="69" t="s">
        <v>276</v>
      </c>
      <c r="K2175" s="70" t="s">
        <v>277</v>
      </c>
      <c r="L2175" s="71">
        <v>8.0679120592979281</v>
      </c>
      <c r="M2175" s="72">
        <v>5.6108316608986213</v>
      </c>
      <c r="N2175" s="73">
        <v>8.8774589280473304</v>
      </c>
      <c r="O2175" s="73">
        <v>9.2821384635428981</v>
      </c>
      <c r="P2175" s="73">
        <v>8.1749377875645024</v>
      </c>
      <c r="Q2175" s="74">
        <v>8.3941934564362928</v>
      </c>
      <c r="R2175" s="50"/>
    </row>
    <row r="2176" spans="8:18" ht="15.6">
      <c r="H2176" s="79"/>
      <c r="I2176" s="61">
        <v>2003</v>
      </c>
      <c r="J2176" s="62" t="s">
        <v>278</v>
      </c>
      <c r="K2176" s="63" t="s">
        <v>279</v>
      </c>
      <c r="L2176" s="75">
        <v>6.3928356955363652</v>
      </c>
      <c r="M2176" s="76">
        <v>6.7338797253230931</v>
      </c>
      <c r="N2176" s="77">
        <v>5.5417487293765806</v>
      </c>
      <c r="O2176" s="77">
        <v>7.0429602649304925</v>
      </c>
      <c r="P2176" s="77">
        <v>6.1205716754250865</v>
      </c>
      <c r="Q2176" s="78">
        <v>6.5250180826265733</v>
      </c>
      <c r="R2176" s="50"/>
    </row>
    <row r="2177" spans="8:18" ht="15.6">
      <c r="H2177" s="79"/>
      <c r="I2177" s="68">
        <v>2003</v>
      </c>
      <c r="J2177" s="69" t="s">
        <v>280</v>
      </c>
      <c r="K2177" s="70" t="s">
        <v>281</v>
      </c>
      <c r="L2177" s="71">
        <v>6.1123595233747272</v>
      </c>
      <c r="M2177" s="72">
        <v>7.2457983310573013</v>
      </c>
      <c r="N2177" s="73">
        <v>3.761658381305899</v>
      </c>
      <c r="O2177" s="73">
        <v>7.2260851155144081</v>
      </c>
      <c r="P2177" s="73">
        <v>6.8435627392915581</v>
      </c>
      <c r="Q2177" s="74">
        <v>5.4846930497044717</v>
      </c>
      <c r="R2177" s="50"/>
    </row>
    <row r="2178" spans="8:18" ht="15.6">
      <c r="H2178" s="79"/>
      <c r="I2178" s="61">
        <v>2003</v>
      </c>
      <c r="J2178" s="62" t="s">
        <v>282</v>
      </c>
      <c r="K2178" s="63" t="s">
        <v>283</v>
      </c>
      <c r="L2178" s="75">
        <v>5.8754134383639176</v>
      </c>
      <c r="M2178" s="76">
        <v>6.485255433683168</v>
      </c>
      <c r="N2178" s="77">
        <v>4.3963921157487658</v>
      </c>
      <c r="O2178" s="77">
        <v>7.6882623040005269</v>
      </c>
      <c r="P2178" s="77">
        <v>5.6012029852352923</v>
      </c>
      <c r="Q2178" s="78">
        <v>5.205954353151836</v>
      </c>
      <c r="R2178" s="50"/>
    </row>
    <row r="2179" spans="8:18" ht="15.6">
      <c r="H2179" s="79"/>
      <c r="I2179" s="68">
        <v>2003</v>
      </c>
      <c r="J2179" s="69" t="s">
        <v>284</v>
      </c>
      <c r="K2179" s="70" t="s">
        <v>285</v>
      </c>
      <c r="L2179" s="71" t="s">
        <v>470</v>
      </c>
      <c r="M2179" s="72" t="s">
        <v>470</v>
      </c>
      <c r="N2179" s="73" t="s">
        <v>470</v>
      </c>
      <c r="O2179" s="73" t="s">
        <v>470</v>
      </c>
      <c r="P2179" s="73" t="s">
        <v>470</v>
      </c>
      <c r="Q2179" s="74" t="s">
        <v>470</v>
      </c>
      <c r="R2179" s="50"/>
    </row>
    <row r="2180" spans="8:18" ht="15.6">
      <c r="H2180" s="79"/>
      <c r="I2180" s="61">
        <v>2003</v>
      </c>
      <c r="J2180" s="62" t="s">
        <v>286</v>
      </c>
      <c r="K2180" s="63" t="s">
        <v>287</v>
      </c>
      <c r="L2180" s="75">
        <v>8.0001069954632698</v>
      </c>
      <c r="M2180" s="76">
        <v>5.8955730222944496</v>
      </c>
      <c r="N2180" s="77">
        <v>7.3302446567483157</v>
      </c>
      <c r="O2180" s="77">
        <v>9.6574641604758114</v>
      </c>
      <c r="P2180" s="77">
        <v>9.0099245446384</v>
      </c>
      <c r="Q2180" s="78">
        <v>8.1073285931593713</v>
      </c>
      <c r="R2180" s="50"/>
    </row>
    <row r="2181" spans="8:18" ht="15.6">
      <c r="H2181" s="79"/>
      <c r="I2181" s="68">
        <v>2003</v>
      </c>
      <c r="J2181" s="69" t="s">
        <v>288</v>
      </c>
      <c r="K2181" s="70" t="s">
        <v>289</v>
      </c>
      <c r="L2181" s="71">
        <v>7.1577442589851943</v>
      </c>
      <c r="M2181" s="72">
        <v>5.6510930970511648</v>
      </c>
      <c r="N2181" s="73">
        <v>5.9881111231889808</v>
      </c>
      <c r="O2181" s="73">
        <v>9.4470973342442406</v>
      </c>
      <c r="P2181" s="73">
        <v>8.6106072196218726</v>
      </c>
      <c r="Q2181" s="74">
        <v>6.0918125208197118</v>
      </c>
      <c r="R2181" s="50"/>
    </row>
    <row r="2182" spans="8:18" ht="15.6">
      <c r="H2182" s="79"/>
      <c r="I2182" s="61">
        <v>2003</v>
      </c>
      <c r="J2182" s="62" t="s">
        <v>290</v>
      </c>
      <c r="K2182" s="63" t="s">
        <v>291</v>
      </c>
      <c r="L2182" s="75">
        <v>7.1822225564414683</v>
      </c>
      <c r="M2182" s="76">
        <v>5.5729610624896049</v>
      </c>
      <c r="N2182" s="77">
        <v>5.7864957508741579</v>
      </c>
      <c r="O2182" s="77">
        <v>9.5408531150932543</v>
      </c>
      <c r="P2182" s="77">
        <v>8.3814976166243298</v>
      </c>
      <c r="Q2182" s="78">
        <v>6.6293052371259904</v>
      </c>
      <c r="R2182" s="50"/>
    </row>
    <row r="2183" spans="8:18" ht="15.6">
      <c r="H2183" s="79"/>
      <c r="I2183" s="68">
        <v>2003</v>
      </c>
      <c r="J2183" s="69" t="s">
        <v>292</v>
      </c>
      <c r="K2183" s="70" t="s">
        <v>293</v>
      </c>
      <c r="L2183" s="71">
        <v>7.4034735813106991</v>
      </c>
      <c r="M2183" s="72">
        <v>8.677712544602505</v>
      </c>
      <c r="N2183" s="73">
        <v>4.2602546175528104</v>
      </c>
      <c r="O2183" s="73">
        <v>8.9784775326187187</v>
      </c>
      <c r="P2183" s="73">
        <v>7.4438193346885191</v>
      </c>
      <c r="Q2183" s="74">
        <v>7.6571038770909388</v>
      </c>
      <c r="R2183" s="50"/>
    </row>
    <row r="2184" spans="8:18" ht="15.6">
      <c r="H2184" s="79"/>
      <c r="I2184" s="61">
        <v>2003</v>
      </c>
      <c r="J2184" s="62" t="s">
        <v>294</v>
      </c>
      <c r="K2184" s="63" t="s">
        <v>295</v>
      </c>
      <c r="L2184" s="75">
        <v>7.8722246274508123</v>
      </c>
      <c r="M2184" s="76">
        <v>6.1224705230399632</v>
      </c>
      <c r="N2184" s="77">
        <v>7.7010439278904652</v>
      </c>
      <c r="O2184" s="77">
        <v>9.5877813001429395</v>
      </c>
      <c r="P2184" s="77">
        <v>8.3044931292716413</v>
      </c>
      <c r="Q2184" s="78">
        <v>7.6453342569090497</v>
      </c>
      <c r="R2184" s="50"/>
    </row>
    <row r="2185" spans="8:18" ht="15.6">
      <c r="H2185" s="79"/>
      <c r="I2185" s="68">
        <v>2003</v>
      </c>
      <c r="J2185" s="69" t="s">
        <v>296</v>
      </c>
      <c r="K2185" s="70" t="s">
        <v>297</v>
      </c>
      <c r="L2185" s="71">
        <v>7.1548522641294143</v>
      </c>
      <c r="M2185" s="72">
        <v>5.2960152319299647</v>
      </c>
      <c r="N2185" s="73">
        <v>5.0959803320458237</v>
      </c>
      <c r="O2185" s="73">
        <v>9.4757620461806411</v>
      </c>
      <c r="P2185" s="73">
        <v>7.9579410871367529</v>
      </c>
      <c r="Q2185" s="74">
        <v>7.9485626233538831</v>
      </c>
      <c r="R2185" s="50"/>
    </row>
    <row r="2186" spans="8:18" ht="15.6">
      <c r="H2186" s="79"/>
      <c r="I2186" s="61">
        <v>2003</v>
      </c>
      <c r="J2186" s="62" t="s">
        <v>298</v>
      </c>
      <c r="K2186" s="63" t="s">
        <v>299</v>
      </c>
      <c r="L2186" s="75" t="s">
        <v>470</v>
      </c>
      <c r="M2186" s="76" t="s">
        <v>470</v>
      </c>
      <c r="N2186" s="77" t="s">
        <v>470</v>
      </c>
      <c r="O2186" s="77" t="s">
        <v>470</v>
      </c>
      <c r="P2186" s="77" t="s">
        <v>470</v>
      </c>
      <c r="Q2186" s="78" t="s">
        <v>470</v>
      </c>
      <c r="R2186" s="50"/>
    </row>
    <row r="2187" spans="8:18" ht="15.6">
      <c r="H2187" s="79"/>
      <c r="I2187" s="68">
        <v>2003</v>
      </c>
      <c r="J2187" s="69" t="s">
        <v>300</v>
      </c>
      <c r="K2187" s="70" t="s">
        <v>301</v>
      </c>
      <c r="L2187" s="71">
        <v>6.8667331138085981</v>
      </c>
      <c r="M2187" s="72">
        <v>7.4743063085194619</v>
      </c>
      <c r="N2187" s="73">
        <v>4.2415948470608589</v>
      </c>
      <c r="O2187" s="73">
        <v>8.7179638240246753</v>
      </c>
      <c r="P2187" s="73">
        <v>6.8578417695838718</v>
      </c>
      <c r="Q2187" s="74">
        <v>7.041958819854127</v>
      </c>
      <c r="R2187" s="50"/>
    </row>
    <row r="2188" spans="8:18" ht="15.6">
      <c r="H2188" s="79"/>
      <c r="I2188" s="61">
        <v>2003</v>
      </c>
      <c r="J2188" s="62" t="s">
        <v>302</v>
      </c>
      <c r="K2188" s="63" t="s">
        <v>303</v>
      </c>
      <c r="L2188" s="75">
        <v>7.4563793538235528</v>
      </c>
      <c r="M2188" s="76">
        <v>6.80633054249396</v>
      </c>
      <c r="N2188" s="77">
        <v>6.7536271468652975</v>
      </c>
      <c r="O2188" s="77">
        <v>9.4171510383886421</v>
      </c>
      <c r="P2188" s="77">
        <v>7.8562159439757275</v>
      </c>
      <c r="Q2188" s="78">
        <v>6.4485720973941349</v>
      </c>
      <c r="R2188" s="50"/>
    </row>
    <row r="2189" spans="8:18" ht="15.6">
      <c r="H2189" s="79"/>
      <c r="I2189" s="68">
        <v>2003</v>
      </c>
      <c r="J2189" s="69" t="s">
        <v>304</v>
      </c>
      <c r="K2189" s="70" t="s">
        <v>305</v>
      </c>
      <c r="L2189" s="71">
        <v>7.213379235005414</v>
      </c>
      <c r="M2189" s="72">
        <v>6.4173946806445352</v>
      </c>
      <c r="N2189" s="73">
        <v>5.5403362664821412</v>
      </c>
      <c r="O2189" s="73">
        <v>8.1791770947355573</v>
      </c>
      <c r="P2189" s="73">
        <v>7.5490171830530377</v>
      </c>
      <c r="Q2189" s="74">
        <v>8.3809709501117933</v>
      </c>
      <c r="R2189" s="50"/>
    </row>
    <row r="2190" spans="8:18" ht="15.6">
      <c r="H2190" s="79"/>
      <c r="I2190" s="61">
        <v>2003</v>
      </c>
      <c r="J2190" s="62" t="s">
        <v>306</v>
      </c>
      <c r="K2190" s="63" t="s">
        <v>307</v>
      </c>
      <c r="L2190" s="75" t="s">
        <v>470</v>
      </c>
      <c r="M2190" s="76" t="s">
        <v>470</v>
      </c>
      <c r="N2190" s="77" t="s">
        <v>470</v>
      </c>
      <c r="O2190" s="77" t="s">
        <v>470</v>
      </c>
      <c r="P2190" s="77" t="s">
        <v>470</v>
      </c>
      <c r="Q2190" s="78" t="s">
        <v>470</v>
      </c>
      <c r="R2190" s="50"/>
    </row>
    <row r="2191" spans="8:18" ht="15.6">
      <c r="H2191" s="79"/>
      <c r="I2191" s="68">
        <v>2003</v>
      </c>
      <c r="J2191" s="69" t="s">
        <v>308</v>
      </c>
      <c r="K2191" s="70" t="s">
        <v>309</v>
      </c>
      <c r="L2191" s="71" t="s">
        <v>470</v>
      </c>
      <c r="M2191" s="72" t="s">
        <v>470</v>
      </c>
      <c r="N2191" s="73" t="s">
        <v>470</v>
      </c>
      <c r="O2191" s="73" t="s">
        <v>470</v>
      </c>
      <c r="P2191" s="73" t="s">
        <v>470</v>
      </c>
      <c r="Q2191" s="74" t="s">
        <v>470</v>
      </c>
      <c r="R2191" s="50"/>
    </row>
    <row r="2192" spans="8:18" ht="15.6">
      <c r="H2192" s="79"/>
      <c r="I2192" s="61">
        <v>2003</v>
      </c>
      <c r="J2192" s="62" t="s">
        <v>310</v>
      </c>
      <c r="K2192" s="63" t="s">
        <v>311</v>
      </c>
      <c r="L2192" s="75">
        <v>7.5245899767166566</v>
      </c>
      <c r="M2192" s="76">
        <v>6.9090751096727514</v>
      </c>
      <c r="N2192" s="77">
        <v>6.2040791183623423</v>
      </c>
      <c r="O2192" s="77">
        <v>9.2221074876952898</v>
      </c>
      <c r="P2192" s="77">
        <v>8.1330147106414259</v>
      </c>
      <c r="Q2192" s="78">
        <v>7.1546734572114756</v>
      </c>
      <c r="R2192" s="50"/>
    </row>
    <row r="2193" spans="8:18" ht="15.6">
      <c r="H2193" s="79"/>
      <c r="I2193" s="68">
        <v>2003</v>
      </c>
      <c r="J2193" s="69" t="s">
        <v>312</v>
      </c>
      <c r="K2193" s="70" t="s">
        <v>313</v>
      </c>
      <c r="L2193" s="71" t="s">
        <v>470</v>
      </c>
      <c r="M2193" s="72" t="s">
        <v>470</v>
      </c>
      <c r="N2193" s="73" t="s">
        <v>470</v>
      </c>
      <c r="O2193" s="73" t="s">
        <v>470</v>
      </c>
      <c r="P2193" s="73" t="s">
        <v>470</v>
      </c>
      <c r="Q2193" s="74" t="s">
        <v>470</v>
      </c>
      <c r="R2193" s="50"/>
    </row>
    <row r="2194" spans="8:18" ht="15.6">
      <c r="H2194" s="79"/>
      <c r="I2194" s="61">
        <v>2003</v>
      </c>
      <c r="J2194" s="62" t="s">
        <v>314</v>
      </c>
      <c r="K2194" s="63" t="s">
        <v>315</v>
      </c>
      <c r="L2194" s="75" t="s">
        <v>470</v>
      </c>
      <c r="M2194" s="76" t="s">
        <v>470</v>
      </c>
      <c r="N2194" s="77" t="s">
        <v>470</v>
      </c>
      <c r="O2194" s="77" t="s">
        <v>470</v>
      </c>
      <c r="P2194" s="77" t="s">
        <v>470</v>
      </c>
      <c r="Q2194" s="78" t="s">
        <v>470</v>
      </c>
      <c r="R2194" s="50"/>
    </row>
    <row r="2195" spans="8:18" ht="15.6">
      <c r="H2195" s="79"/>
      <c r="I2195" s="68">
        <v>2003</v>
      </c>
      <c r="J2195" s="69" t="s">
        <v>316</v>
      </c>
      <c r="K2195" s="70" t="s">
        <v>317</v>
      </c>
      <c r="L2195" s="71" t="s">
        <v>470</v>
      </c>
      <c r="M2195" s="72" t="s">
        <v>470</v>
      </c>
      <c r="N2195" s="73" t="s">
        <v>470</v>
      </c>
      <c r="O2195" s="73" t="s">
        <v>470</v>
      </c>
      <c r="P2195" s="73" t="s">
        <v>470</v>
      </c>
      <c r="Q2195" s="74" t="s">
        <v>470</v>
      </c>
      <c r="R2195" s="50"/>
    </row>
    <row r="2196" spans="8:18" ht="15.6">
      <c r="H2196" s="79"/>
      <c r="I2196" s="61">
        <v>2003</v>
      </c>
      <c r="J2196" s="62" t="s">
        <v>318</v>
      </c>
      <c r="K2196" s="63" t="s">
        <v>319</v>
      </c>
      <c r="L2196" s="75" t="s">
        <v>470</v>
      </c>
      <c r="M2196" s="76" t="s">
        <v>470</v>
      </c>
      <c r="N2196" s="77" t="s">
        <v>470</v>
      </c>
      <c r="O2196" s="77" t="s">
        <v>470</v>
      </c>
      <c r="P2196" s="77" t="s">
        <v>470</v>
      </c>
      <c r="Q2196" s="78" t="s">
        <v>470</v>
      </c>
      <c r="R2196" s="50"/>
    </row>
    <row r="2197" spans="8:18" ht="15.6">
      <c r="H2197" s="79"/>
      <c r="I2197" s="68">
        <v>2003</v>
      </c>
      <c r="J2197" s="69" t="s">
        <v>320</v>
      </c>
      <c r="K2197" s="70" t="s">
        <v>321</v>
      </c>
      <c r="L2197" s="71">
        <v>7.3587888524138636</v>
      </c>
      <c r="M2197" s="72">
        <v>6.44870227545033</v>
      </c>
      <c r="N2197" s="73">
        <v>6.0439053208978422</v>
      </c>
      <c r="O2197" s="73">
        <v>9.2443341633659966</v>
      </c>
      <c r="P2197" s="73">
        <v>8.1516899243166385</v>
      </c>
      <c r="Q2197" s="74">
        <v>6.905312578038509</v>
      </c>
      <c r="R2197" s="50"/>
    </row>
    <row r="2198" spans="8:18" ht="15.6">
      <c r="H2198" s="79"/>
      <c r="I2198" s="61">
        <v>2003</v>
      </c>
      <c r="J2198" s="62" t="s">
        <v>322</v>
      </c>
      <c r="K2198" s="63" t="s">
        <v>323</v>
      </c>
      <c r="L2198" s="75">
        <v>7.7436060117754746</v>
      </c>
      <c r="M2198" s="76">
        <v>4.3449894035725096</v>
      </c>
      <c r="N2198" s="77">
        <v>8.0874901247846527</v>
      </c>
      <c r="O2198" s="77">
        <v>9.5825700429986895</v>
      </c>
      <c r="P2198" s="77">
        <v>9.0842583003850148</v>
      </c>
      <c r="Q2198" s="78">
        <v>7.6187221871365081</v>
      </c>
      <c r="R2198" s="50"/>
    </row>
    <row r="2199" spans="8:18" ht="15.6">
      <c r="H2199" s="79"/>
      <c r="I2199" s="68">
        <v>2003</v>
      </c>
      <c r="J2199" s="69" t="s">
        <v>324</v>
      </c>
      <c r="K2199" s="70" t="s">
        <v>325</v>
      </c>
      <c r="L2199" s="71">
        <v>6.3725794041142549</v>
      </c>
      <c r="M2199" s="72">
        <v>5.8484429883795022</v>
      </c>
      <c r="N2199" s="73">
        <v>3.8180359696497632</v>
      </c>
      <c r="O2199" s="73">
        <v>8.1490125091518255</v>
      </c>
      <c r="P2199" s="73">
        <v>7.1726697340453756</v>
      </c>
      <c r="Q2199" s="74">
        <v>6.8747358193448092</v>
      </c>
      <c r="R2199" s="50"/>
    </row>
    <row r="2200" spans="8:18" ht="15.6">
      <c r="H2200" s="79"/>
      <c r="I2200" s="61">
        <v>2003</v>
      </c>
      <c r="J2200" s="62" t="s">
        <v>326</v>
      </c>
      <c r="K2200" s="63" t="s">
        <v>327</v>
      </c>
      <c r="L2200" s="75">
        <v>5.9160849941216282</v>
      </c>
      <c r="M2200" s="76">
        <v>6.7384999625696107</v>
      </c>
      <c r="N2200" s="77">
        <v>2.5743507303265045</v>
      </c>
      <c r="O2200" s="77">
        <v>7.8160210699895813</v>
      </c>
      <c r="P2200" s="77">
        <v>6.3401885186977776</v>
      </c>
      <c r="Q2200" s="78">
        <v>6.1113646890246693</v>
      </c>
      <c r="R2200" s="50"/>
    </row>
    <row r="2201" spans="8:18" ht="15.6">
      <c r="H2201" s="79"/>
      <c r="I2201" s="68">
        <v>2003</v>
      </c>
      <c r="J2201" s="69" t="s">
        <v>328</v>
      </c>
      <c r="K2201" s="70" t="s">
        <v>329</v>
      </c>
      <c r="L2201" s="71">
        <v>5.8942444359592967</v>
      </c>
      <c r="M2201" s="72">
        <v>7.9739342671572349</v>
      </c>
      <c r="N2201" s="73">
        <v>5.199300183709366</v>
      </c>
      <c r="O2201" s="73">
        <v>3.894627442259996</v>
      </c>
      <c r="P2201" s="73">
        <v>6.7116071606684056</v>
      </c>
      <c r="Q2201" s="74">
        <v>5.6917531260014789</v>
      </c>
      <c r="R2201" s="50"/>
    </row>
    <row r="2202" spans="8:18" ht="15.6">
      <c r="H2202" s="79"/>
      <c r="I2202" s="61">
        <v>2003</v>
      </c>
      <c r="J2202" s="62" t="s">
        <v>330</v>
      </c>
      <c r="K2202" s="63" t="s">
        <v>331</v>
      </c>
      <c r="L2202" s="75">
        <v>6.5399376326050671</v>
      </c>
      <c r="M2202" s="76">
        <v>5.2654458831823243</v>
      </c>
      <c r="N2202" s="77">
        <v>5.6662833478115573</v>
      </c>
      <c r="O2202" s="77">
        <v>7.0231633705315542</v>
      </c>
      <c r="P2202" s="77">
        <v>7.2993901246656554</v>
      </c>
      <c r="Q2202" s="78">
        <v>7.4454054368342399</v>
      </c>
      <c r="R2202" s="50"/>
    </row>
    <row r="2203" spans="8:18" ht="15.6">
      <c r="H2203" s="79"/>
      <c r="I2203" s="68">
        <v>2003</v>
      </c>
      <c r="J2203" s="69" t="s">
        <v>332</v>
      </c>
      <c r="K2203" s="70" t="s">
        <v>333</v>
      </c>
      <c r="L2203" s="71">
        <v>5.7086049482312875</v>
      </c>
      <c r="M2203" s="72">
        <v>7.0472908185070704</v>
      </c>
      <c r="N2203" s="73">
        <v>3.417232636857602</v>
      </c>
      <c r="O2203" s="73">
        <v>6.0357299342126964</v>
      </c>
      <c r="P2203" s="73">
        <v>6.5462146292533863</v>
      </c>
      <c r="Q2203" s="74">
        <v>5.4965567223256855</v>
      </c>
      <c r="R2203" s="50"/>
    </row>
    <row r="2204" spans="8:18" ht="15.6">
      <c r="H2204" s="79"/>
      <c r="I2204" s="61">
        <v>2003</v>
      </c>
      <c r="J2204" s="62" t="s">
        <v>334</v>
      </c>
      <c r="K2204" s="63" t="s">
        <v>335</v>
      </c>
      <c r="L2204" s="75">
        <v>6.5887869237529397</v>
      </c>
      <c r="M2204" s="76">
        <v>5.7811520004333206</v>
      </c>
      <c r="N2204" s="77">
        <v>6.7561885283523813</v>
      </c>
      <c r="O2204" s="77">
        <v>6.3828873356810973</v>
      </c>
      <c r="P2204" s="77">
        <v>7.6460275311542452</v>
      </c>
      <c r="Q2204" s="78">
        <v>6.3776792231436588</v>
      </c>
      <c r="R2204" s="50"/>
    </row>
    <row r="2205" spans="8:18" ht="15.6">
      <c r="H2205" s="79"/>
      <c r="I2205" s="68">
        <v>2003</v>
      </c>
      <c r="J2205" s="69" t="s">
        <v>336</v>
      </c>
      <c r="K2205" s="70" t="s">
        <v>337</v>
      </c>
      <c r="L2205" s="71" t="s">
        <v>470</v>
      </c>
      <c r="M2205" s="72" t="s">
        <v>470</v>
      </c>
      <c r="N2205" s="73" t="s">
        <v>470</v>
      </c>
      <c r="O2205" s="73" t="s">
        <v>470</v>
      </c>
      <c r="P2205" s="73" t="s">
        <v>470</v>
      </c>
      <c r="Q2205" s="74" t="s">
        <v>470</v>
      </c>
      <c r="R2205" s="50"/>
    </row>
    <row r="2206" spans="8:18" ht="15.6">
      <c r="H2206" s="79"/>
      <c r="I2206" s="61">
        <v>2003</v>
      </c>
      <c r="J2206" s="62" t="s">
        <v>338</v>
      </c>
      <c r="K2206" s="63" t="s">
        <v>339</v>
      </c>
      <c r="L2206" s="75">
        <v>7.1430381572252442</v>
      </c>
      <c r="M2206" s="76">
        <v>6.8283912751817351</v>
      </c>
      <c r="N2206" s="77">
        <v>5.0544873845868556</v>
      </c>
      <c r="O2206" s="77">
        <v>9.5254853720310528</v>
      </c>
      <c r="P2206" s="77">
        <v>6.929535655749512</v>
      </c>
      <c r="Q2206" s="78">
        <v>7.3772910985770705</v>
      </c>
      <c r="R2206" s="50"/>
    </row>
    <row r="2207" spans="8:18" ht="15.6">
      <c r="H2207" s="79"/>
      <c r="I2207" s="68">
        <v>2003</v>
      </c>
      <c r="J2207" s="69" t="s">
        <v>340</v>
      </c>
      <c r="K2207" s="70" t="s">
        <v>341</v>
      </c>
      <c r="L2207" s="71">
        <v>6.6876883404149794</v>
      </c>
      <c r="M2207" s="72">
        <v>7.2954399729299313</v>
      </c>
      <c r="N2207" s="73">
        <v>4.236955272697843</v>
      </c>
      <c r="O2207" s="73">
        <v>7.6348542431332085</v>
      </c>
      <c r="P2207" s="73">
        <v>7.2972608595504314</v>
      </c>
      <c r="Q2207" s="74">
        <v>6.9739313537634828</v>
      </c>
      <c r="R2207" s="50"/>
    </row>
    <row r="2208" spans="8:18" ht="15.6">
      <c r="H2208" s="79"/>
      <c r="I2208" s="61">
        <v>2003</v>
      </c>
      <c r="J2208" s="62" t="s">
        <v>342</v>
      </c>
      <c r="K2208" s="63" t="s">
        <v>343</v>
      </c>
      <c r="L2208" s="75" t="s">
        <v>470</v>
      </c>
      <c r="M2208" s="76" t="s">
        <v>470</v>
      </c>
      <c r="N2208" s="77" t="s">
        <v>470</v>
      </c>
      <c r="O2208" s="77" t="s">
        <v>470</v>
      </c>
      <c r="P2208" s="77" t="s">
        <v>470</v>
      </c>
      <c r="Q2208" s="78" t="s">
        <v>470</v>
      </c>
      <c r="R2208" s="50"/>
    </row>
    <row r="2209" spans="8:18" ht="15.6">
      <c r="H2209" s="79"/>
      <c r="I2209" s="68">
        <v>2003</v>
      </c>
      <c r="J2209" s="69" t="s">
        <v>344</v>
      </c>
      <c r="K2209" s="70" t="s">
        <v>345</v>
      </c>
      <c r="L2209" s="71" t="s">
        <v>470</v>
      </c>
      <c r="M2209" s="72" t="s">
        <v>470</v>
      </c>
      <c r="N2209" s="73" t="s">
        <v>470</v>
      </c>
      <c r="O2209" s="73" t="s">
        <v>470</v>
      </c>
      <c r="P2209" s="73" t="s">
        <v>470</v>
      </c>
      <c r="Q2209" s="74" t="s">
        <v>470</v>
      </c>
      <c r="R2209" s="50"/>
    </row>
    <row r="2210" spans="8:18" ht="15.6">
      <c r="H2210" s="79"/>
      <c r="I2210" s="61">
        <v>2003</v>
      </c>
      <c r="J2210" s="62" t="s">
        <v>346</v>
      </c>
      <c r="K2210" s="63" t="s">
        <v>347</v>
      </c>
      <c r="L2210" s="75" t="s">
        <v>470</v>
      </c>
      <c r="M2210" s="76" t="s">
        <v>470</v>
      </c>
      <c r="N2210" s="77" t="s">
        <v>470</v>
      </c>
      <c r="O2210" s="77" t="s">
        <v>470</v>
      </c>
      <c r="P2210" s="77" t="s">
        <v>470</v>
      </c>
      <c r="Q2210" s="78" t="s">
        <v>470</v>
      </c>
      <c r="R2210" s="50"/>
    </row>
    <row r="2211" spans="8:18" ht="15.6">
      <c r="H2211" s="79"/>
      <c r="I2211" s="68">
        <v>2003</v>
      </c>
      <c r="J2211" s="69" t="s">
        <v>348</v>
      </c>
      <c r="K2211" s="70" t="s">
        <v>349</v>
      </c>
      <c r="L2211" s="71">
        <v>6.0863844771624986</v>
      </c>
      <c r="M2211" s="72">
        <v>6.4522647000246804</v>
      </c>
      <c r="N2211" s="73">
        <v>4.9612819849382799</v>
      </c>
      <c r="O2211" s="73">
        <v>7.0982734851078595</v>
      </c>
      <c r="P2211" s="73">
        <v>6.0029736603387107</v>
      </c>
      <c r="Q2211" s="74">
        <v>5.91712855540296</v>
      </c>
      <c r="R2211" s="50"/>
    </row>
    <row r="2212" spans="8:18" ht="15.6">
      <c r="H2212" s="79"/>
      <c r="I2212" s="61">
        <v>2003</v>
      </c>
      <c r="J2212" s="62" t="s">
        <v>350</v>
      </c>
      <c r="K2212" s="63" t="s">
        <v>351</v>
      </c>
      <c r="L2212" s="75">
        <v>5.6313022080814239</v>
      </c>
      <c r="M2212" s="76">
        <v>5.9865514220765723</v>
      </c>
      <c r="N2212" s="77">
        <v>2.3099998832872877</v>
      </c>
      <c r="O2212" s="77">
        <v>8.418660492523717</v>
      </c>
      <c r="P2212" s="77">
        <v>6.1133005030326553</v>
      </c>
      <c r="Q2212" s="78">
        <v>5.3279987394868851</v>
      </c>
      <c r="R2212" s="50"/>
    </row>
    <row r="2213" spans="8:18" ht="15.6">
      <c r="H2213" s="79"/>
      <c r="I2213" s="68">
        <v>2003</v>
      </c>
      <c r="J2213" s="69" t="s">
        <v>352</v>
      </c>
      <c r="K2213" s="70" t="s">
        <v>353</v>
      </c>
      <c r="L2213" s="71">
        <v>3.9794091996554011</v>
      </c>
      <c r="M2213" s="72">
        <v>5.8413308016048697</v>
      </c>
      <c r="N2213" s="73">
        <v>2.9702895142694623</v>
      </c>
      <c r="O2213" s="73">
        <v>3.4304779986075045</v>
      </c>
      <c r="P2213" s="73">
        <v>3.3654597065963214</v>
      </c>
      <c r="Q2213" s="74">
        <v>4.2894879771988457</v>
      </c>
      <c r="R2213" s="50"/>
    </row>
    <row r="2214" spans="8:18" ht="15.6">
      <c r="H2214" s="79"/>
      <c r="I2214" s="61">
        <v>2003</v>
      </c>
      <c r="J2214" s="62" t="s">
        <v>354</v>
      </c>
      <c r="K2214" s="63" t="s">
        <v>355</v>
      </c>
      <c r="L2214" s="75">
        <v>6.6128483456967828</v>
      </c>
      <c r="M2214" s="76">
        <v>5.5799807661484211</v>
      </c>
      <c r="N2214" s="77">
        <v>6.7617112337443253</v>
      </c>
      <c r="O2214" s="77">
        <v>6.1322499725742006</v>
      </c>
      <c r="P2214" s="77">
        <v>6.8243175544761892</v>
      </c>
      <c r="Q2214" s="78">
        <v>7.7659822015407798</v>
      </c>
      <c r="R2214" s="50"/>
    </row>
    <row r="2215" spans="8:18" ht="15.6">
      <c r="H2215" s="79"/>
      <c r="I2215" s="68">
        <v>2003</v>
      </c>
      <c r="J2215" s="69" t="s">
        <v>356</v>
      </c>
      <c r="K2215" s="70" t="s">
        <v>357</v>
      </c>
      <c r="L2215" s="71">
        <v>5.9058720976728756</v>
      </c>
      <c r="M2215" s="72">
        <v>6.3068470118267843</v>
      </c>
      <c r="N2215" s="73">
        <v>3.9914808310993504</v>
      </c>
      <c r="O2215" s="73">
        <v>6.5944429354747314</v>
      </c>
      <c r="P2215" s="73">
        <v>6.5790537037204428</v>
      </c>
      <c r="Q2215" s="74">
        <v>6.0575360062430681</v>
      </c>
      <c r="R2215" s="50"/>
    </row>
    <row r="2216" spans="8:18" ht="15.6">
      <c r="H2216" s="79"/>
      <c r="I2216" s="61">
        <v>2003</v>
      </c>
      <c r="J2216" s="62" t="s">
        <v>358</v>
      </c>
      <c r="K2216" s="63" t="s">
        <v>359</v>
      </c>
      <c r="L2216" s="75">
        <v>7.6344512782375205</v>
      </c>
      <c r="M2216" s="76">
        <v>3.8752450720806904</v>
      </c>
      <c r="N2216" s="77">
        <v>8.1281347992154256</v>
      </c>
      <c r="O2216" s="77">
        <v>9.5554282769187591</v>
      </c>
      <c r="P2216" s="77">
        <v>8.9456001807268954</v>
      </c>
      <c r="Q2216" s="78">
        <v>7.6678480622458336</v>
      </c>
      <c r="R2216" s="50"/>
    </row>
    <row r="2217" spans="8:18" ht="15.6">
      <c r="H2217" s="79"/>
      <c r="I2217" s="68">
        <v>2003</v>
      </c>
      <c r="J2217" s="69" t="s">
        <v>360</v>
      </c>
      <c r="K2217" s="70" t="s">
        <v>361</v>
      </c>
      <c r="L2217" s="71">
        <v>8.3977613688775143</v>
      </c>
      <c r="M2217" s="72">
        <v>6.3301393376084327</v>
      </c>
      <c r="N2217" s="73">
        <v>8.4670716954245115</v>
      </c>
      <c r="O2217" s="73">
        <v>9.5325108436998054</v>
      </c>
      <c r="P2217" s="73">
        <v>8.8480528163432037</v>
      </c>
      <c r="Q2217" s="74">
        <v>8.8110321513116237</v>
      </c>
      <c r="R2217" s="50"/>
    </row>
    <row r="2218" spans="8:18" ht="15.6">
      <c r="H2218" s="79"/>
      <c r="I2218" s="61">
        <v>2003</v>
      </c>
      <c r="J2218" s="62" t="s">
        <v>362</v>
      </c>
      <c r="K2218" s="63" t="s">
        <v>363</v>
      </c>
      <c r="L2218" s="75">
        <v>7.1235913795668608</v>
      </c>
      <c r="M2218" s="76">
        <v>7.7495291713415604</v>
      </c>
      <c r="N2218" s="77">
        <v>3.6517836675778352</v>
      </c>
      <c r="O2218" s="77">
        <v>8.9667484866722393</v>
      </c>
      <c r="P2218" s="77">
        <v>8.1771932238888887</v>
      </c>
      <c r="Q2218" s="78">
        <v>7.0727023483537854</v>
      </c>
      <c r="R2218" s="50"/>
    </row>
    <row r="2219" spans="8:18" ht="15.6">
      <c r="H2219" s="79"/>
      <c r="I2219" s="68">
        <v>2003</v>
      </c>
      <c r="J2219" s="69" t="s">
        <v>364</v>
      </c>
      <c r="K2219" s="70" t="s">
        <v>365</v>
      </c>
      <c r="L2219" s="71">
        <v>4.8629955470964292</v>
      </c>
      <c r="M2219" s="72">
        <v>5.3063307848108963</v>
      </c>
      <c r="N2219" s="73">
        <v>2.4864907646795875</v>
      </c>
      <c r="O2219" s="73">
        <v>7.1751587022861099</v>
      </c>
      <c r="P2219" s="73">
        <v>4.7578277499064701</v>
      </c>
      <c r="Q2219" s="74">
        <v>4.5891697337990802</v>
      </c>
      <c r="R2219" s="50"/>
    </row>
    <row r="2220" spans="8:18" ht="15.6">
      <c r="H2220" s="79"/>
      <c r="I2220" s="61">
        <v>2003</v>
      </c>
      <c r="J2220" s="62" t="s">
        <v>366</v>
      </c>
      <c r="K2220" s="63" t="s">
        <v>367</v>
      </c>
      <c r="L2220" s="75">
        <v>5.6622487659694354</v>
      </c>
      <c r="M2220" s="76">
        <v>7.5905887631709632</v>
      </c>
      <c r="N2220" s="77">
        <v>3.0854716675072451</v>
      </c>
      <c r="O2220" s="77">
        <v>5.5910725264083219</v>
      </c>
      <c r="P2220" s="77">
        <v>5.4906833056349207</v>
      </c>
      <c r="Q2220" s="78">
        <v>6.553427567125726</v>
      </c>
      <c r="R2220" s="50"/>
    </row>
    <row r="2221" spans="8:18" ht="15.6">
      <c r="H2221" s="79"/>
      <c r="I2221" s="68">
        <v>2003</v>
      </c>
      <c r="J2221" s="69" t="s">
        <v>368</v>
      </c>
      <c r="K2221" s="70" t="s">
        <v>369</v>
      </c>
      <c r="L2221" s="71">
        <v>7.5789570545365006</v>
      </c>
      <c r="M2221" s="72">
        <v>4.458012376569771</v>
      </c>
      <c r="N2221" s="73">
        <v>8.7806587407253307</v>
      </c>
      <c r="O2221" s="73">
        <v>8.9823595590468113</v>
      </c>
      <c r="P2221" s="73">
        <v>8.2511143544583341</v>
      </c>
      <c r="Q2221" s="74">
        <v>7.4226402418822621</v>
      </c>
      <c r="R2221" s="50"/>
    </row>
    <row r="2222" spans="8:18" ht="15.6">
      <c r="H2222" s="79"/>
      <c r="I2222" s="61">
        <v>2003</v>
      </c>
      <c r="J2222" s="62" t="s">
        <v>370</v>
      </c>
      <c r="K2222" s="63" t="s">
        <v>371</v>
      </c>
      <c r="L2222" s="75">
        <v>7.1039992280427713</v>
      </c>
      <c r="M2222" s="76">
        <v>5.3169712026499978</v>
      </c>
      <c r="N2222" s="77">
        <v>5.3453301366846553</v>
      </c>
      <c r="O2222" s="77">
        <v>8.6269941116149429</v>
      </c>
      <c r="P2222" s="77">
        <v>8.0567820168355411</v>
      </c>
      <c r="Q2222" s="78">
        <v>8.1739186724287176</v>
      </c>
      <c r="R2222" s="50"/>
    </row>
    <row r="2223" spans="8:18" ht="15.6">
      <c r="H2223" s="79"/>
      <c r="I2223" s="68">
        <v>2003</v>
      </c>
      <c r="J2223" s="69" t="s">
        <v>372</v>
      </c>
      <c r="K2223" s="70" t="s">
        <v>373</v>
      </c>
      <c r="L2223" s="71">
        <v>5.660455658472161</v>
      </c>
      <c r="M2223" s="72">
        <v>7.3361931023506592</v>
      </c>
      <c r="N2223" s="73">
        <v>3.0624169880287275</v>
      </c>
      <c r="O2223" s="73">
        <v>6.0196028758446332</v>
      </c>
      <c r="P2223" s="73">
        <v>5.7012599510390309</v>
      </c>
      <c r="Q2223" s="74">
        <v>6.1828053750977574</v>
      </c>
      <c r="R2223" s="50"/>
    </row>
    <row r="2224" spans="8:18" ht="15.6">
      <c r="H2224" s="79"/>
      <c r="I2224" s="61">
        <v>2003</v>
      </c>
      <c r="J2224" s="62" t="s">
        <v>374</v>
      </c>
      <c r="K2224" s="63" t="s">
        <v>375</v>
      </c>
      <c r="L2224" s="75">
        <v>7.5432097860972149</v>
      </c>
      <c r="M2224" s="76">
        <v>8.1711562869347034</v>
      </c>
      <c r="N2224" s="77">
        <v>4.7781424996897925</v>
      </c>
      <c r="O2224" s="77">
        <v>9.7547527423971161</v>
      </c>
      <c r="P2224" s="77">
        <v>8.147496694837935</v>
      </c>
      <c r="Q2224" s="78">
        <v>6.864500706626532</v>
      </c>
      <c r="R2224" s="50"/>
    </row>
    <row r="2225" spans="8:18" ht="15.6">
      <c r="H2225" s="79"/>
      <c r="I2225" s="68">
        <v>2003</v>
      </c>
      <c r="J2225" s="69" t="s">
        <v>376</v>
      </c>
      <c r="K2225" s="70" t="s">
        <v>377</v>
      </c>
      <c r="L2225" s="71">
        <v>6.0972135203308442</v>
      </c>
      <c r="M2225" s="72">
        <v>6.2985176225146775</v>
      </c>
      <c r="N2225" s="73">
        <v>4.6401319826633038</v>
      </c>
      <c r="O2225" s="73">
        <v>6.0981143104586693</v>
      </c>
      <c r="P2225" s="73">
        <v>6.2814055052656101</v>
      </c>
      <c r="Q2225" s="74">
        <v>7.1678981807519575</v>
      </c>
      <c r="R2225" s="50"/>
    </row>
    <row r="2226" spans="8:18" ht="15.6">
      <c r="H2226" s="79"/>
      <c r="I2226" s="61">
        <v>2003</v>
      </c>
      <c r="J2226" s="62" t="s">
        <v>378</v>
      </c>
      <c r="K2226" s="63" t="s">
        <v>379</v>
      </c>
      <c r="L2226" s="75">
        <v>6.3676180820498205</v>
      </c>
      <c r="M2226" s="76">
        <v>7.4867421215295886</v>
      </c>
      <c r="N2226" s="77">
        <v>3.4396888023449494</v>
      </c>
      <c r="O2226" s="77">
        <v>8.1077989989857606</v>
      </c>
      <c r="P2226" s="77">
        <v>7.7582047392136966</v>
      </c>
      <c r="Q2226" s="78">
        <v>5.0456557481751085</v>
      </c>
      <c r="R2226" s="50"/>
    </row>
    <row r="2227" spans="8:18" ht="15.6">
      <c r="H2227" s="79"/>
      <c r="I2227" s="68">
        <v>2003</v>
      </c>
      <c r="J2227" s="69" t="s">
        <v>380</v>
      </c>
      <c r="K2227" s="70" t="s">
        <v>381</v>
      </c>
      <c r="L2227" s="71">
        <v>7.4262857886704454</v>
      </c>
      <c r="M2227" s="72">
        <v>7.6251060977105052</v>
      </c>
      <c r="N2227" s="73">
        <v>4.3922026065000326</v>
      </c>
      <c r="O2227" s="73">
        <v>9.5602971339615053</v>
      </c>
      <c r="P2227" s="73">
        <v>8.3599220187612833</v>
      </c>
      <c r="Q2227" s="74">
        <v>7.1939010864188999</v>
      </c>
      <c r="R2227" s="50"/>
    </row>
    <row r="2228" spans="8:18" ht="15.6">
      <c r="H2228" s="79"/>
      <c r="I2228" s="61">
        <v>2003</v>
      </c>
      <c r="J2228" s="62" t="s">
        <v>382</v>
      </c>
      <c r="K2228" s="63" t="s">
        <v>383</v>
      </c>
      <c r="L2228" s="75">
        <v>6.9976998726318911</v>
      </c>
      <c r="M2228" s="76">
        <v>7.9712629246986184</v>
      </c>
      <c r="N2228" s="77">
        <v>4.184389592256923</v>
      </c>
      <c r="O2228" s="77">
        <v>9.553326617586503</v>
      </c>
      <c r="P2228" s="77">
        <v>6.495249809385955</v>
      </c>
      <c r="Q2228" s="78">
        <v>6.7842704192314542</v>
      </c>
      <c r="R2228" s="50"/>
    </row>
    <row r="2229" spans="8:18" ht="15.6">
      <c r="H2229" s="79"/>
      <c r="I2229" s="68">
        <v>2003</v>
      </c>
      <c r="J2229" s="69" t="s">
        <v>384</v>
      </c>
      <c r="K2229" s="70" t="s">
        <v>385</v>
      </c>
      <c r="L2229" s="71">
        <v>6.5669389920306545</v>
      </c>
      <c r="M2229" s="72">
        <v>5.3481157873225555</v>
      </c>
      <c r="N2229" s="73">
        <v>5.166952144931094</v>
      </c>
      <c r="O2229" s="73">
        <v>8.1774789071994203</v>
      </c>
      <c r="P2229" s="73">
        <v>7.3592326593593738</v>
      </c>
      <c r="Q2229" s="74">
        <v>6.7829154613408233</v>
      </c>
      <c r="R2229" s="50"/>
    </row>
    <row r="2230" spans="8:18" ht="15.6">
      <c r="H2230" s="79"/>
      <c r="I2230" s="61">
        <v>2003</v>
      </c>
      <c r="J2230" s="62" t="s">
        <v>386</v>
      </c>
      <c r="K2230" s="63" t="s">
        <v>387</v>
      </c>
      <c r="L2230" s="75">
        <v>7.3953738958573512</v>
      </c>
      <c r="M2230" s="76">
        <v>5.3503743435655355</v>
      </c>
      <c r="N2230" s="77">
        <v>7.0906895937661778</v>
      </c>
      <c r="O2230" s="77">
        <v>9.6017621243825886</v>
      </c>
      <c r="P2230" s="77">
        <v>8.6475232576499721</v>
      </c>
      <c r="Q2230" s="78">
        <v>6.2865201599224827</v>
      </c>
      <c r="R2230" s="50"/>
    </row>
    <row r="2231" spans="8:18" ht="15.6">
      <c r="H2231" s="79"/>
      <c r="I2231" s="68">
        <v>2003</v>
      </c>
      <c r="J2231" s="69" t="s">
        <v>388</v>
      </c>
      <c r="K2231" s="70" t="s">
        <v>389</v>
      </c>
      <c r="L2231" s="71" t="s">
        <v>470</v>
      </c>
      <c r="M2231" s="72" t="s">
        <v>470</v>
      </c>
      <c r="N2231" s="73" t="s">
        <v>470</v>
      </c>
      <c r="O2231" s="73" t="s">
        <v>470</v>
      </c>
      <c r="P2231" s="73" t="s">
        <v>470</v>
      </c>
      <c r="Q2231" s="74" t="s">
        <v>470</v>
      </c>
      <c r="R2231" s="50"/>
    </row>
    <row r="2232" spans="8:18" ht="15.6">
      <c r="H2232" s="79"/>
      <c r="I2232" s="61">
        <v>2003</v>
      </c>
      <c r="J2232" s="62" t="s">
        <v>390</v>
      </c>
      <c r="K2232" s="63" t="s">
        <v>391</v>
      </c>
      <c r="L2232" s="75">
        <v>6.4373436662188537</v>
      </c>
      <c r="M2232" s="76">
        <v>6.5559564834108039</v>
      </c>
      <c r="N2232" s="77">
        <v>5.2952399275126867</v>
      </c>
      <c r="O2232" s="77">
        <v>6.6183839613404123</v>
      </c>
      <c r="P2232" s="77">
        <v>7.218356590983305</v>
      </c>
      <c r="Q2232" s="78">
        <v>6.4987813678470632</v>
      </c>
      <c r="R2232" s="50"/>
    </row>
    <row r="2233" spans="8:18" ht="15.6">
      <c r="H2233" s="79"/>
      <c r="I2233" s="68">
        <v>2003</v>
      </c>
      <c r="J2233" s="69" t="s">
        <v>392</v>
      </c>
      <c r="K2233" s="70" t="s">
        <v>393</v>
      </c>
      <c r="L2233" s="71">
        <v>5.8742071312413939</v>
      </c>
      <c r="M2233" s="72">
        <v>6.9068274518654107</v>
      </c>
      <c r="N2233" s="73">
        <v>5.3513681924584651</v>
      </c>
      <c r="O2233" s="73">
        <v>4.2859863897034112</v>
      </c>
      <c r="P2233" s="73">
        <v>6.5038203386114937</v>
      </c>
      <c r="Q2233" s="74">
        <v>6.3230332835681908</v>
      </c>
      <c r="R2233" s="50"/>
    </row>
    <row r="2234" spans="8:18" ht="15.6">
      <c r="H2234" s="79"/>
      <c r="I2234" s="61">
        <v>2003</v>
      </c>
      <c r="J2234" s="62" t="s">
        <v>394</v>
      </c>
      <c r="K2234" s="63" t="s">
        <v>395</v>
      </c>
      <c r="L2234" s="75">
        <v>6.1544390169605183</v>
      </c>
      <c r="M2234" s="76">
        <v>7.1678945267587961</v>
      </c>
      <c r="N2234" s="77">
        <v>3.5806024276879325</v>
      </c>
      <c r="O2234" s="77">
        <v>7.2264280125341189</v>
      </c>
      <c r="P2234" s="77">
        <v>5.9171261290493016</v>
      </c>
      <c r="Q2234" s="78">
        <v>6.8801439887724412</v>
      </c>
      <c r="R2234" s="50"/>
    </row>
    <row r="2235" spans="8:18" ht="15.6">
      <c r="H2235" s="79"/>
      <c r="I2235" s="68">
        <v>2003</v>
      </c>
      <c r="J2235" s="69" t="s">
        <v>396</v>
      </c>
      <c r="K2235" s="70" t="s">
        <v>397</v>
      </c>
      <c r="L2235" s="71" t="s">
        <v>470</v>
      </c>
      <c r="M2235" s="72" t="s">
        <v>470</v>
      </c>
      <c r="N2235" s="73" t="s">
        <v>470</v>
      </c>
      <c r="O2235" s="73" t="s">
        <v>470</v>
      </c>
      <c r="P2235" s="73" t="s">
        <v>470</v>
      </c>
      <c r="Q2235" s="74" t="s">
        <v>470</v>
      </c>
      <c r="R2235" s="50"/>
    </row>
    <row r="2236" spans="8:18" ht="15.6">
      <c r="H2236" s="79"/>
      <c r="I2236" s="61">
        <v>2003</v>
      </c>
      <c r="J2236" s="62" t="s">
        <v>398</v>
      </c>
      <c r="K2236" s="63" t="s">
        <v>399</v>
      </c>
      <c r="L2236" s="75">
        <v>5.7544420245883856</v>
      </c>
      <c r="M2236" s="76">
        <v>6.3305862352947688</v>
      </c>
      <c r="N2236" s="77">
        <v>3.6152783615272535</v>
      </c>
      <c r="O2236" s="77">
        <v>7.1619236486219791</v>
      </c>
      <c r="P2236" s="77">
        <v>6.2482264576678261</v>
      </c>
      <c r="Q2236" s="78">
        <v>5.4161954198300988</v>
      </c>
      <c r="R2236" s="50"/>
    </row>
    <row r="2237" spans="8:18" ht="15.6">
      <c r="H2237" s="79"/>
      <c r="I2237" s="68">
        <v>2003</v>
      </c>
      <c r="J2237" s="69" t="s">
        <v>400</v>
      </c>
      <c r="K2237" s="70" t="s">
        <v>401</v>
      </c>
      <c r="L2237" s="71" t="s">
        <v>470</v>
      </c>
      <c r="M2237" s="72" t="s">
        <v>470</v>
      </c>
      <c r="N2237" s="73" t="s">
        <v>470</v>
      </c>
      <c r="O2237" s="73" t="s">
        <v>470</v>
      </c>
      <c r="P2237" s="73" t="s">
        <v>470</v>
      </c>
      <c r="Q2237" s="74" t="s">
        <v>470</v>
      </c>
      <c r="R2237" s="50"/>
    </row>
    <row r="2238" spans="8:18" ht="15.6">
      <c r="H2238" s="79"/>
      <c r="I2238" s="61">
        <v>2003</v>
      </c>
      <c r="J2238" s="62" t="s">
        <v>402</v>
      </c>
      <c r="K2238" s="63" t="s">
        <v>403</v>
      </c>
      <c r="L2238" s="75" t="s">
        <v>470</v>
      </c>
      <c r="M2238" s="76" t="s">
        <v>470</v>
      </c>
      <c r="N2238" s="77" t="s">
        <v>470</v>
      </c>
      <c r="O2238" s="77" t="s">
        <v>470</v>
      </c>
      <c r="P2238" s="77" t="s">
        <v>470</v>
      </c>
      <c r="Q2238" s="78" t="s">
        <v>470</v>
      </c>
      <c r="R2238" s="50"/>
    </row>
    <row r="2239" spans="8:18" ht="15.6">
      <c r="H2239" s="79"/>
      <c r="I2239" s="68">
        <v>2003</v>
      </c>
      <c r="J2239" s="69" t="s">
        <v>404</v>
      </c>
      <c r="K2239" s="70" t="s">
        <v>405</v>
      </c>
      <c r="L2239" s="71">
        <v>5.5103362062241787</v>
      </c>
      <c r="M2239" s="72">
        <v>6.8112459138663581</v>
      </c>
      <c r="N2239" s="73">
        <v>3.4726220789136204</v>
      </c>
      <c r="O2239" s="73">
        <v>6.1826356564412155</v>
      </c>
      <c r="P2239" s="73">
        <v>6.3822535283578956</v>
      </c>
      <c r="Q2239" s="74">
        <v>4.7029238535418001</v>
      </c>
      <c r="R2239" s="50"/>
    </row>
    <row r="2240" spans="8:18" ht="15.6">
      <c r="H2240" s="79"/>
      <c r="I2240" s="61">
        <v>2003</v>
      </c>
      <c r="J2240" s="62" t="s">
        <v>406</v>
      </c>
      <c r="K2240" s="63" t="s">
        <v>407</v>
      </c>
      <c r="L2240" s="75">
        <v>8.7970682508669178</v>
      </c>
      <c r="M2240" s="76">
        <v>7.8411668162598591</v>
      </c>
      <c r="N2240" s="77">
        <v>8.4710239279218715</v>
      </c>
      <c r="O2240" s="77">
        <v>9.6529891936699208</v>
      </c>
      <c r="P2240" s="77">
        <v>9.3722359589316238</v>
      </c>
      <c r="Q2240" s="78">
        <v>8.6479253575513102</v>
      </c>
      <c r="R2240" s="50"/>
    </row>
    <row r="2241" spans="8:18" ht="15.6">
      <c r="H2241" s="79"/>
      <c r="I2241" s="68">
        <v>2003</v>
      </c>
      <c r="J2241" s="69" t="s">
        <v>408</v>
      </c>
      <c r="K2241" s="70" t="s">
        <v>409</v>
      </c>
      <c r="L2241" s="71">
        <v>6.9276117515356983</v>
      </c>
      <c r="M2241" s="72">
        <v>5.3725922170790303</v>
      </c>
      <c r="N2241" s="73">
        <v>6.2124473935237887</v>
      </c>
      <c r="O2241" s="73">
        <v>7.4054509945235907</v>
      </c>
      <c r="P2241" s="73">
        <v>8.0697877358831001</v>
      </c>
      <c r="Q2241" s="74">
        <v>7.5777804166689862</v>
      </c>
      <c r="R2241" s="50"/>
    </row>
    <row r="2242" spans="8:18" ht="15.6">
      <c r="H2242" s="79"/>
      <c r="I2242" s="61">
        <v>2003</v>
      </c>
      <c r="J2242" s="62" t="s">
        <v>410</v>
      </c>
      <c r="K2242" s="63" t="s">
        <v>411</v>
      </c>
      <c r="L2242" s="75">
        <v>6.9374479511312517</v>
      </c>
      <c r="M2242" s="76">
        <v>4.9898461534499132</v>
      </c>
      <c r="N2242" s="77">
        <v>5.7415211791478562</v>
      </c>
      <c r="O2242" s="77">
        <v>8.9452053868598327</v>
      </c>
      <c r="P2242" s="77">
        <v>8.025179018059891</v>
      </c>
      <c r="Q2242" s="78">
        <v>6.9854880181387626</v>
      </c>
      <c r="R2242" s="50"/>
    </row>
    <row r="2243" spans="8:18" ht="15.6">
      <c r="H2243" s="79"/>
      <c r="I2243" s="68">
        <v>2003</v>
      </c>
      <c r="J2243" s="69" t="s">
        <v>412</v>
      </c>
      <c r="K2243" s="70" t="s">
        <v>413</v>
      </c>
      <c r="L2243" s="71">
        <v>7.0556287676940785</v>
      </c>
      <c r="M2243" s="72">
        <v>6.5528764052307888</v>
      </c>
      <c r="N2243" s="73">
        <v>5.7289100103288106</v>
      </c>
      <c r="O2243" s="73">
        <v>7.9689025884687847</v>
      </c>
      <c r="P2243" s="73">
        <v>7.7017505421935404</v>
      </c>
      <c r="Q2243" s="74">
        <v>7.3257042922484672</v>
      </c>
      <c r="R2243" s="50"/>
    </row>
    <row r="2244" spans="8:18" ht="15.6">
      <c r="H2244" s="79"/>
      <c r="I2244" s="61">
        <v>2003</v>
      </c>
      <c r="J2244" s="62" t="s">
        <v>414</v>
      </c>
      <c r="K2244" s="63" t="s">
        <v>415</v>
      </c>
      <c r="L2244" s="75">
        <v>7.7101205253085636</v>
      </c>
      <c r="M2244" s="76">
        <v>6.7273191580948009</v>
      </c>
      <c r="N2244" s="77">
        <v>6.5263711386657635</v>
      </c>
      <c r="O2244" s="77">
        <v>9.6062827503609665</v>
      </c>
      <c r="P2244" s="77">
        <v>8.7217753944021084</v>
      </c>
      <c r="Q2244" s="78">
        <v>6.9688541850191852</v>
      </c>
      <c r="R2244" s="50"/>
    </row>
    <row r="2245" spans="8:18" ht="15.6">
      <c r="H2245" s="79"/>
      <c r="I2245" s="68">
        <v>2003</v>
      </c>
      <c r="J2245" s="69" t="s">
        <v>416</v>
      </c>
      <c r="K2245" s="70" t="s">
        <v>417</v>
      </c>
      <c r="L2245" s="71">
        <v>6.4866328957979578</v>
      </c>
      <c r="M2245" s="72">
        <v>7.4939287563992245</v>
      </c>
      <c r="N2245" s="73">
        <v>4.4116984819136009</v>
      </c>
      <c r="O2245" s="73">
        <v>6.5909926280059423</v>
      </c>
      <c r="P2245" s="73">
        <v>7.4300053071165184</v>
      </c>
      <c r="Q2245" s="74">
        <v>6.5065393055545044</v>
      </c>
      <c r="R2245" s="50"/>
    </row>
    <row r="2246" spans="8:18" ht="15.6">
      <c r="H2246" s="79"/>
      <c r="I2246" s="61">
        <v>2003</v>
      </c>
      <c r="J2246" s="62" t="s">
        <v>418</v>
      </c>
      <c r="K2246" s="63" t="s">
        <v>419</v>
      </c>
      <c r="L2246" s="75" t="s">
        <v>470</v>
      </c>
      <c r="M2246" s="76" t="s">
        <v>470</v>
      </c>
      <c r="N2246" s="77" t="s">
        <v>470</v>
      </c>
      <c r="O2246" s="77" t="s">
        <v>470</v>
      </c>
      <c r="P2246" s="77" t="s">
        <v>470</v>
      </c>
      <c r="Q2246" s="78" t="s">
        <v>470</v>
      </c>
      <c r="R2246" s="50"/>
    </row>
    <row r="2247" spans="8:18" ht="15.6">
      <c r="H2247" s="79"/>
      <c r="I2247" s="68">
        <v>2003</v>
      </c>
      <c r="J2247" s="69" t="s">
        <v>420</v>
      </c>
      <c r="K2247" s="70" t="s">
        <v>421</v>
      </c>
      <c r="L2247" s="71" t="s">
        <v>470</v>
      </c>
      <c r="M2247" s="72" t="s">
        <v>470</v>
      </c>
      <c r="N2247" s="73" t="s">
        <v>470</v>
      </c>
      <c r="O2247" s="73" t="s">
        <v>470</v>
      </c>
      <c r="P2247" s="73" t="s">
        <v>470</v>
      </c>
      <c r="Q2247" s="74" t="s">
        <v>470</v>
      </c>
      <c r="R2247" s="50"/>
    </row>
    <row r="2248" spans="8:18" ht="15.6">
      <c r="H2248" s="79"/>
      <c r="I2248" s="61">
        <v>2003</v>
      </c>
      <c r="J2248" s="62" t="s">
        <v>422</v>
      </c>
      <c r="K2248" s="63" t="s">
        <v>423</v>
      </c>
      <c r="L2248" s="75" t="s">
        <v>470</v>
      </c>
      <c r="M2248" s="76" t="s">
        <v>470</v>
      </c>
      <c r="N2248" s="77" t="s">
        <v>470</v>
      </c>
      <c r="O2248" s="77" t="s">
        <v>470</v>
      </c>
      <c r="P2248" s="77" t="s">
        <v>470</v>
      </c>
      <c r="Q2248" s="78" t="s">
        <v>470</v>
      </c>
      <c r="R2248" s="50"/>
    </row>
    <row r="2249" spans="8:18" ht="15.6">
      <c r="H2249" s="79"/>
      <c r="I2249" s="68">
        <v>2003</v>
      </c>
      <c r="J2249" s="69" t="s">
        <v>424</v>
      </c>
      <c r="K2249" s="70" t="s">
        <v>425</v>
      </c>
      <c r="L2249" s="71">
        <v>7.5399936389944431</v>
      </c>
      <c r="M2249" s="72">
        <v>3.4328317046223535</v>
      </c>
      <c r="N2249" s="73">
        <v>8.315483479840502</v>
      </c>
      <c r="O2249" s="73">
        <v>9.7162386961404419</v>
      </c>
      <c r="P2249" s="73">
        <v>8.7638416337183465</v>
      </c>
      <c r="Q2249" s="74">
        <v>7.4715726806505716</v>
      </c>
      <c r="R2249" s="50"/>
    </row>
    <row r="2250" spans="8:18" ht="15.6">
      <c r="H2250" s="79"/>
      <c r="I2250" s="61">
        <v>2003</v>
      </c>
      <c r="J2250" s="62" t="s">
        <v>426</v>
      </c>
      <c r="K2250" s="63" t="s">
        <v>427</v>
      </c>
      <c r="L2250" s="75">
        <v>8.5492368050918</v>
      </c>
      <c r="M2250" s="76">
        <v>7.5767944598366146</v>
      </c>
      <c r="N2250" s="77">
        <v>8.4744220107411152</v>
      </c>
      <c r="O2250" s="77">
        <v>9.5902846709793241</v>
      </c>
      <c r="P2250" s="77">
        <v>8.8728927019212129</v>
      </c>
      <c r="Q2250" s="78">
        <v>8.23179018198074</v>
      </c>
      <c r="R2250" s="50"/>
    </row>
    <row r="2251" spans="8:18" ht="15.6">
      <c r="H2251" s="79"/>
      <c r="I2251" s="68">
        <v>2003</v>
      </c>
      <c r="J2251" s="69" t="s">
        <v>428</v>
      </c>
      <c r="K2251" s="70" t="s">
        <v>429</v>
      </c>
      <c r="L2251" s="71">
        <v>5.4670334829804981</v>
      </c>
      <c r="M2251" s="72">
        <v>5.4972153509023114</v>
      </c>
      <c r="N2251" s="73">
        <v>4.5916708460250524</v>
      </c>
      <c r="O2251" s="73">
        <v>7.4860576349852019</v>
      </c>
      <c r="P2251" s="73">
        <v>4.0271894584503816</v>
      </c>
      <c r="Q2251" s="74">
        <v>5.7330341245395386</v>
      </c>
      <c r="R2251" s="50"/>
    </row>
    <row r="2252" spans="8:18" ht="15.6">
      <c r="H2252" s="79"/>
      <c r="I2252" s="61">
        <v>2003</v>
      </c>
      <c r="J2252" s="62" t="s">
        <v>430</v>
      </c>
      <c r="K2252" s="63" t="s">
        <v>431</v>
      </c>
      <c r="L2252" s="75">
        <v>7.2926169423534564</v>
      </c>
      <c r="M2252" s="76">
        <v>6.3196530688445334</v>
      </c>
      <c r="N2252" s="77">
        <v>6.463158339192792</v>
      </c>
      <c r="O2252" s="77">
        <v>9.7739124805252491</v>
      </c>
      <c r="P2252" s="77">
        <v>8.0374599336205144</v>
      </c>
      <c r="Q2252" s="78">
        <v>5.868900889584193</v>
      </c>
      <c r="R2252" s="50"/>
    </row>
    <row r="2253" spans="8:18" ht="15.6">
      <c r="H2253" s="79"/>
      <c r="I2253" s="68">
        <v>2003</v>
      </c>
      <c r="J2253" s="69" t="s">
        <v>432</v>
      </c>
      <c r="K2253" s="70" t="s">
        <v>433</v>
      </c>
      <c r="L2253" s="71" t="s">
        <v>470</v>
      </c>
      <c r="M2253" s="72" t="s">
        <v>470</v>
      </c>
      <c r="N2253" s="73" t="s">
        <v>470</v>
      </c>
      <c r="O2253" s="73" t="s">
        <v>470</v>
      </c>
      <c r="P2253" s="73" t="s">
        <v>470</v>
      </c>
      <c r="Q2253" s="74" t="s">
        <v>470</v>
      </c>
      <c r="R2253" s="50"/>
    </row>
    <row r="2254" spans="8:18" ht="15.6">
      <c r="H2254" s="79"/>
      <c r="I2254" s="61">
        <v>2003</v>
      </c>
      <c r="J2254" s="62" t="s">
        <v>434</v>
      </c>
      <c r="K2254" s="63" t="s">
        <v>435</v>
      </c>
      <c r="L2254" s="75">
        <v>6.1998338729244562</v>
      </c>
      <c r="M2254" s="76">
        <v>6.1340156289723353</v>
      </c>
      <c r="N2254" s="77">
        <v>4.9679867723228543</v>
      </c>
      <c r="O2254" s="77">
        <v>7.9734380134583827</v>
      </c>
      <c r="P2254" s="77">
        <v>6.1623931243344936</v>
      </c>
      <c r="Q2254" s="78">
        <v>5.7613358255342133</v>
      </c>
      <c r="R2254" s="50"/>
    </row>
    <row r="2255" spans="8:18" ht="15.6">
      <c r="H2255" s="79"/>
      <c r="I2255" s="68">
        <v>2003</v>
      </c>
      <c r="J2255" s="69" t="s">
        <v>436</v>
      </c>
      <c r="K2255" s="70" t="s">
        <v>437</v>
      </c>
      <c r="L2255" s="71">
        <v>6.7260821919743083</v>
      </c>
      <c r="M2255" s="72">
        <v>7.1550803079167276</v>
      </c>
      <c r="N2255" s="73">
        <v>6.0922281314905327</v>
      </c>
      <c r="O2255" s="73">
        <v>7.1384627298641394</v>
      </c>
      <c r="P2255" s="73">
        <v>6.5285933077163207</v>
      </c>
      <c r="Q2255" s="74">
        <v>6.7160464828838213</v>
      </c>
      <c r="R2255" s="50"/>
    </row>
    <row r="2256" spans="8:18" ht="15.6">
      <c r="H2256" s="79"/>
      <c r="I2256" s="61">
        <v>2003</v>
      </c>
      <c r="J2256" s="62" t="s">
        <v>438</v>
      </c>
      <c r="K2256" s="63" t="s">
        <v>439</v>
      </c>
      <c r="L2256" s="75" t="s">
        <v>470</v>
      </c>
      <c r="M2256" s="76" t="s">
        <v>470</v>
      </c>
      <c r="N2256" s="77" t="s">
        <v>470</v>
      </c>
      <c r="O2256" s="77" t="s">
        <v>470</v>
      </c>
      <c r="P2256" s="77" t="s">
        <v>470</v>
      </c>
      <c r="Q2256" s="78" t="s">
        <v>470</v>
      </c>
      <c r="R2256" s="50"/>
    </row>
    <row r="2257" spans="8:18" ht="15.6">
      <c r="H2257" s="79"/>
      <c r="I2257" s="68">
        <v>2003</v>
      </c>
      <c r="J2257" s="69" t="s">
        <v>440</v>
      </c>
      <c r="K2257" s="70" t="s">
        <v>441</v>
      </c>
      <c r="L2257" s="71">
        <v>5.6756453384371657</v>
      </c>
      <c r="M2257" s="72">
        <v>7.5659837995761965</v>
      </c>
      <c r="N2257" s="73">
        <v>2.402903633316285</v>
      </c>
      <c r="O2257" s="73">
        <v>7.0243688668338207</v>
      </c>
      <c r="P2257" s="73">
        <v>6.2360429111945122</v>
      </c>
      <c r="Q2257" s="74">
        <v>5.1489274812650168</v>
      </c>
      <c r="R2257" s="50"/>
    </row>
    <row r="2258" spans="8:18" ht="15.6">
      <c r="H2258" s="79"/>
      <c r="I2258" s="61">
        <v>2003</v>
      </c>
      <c r="J2258" s="62" t="s">
        <v>442</v>
      </c>
      <c r="K2258" s="63" t="s">
        <v>443</v>
      </c>
      <c r="L2258" s="75">
        <v>7.2093978344660758</v>
      </c>
      <c r="M2258" s="76">
        <v>7.4933713368597079</v>
      </c>
      <c r="N2258" s="77">
        <v>4.2746198534736486</v>
      </c>
      <c r="O2258" s="77">
        <v>8.9739160350927705</v>
      </c>
      <c r="P2258" s="77">
        <v>7.6927779202792275</v>
      </c>
      <c r="Q2258" s="78">
        <v>7.6123040266250248</v>
      </c>
      <c r="R2258" s="50"/>
    </row>
    <row r="2259" spans="8:18" ht="15.6">
      <c r="H2259" s="79"/>
      <c r="I2259" s="68">
        <v>2003</v>
      </c>
      <c r="J2259" s="69" t="s">
        <v>444</v>
      </c>
      <c r="K2259" s="70" t="s">
        <v>445</v>
      </c>
      <c r="L2259" s="71">
        <v>6.2819334144419496</v>
      </c>
      <c r="M2259" s="72">
        <v>5.1693982669340564</v>
      </c>
      <c r="N2259" s="73">
        <v>5.6348322258136694</v>
      </c>
      <c r="O2259" s="73">
        <v>7.2751011898740696</v>
      </c>
      <c r="P2259" s="73">
        <v>6.3294653900657165</v>
      </c>
      <c r="Q2259" s="74">
        <v>7.0008699995222363</v>
      </c>
      <c r="R2259" s="50"/>
    </row>
    <row r="2260" spans="8:18" ht="15.6">
      <c r="H2260" s="79"/>
      <c r="I2260" s="61">
        <v>2003</v>
      </c>
      <c r="J2260" s="62" t="s">
        <v>446</v>
      </c>
      <c r="K2260" s="63" t="s">
        <v>447</v>
      </c>
      <c r="L2260" s="75">
        <v>6.2590138115523377</v>
      </c>
      <c r="M2260" s="76">
        <v>7.5381167030913945</v>
      </c>
      <c r="N2260" s="77">
        <v>5.9130694493357367</v>
      </c>
      <c r="O2260" s="77">
        <v>4.8773260990940352</v>
      </c>
      <c r="P2260" s="77">
        <v>7.6691727872424211</v>
      </c>
      <c r="Q2260" s="78">
        <v>5.2973840189981054</v>
      </c>
      <c r="R2260" s="50"/>
    </row>
    <row r="2261" spans="8:18" ht="15.6">
      <c r="H2261" s="79"/>
      <c r="I2261" s="68">
        <v>2003</v>
      </c>
      <c r="J2261" s="69" t="s">
        <v>448</v>
      </c>
      <c r="K2261" s="70" t="s">
        <v>449</v>
      </c>
      <c r="L2261" s="71">
        <v>6.9023521271665516</v>
      </c>
      <c r="M2261" s="72">
        <v>7.6017678052073379</v>
      </c>
      <c r="N2261" s="73">
        <v>4.0960288530190931</v>
      </c>
      <c r="O2261" s="73">
        <v>8.7567194946197766</v>
      </c>
      <c r="P2261" s="73">
        <v>7.1714727871369517</v>
      </c>
      <c r="Q2261" s="74">
        <v>6.8857716958496011</v>
      </c>
      <c r="R2261" s="50"/>
    </row>
    <row r="2262" spans="8:18" ht="15.6">
      <c r="H2262" s="79"/>
      <c r="I2262" s="61">
        <v>2003</v>
      </c>
      <c r="J2262" s="62" t="s">
        <v>450</v>
      </c>
      <c r="K2262" s="63" t="s">
        <v>451</v>
      </c>
      <c r="L2262" s="75">
        <v>5.3314619481000882</v>
      </c>
      <c r="M2262" s="76">
        <v>4.3986715015104618</v>
      </c>
      <c r="N2262" s="77">
        <v>4.8338971707187</v>
      </c>
      <c r="O2262" s="77">
        <v>4.7345215188639651</v>
      </c>
      <c r="P2262" s="77">
        <v>6.5896823694064723</v>
      </c>
      <c r="Q2262" s="78">
        <v>6.100537180000841</v>
      </c>
      <c r="R2262" s="50"/>
    </row>
    <row r="2263" spans="8:18" ht="15.6">
      <c r="H2263" s="79"/>
      <c r="I2263" s="68">
        <v>2003</v>
      </c>
      <c r="J2263" s="69" t="s">
        <v>452</v>
      </c>
      <c r="K2263" s="70" t="s">
        <v>453</v>
      </c>
      <c r="L2263" s="71">
        <v>7.3211590231833998</v>
      </c>
      <c r="M2263" s="72">
        <v>6.9038322171103861</v>
      </c>
      <c r="N2263" s="73">
        <v>5.6912468793483821</v>
      </c>
      <c r="O2263" s="73">
        <v>8.1096590524523684</v>
      </c>
      <c r="P2263" s="73">
        <v>8.1853852351297451</v>
      </c>
      <c r="Q2263" s="74">
        <v>7.7156717318761139</v>
      </c>
      <c r="R2263" s="50"/>
    </row>
    <row r="2264" spans="8:18" ht="15.6">
      <c r="H2264" s="79"/>
      <c r="I2264" s="61">
        <v>2003</v>
      </c>
      <c r="J2264" s="62" t="s">
        <v>454</v>
      </c>
      <c r="K2264" s="63" t="s">
        <v>455</v>
      </c>
      <c r="L2264" s="75">
        <v>8.4154050268873544</v>
      </c>
      <c r="M2264" s="76">
        <v>6.6217542875460813</v>
      </c>
      <c r="N2264" s="77">
        <v>8.2458553820557583</v>
      </c>
      <c r="O2264" s="77">
        <v>9.4149095344631739</v>
      </c>
      <c r="P2264" s="77">
        <v>9.2362194550051253</v>
      </c>
      <c r="Q2264" s="78">
        <v>8.5582864753666339</v>
      </c>
      <c r="R2264" s="50"/>
    </row>
    <row r="2265" spans="8:18" ht="15.6">
      <c r="H2265" s="79"/>
      <c r="I2265" s="68">
        <v>2003</v>
      </c>
      <c r="J2265" s="69" t="s">
        <v>456</v>
      </c>
      <c r="K2265" s="70" t="s">
        <v>457</v>
      </c>
      <c r="L2265" s="71">
        <v>8.3467049704677461</v>
      </c>
      <c r="M2265" s="72">
        <v>7.2882698043534537</v>
      </c>
      <c r="N2265" s="73">
        <v>7.8034443530818134</v>
      </c>
      <c r="O2265" s="73">
        <v>9.8155233817797747</v>
      </c>
      <c r="P2265" s="73">
        <v>8.1421890102285825</v>
      </c>
      <c r="Q2265" s="74">
        <v>8.6840983028951086</v>
      </c>
      <c r="R2265" s="50"/>
    </row>
    <row r="2266" spans="8:18" ht="15.6">
      <c r="H2266" s="79"/>
      <c r="I2266" s="61">
        <v>2003</v>
      </c>
      <c r="J2266" s="62" t="s">
        <v>458</v>
      </c>
      <c r="K2266" s="63" t="s">
        <v>459</v>
      </c>
      <c r="L2266" s="75">
        <v>6.9815409888115569</v>
      </c>
      <c r="M2266" s="76">
        <v>7.4010148418840762</v>
      </c>
      <c r="N2266" s="77">
        <v>5.3548397152434539</v>
      </c>
      <c r="O2266" s="77">
        <v>7.9844192819512312</v>
      </c>
      <c r="P2266" s="77">
        <v>7.8147431678434929</v>
      </c>
      <c r="Q2266" s="78">
        <v>6.3526879371355305</v>
      </c>
      <c r="R2266" s="50"/>
    </row>
    <row r="2267" spans="8:18" ht="15.6">
      <c r="H2267" s="79"/>
      <c r="I2267" s="68">
        <v>2003</v>
      </c>
      <c r="J2267" s="69" t="s">
        <v>460</v>
      </c>
      <c r="K2267" s="70" t="s">
        <v>461</v>
      </c>
      <c r="L2267" s="71">
        <v>4.3672375937498611</v>
      </c>
      <c r="M2267" s="72">
        <v>5.2938116345421005</v>
      </c>
      <c r="N2267" s="73">
        <v>2.5920964443565895</v>
      </c>
      <c r="O2267" s="73">
        <v>4.860289137848163</v>
      </c>
      <c r="P2267" s="73">
        <v>4.5925673459113261</v>
      </c>
      <c r="Q2267" s="74">
        <v>4.4974234060911265</v>
      </c>
      <c r="R2267" s="50"/>
    </row>
    <row r="2268" spans="8:18" ht="15.6">
      <c r="H2268" s="79"/>
      <c r="I2268" s="61">
        <v>2003</v>
      </c>
      <c r="J2268" s="62" t="s">
        <v>462</v>
      </c>
      <c r="K2268" s="63" t="s">
        <v>463</v>
      </c>
      <c r="L2268" s="75">
        <v>5.6219525424006731</v>
      </c>
      <c r="M2268" s="76">
        <v>4.601759575581565</v>
      </c>
      <c r="N2268" s="77">
        <v>5.050329424567729</v>
      </c>
      <c r="O2268" s="77">
        <v>6.5780880059815079</v>
      </c>
      <c r="P2268" s="77">
        <v>5.8774899453718641</v>
      </c>
      <c r="Q2268" s="78">
        <v>6.0020957605007021</v>
      </c>
      <c r="R2268" s="50"/>
    </row>
    <row r="2269" spans="8:18" ht="15.6">
      <c r="H2269" s="79"/>
      <c r="I2269" s="68">
        <v>2003</v>
      </c>
      <c r="J2269" s="69" t="s">
        <v>464</v>
      </c>
      <c r="K2269" s="70" t="s">
        <v>465</v>
      </c>
      <c r="L2269" s="71" t="s">
        <v>470</v>
      </c>
      <c r="M2269" s="72" t="s">
        <v>470</v>
      </c>
      <c r="N2269" s="73" t="s">
        <v>470</v>
      </c>
      <c r="O2269" s="73" t="s">
        <v>470</v>
      </c>
      <c r="P2269" s="73" t="s">
        <v>470</v>
      </c>
      <c r="Q2269" s="74" t="s">
        <v>470</v>
      </c>
      <c r="R2269" s="50"/>
    </row>
    <row r="2270" spans="8:18" ht="15.6">
      <c r="H2270" s="79"/>
      <c r="I2270" s="61">
        <v>2003</v>
      </c>
      <c r="J2270" s="62" t="s">
        <v>466</v>
      </c>
      <c r="K2270" s="63" t="s">
        <v>467</v>
      </c>
      <c r="L2270" s="75">
        <v>6.5049431722942455</v>
      </c>
      <c r="M2270" s="76">
        <v>6.0660829257019229</v>
      </c>
      <c r="N2270" s="77">
        <v>5.0820681264971475</v>
      </c>
      <c r="O2270" s="77">
        <v>7.2559236201681152</v>
      </c>
      <c r="P2270" s="77">
        <v>7.4943110022315116</v>
      </c>
      <c r="Q2270" s="78">
        <v>6.6263301868725319</v>
      </c>
      <c r="R2270" s="50"/>
    </row>
    <row r="2271" spans="8:18" ht="15.6">
      <c r="H2271" s="79"/>
      <c r="I2271" s="68">
        <v>2003</v>
      </c>
      <c r="J2271" s="69" t="s">
        <v>468</v>
      </c>
      <c r="K2271" s="70" t="s">
        <v>469</v>
      </c>
      <c r="L2271" s="71">
        <v>3.7891368517682613</v>
      </c>
      <c r="M2271" s="72">
        <v>6.27856026606828</v>
      </c>
      <c r="N2271" s="73">
        <v>3.4213517517809939</v>
      </c>
      <c r="O2271" s="73">
        <v>1.25</v>
      </c>
      <c r="P2271" s="73">
        <v>3.1201672315813966</v>
      </c>
      <c r="Q2271" s="74">
        <v>4.8756050094106369</v>
      </c>
      <c r="R2271" s="50"/>
    </row>
    <row r="2272" spans="8:18" ht="15.6">
      <c r="H2272" s="79"/>
      <c r="I2272" s="61">
        <v>2002</v>
      </c>
      <c r="J2272" s="62" t="s">
        <v>146</v>
      </c>
      <c r="K2272" s="63" t="s">
        <v>147</v>
      </c>
      <c r="L2272" s="75">
        <v>6.4550473891462206</v>
      </c>
      <c r="M2272" s="76">
        <v>7.5885878384285945</v>
      </c>
      <c r="N2272" s="77">
        <v>4.7584990544042656</v>
      </c>
      <c r="O2272" s="77">
        <v>7.0231073479822541</v>
      </c>
      <c r="P2272" s="77">
        <v>6.3213899003067153</v>
      </c>
      <c r="Q2272" s="78">
        <v>6.5836528046092715</v>
      </c>
      <c r="R2272" s="50"/>
    </row>
    <row r="2273" spans="8:18" ht="15.6">
      <c r="H2273" s="79"/>
      <c r="I2273" s="68">
        <v>2002</v>
      </c>
      <c r="J2273" s="69" t="s">
        <v>148</v>
      </c>
      <c r="K2273" s="70" t="s">
        <v>149</v>
      </c>
      <c r="L2273" s="71">
        <v>4.9862077055645475</v>
      </c>
      <c r="M2273" s="72">
        <v>4.6014495517278773</v>
      </c>
      <c r="N2273" s="73">
        <v>3.2941312940061773</v>
      </c>
      <c r="O2273" s="73">
        <v>7.081916412129269</v>
      </c>
      <c r="P2273" s="73">
        <v>5.3081786969178459</v>
      </c>
      <c r="Q2273" s="74">
        <v>4.6453625730415675</v>
      </c>
      <c r="R2273" s="50"/>
    </row>
    <row r="2274" spans="8:18" ht="15.6">
      <c r="H2274" s="79"/>
      <c r="I2274" s="61">
        <v>2002</v>
      </c>
      <c r="J2274" s="62" t="s">
        <v>150</v>
      </c>
      <c r="K2274" s="63" t="s">
        <v>151</v>
      </c>
      <c r="L2274" s="75" t="s">
        <v>470</v>
      </c>
      <c r="M2274" s="76" t="s">
        <v>470</v>
      </c>
      <c r="N2274" s="77" t="s">
        <v>470</v>
      </c>
      <c r="O2274" s="77" t="s">
        <v>470</v>
      </c>
      <c r="P2274" s="77" t="s">
        <v>470</v>
      </c>
      <c r="Q2274" s="78" t="s">
        <v>470</v>
      </c>
      <c r="R2274" s="50"/>
    </row>
    <row r="2275" spans="8:18" ht="15.6">
      <c r="H2275" s="79"/>
      <c r="I2275" s="68">
        <v>2002</v>
      </c>
      <c r="J2275" s="69" t="s">
        <v>152</v>
      </c>
      <c r="K2275" s="70" t="s">
        <v>153</v>
      </c>
      <c r="L2275" s="71">
        <v>6.2292310288795338</v>
      </c>
      <c r="M2275" s="72">
        <v>7.7283871419046815</v>
      </c>
      <c r="N2275" s="73">
        <v>3.6063699443273327</v>
      </c>
      <c r="O2275" s="73">
        <v>7.0104502132154458</v>
      </c>
      <c r="P2275" s="73">
        <v>6.9617042096229778</v>
      </c>
      <c r="Q2275" s="74">
        <v>5.8392436353272279</v>
      </c>
      <c r="R2275" s="50"/>
    </row>
    <row r="2276" spans="8:18" ht="15.6">
      <c r="H2276" s="79"/>
      <c r="I2276" s="61">
        <v>2002</v>
      </c>
      <c r="J2276" s="62" t="s">
        <v>154</v>
      </c>
      <c r="K2276" s="63" t="s">
        <v>155</v>
      </c>
      <c r="L2276" s="75" t="s">
        <v>470</v>
      </c>
      <c r="M2276" s="76" t="s">
        <v>470</v>
      </c>
      <c r="N2276" s="77" t="s">
        <v>470</v>
      </c>
      <c r="O2276" s="77" t="s">
        <v>470</v>
      </c>
      <c r="P2276" s="77" t="s">
        <v>470</v>
      </c>
      <c r="Q2276" s="78" t="s">
        <v>470</v>
      </c>
      <c r="R2276" s="50"/>
    </row>
    <row r="2277" spans="8:18" ht="15.6">
      <c r="H2277" s="79"/>
      <c r="I2277" s="68">
        <v>2002</v>
      </c>
      <c r="J2277" s="69" t="s">
        <v>156</v>
      </c>
      <c r="K2277" s="70" t="s">
        <v>157</v>
      </c>
      <c r="L2277" s="71">
        <v>7.9179455050553829</v>
      </c>
      <c r="M2277" s="72">
        <v>6.1813464850742896</v>
      </c>
      <c r="N2277" s="73">
        <v>8.3800549492510843</v>
      </c>
      <c r="O2277" s="73">
        <v>9.208949249894383</v>
      </c>
      <c r="P2277" s="73">
        <v>7.591833528380918</v>
      </c>
      <c r="Q2277" s="74">
        <v>8.2275433126762376</v>
      </c>
      <c r="R2277" s="50"/>
    </row>
    <row r="2278" spans="8:18" ht="15.6">
      <c r="H2278" s="79"/>
      <c r="I2278" s="61">
        <v>2002</v>
      </c>
      <c r="J2278" s="62" t="s">
        <v>158</v>
      </c>
      <c r="K2278" s="63" t="s">
        <v>159</v>
      </c>
      <c r="L2278" s="75">
        <v>7.7826030418012966</v>
      </c>
      <c r="M2278" s="76">
        <v>4.7786725791238736</v>
      </c>
      <c r="N2278" s="77">
        <v>8.2440437155341666</v>
      </c>
      <c r="O2278" s="77">
        <v>9.628546764616349</v>
      </c>
      <c r="P2278" s="77">
        <v>8.6786985986682161</v>
      </c>
      <c r="Q2278" s="78">
        <v>7.5830535510638777</v>
      </c>
      <c r="R2278" s="50"/>
    </row>
    <row r="2279" spans="8:18" ht="15.6">
      <c r="H2279" s="79"/>
      <c r="I2279" s="68">
        <v>2002</v>
      </c>
      <c r="J2279" s="69" t="s">
        <v>160</v>
      </c>
      <c r="K2279" s="70" t="s">
        <v>161</v>
      </c>
      <c r="L2279" s="71" t="s">
        <v>470</v>
      </c>
      <c r="M2279" s="72" t="s">
        <v>470</v>
      </c>
      <c r="N2279" s="73" t="s">
        <v>470</v>
      </c>
      <c r="O2279" s="73" t="s">
        <v>470</v>
      </c>
      <c r="P2279" s="73" t="s">
        <v>470</v>
      </c>
      <c r="Q2279" s="74" t="s">
        <v>470</v>
      </c>
      <c r="R2279" s="50"/>
    </row>
    <row r="2280" spans="8:18" ht="15.6">
      <c r="H2280" s="79"/>
      <c r="I2280" s="61">
        <v>2002</v>
      </c>
      <c r="J2280" s="62" t="s">
        <v>162</v>
      </c>
      <c r="K2280" s="63" t="s">
        <v>163</v>
      </c>
      <c r="L2280" s="75">
        <v>7.270142632105312</v>
      </c>
      <c r="M2280" s="76">
        <v>8.1423159095267792</v>
      </c>
      <c r="N2280" s="77">
        <v>5.786907420547859</v>
      </c>
      <c r="O2280" s="77">
        <v>7.2032306341157195</v>
      </c>
      <c r="P2280" s="77">
        <v>6.5292434541682702</v>
      </c>
      <c r="Q2280" s="78">
        <v>8.6890157421679337</v>
      </c>
      <c r="R2280" s="50"/>
    </row>
    <row r="2281" spans="8:18" ht="15.6">
      <c r="H2281" s="79"/>
      <c r="I2281" s="68">
        <v>2002</v>
      </c>
      <c r="J2281" s="69" t="s">
        <v>164</v>
      </c>
      <c r="K2281" s="70" t="s">
        <v>165</v>
      </c>
      <c r="L2281" s="71">
        <v>7.2627675993759606</v>
      </c>
      <c r="M2281" s="72">
        <v>6.4701882909678021</v>
      </c>
      <c r="N2281" s="73">
        <v>4.799864408628685</v>
      </c>
      <c r="O2281" s="73">
        <v>8.7722998990778329</v>
      </c>
      <c r="P2281" s="73">
        <v>7.9430304634967674</v>
      </c>
      <c r="Q2281" s="74">
        <v>8.3284549347087165</v>
      </c>
      <c r="R2281" s="50"/>
    </row>
    <row r="2282" spans="8:18" ht="15.6">
      <c r="H2282" s="79"/>
      <c r="I2282" s="61">
        <v>2002</v>
      </c>
      <c r="J2282" s="62" t="s">
        <v>166</v>
      </c>
      <c r="K2282" s="63" t="s">
        <v>167</v>
      </c>
      <c r="L2282" s="75">
        <v>5.8712749958396362</v>
      </c>
      <c r="M2282" s="76">
        <v>8.069482288828338</v>
      </c>
      <c r="N2282" s="77">
        <v>2.4545594258932111</v>
      </c>
      <c r="O2282" s="77">
        <v>6.9317052514136037</v>
      </c>
      <c r="P2282" s="77">
        <v>5.7409205549323072</v>
      </c>
      <c r="Q2282" s="78">
        <v>6.159707458130721</v>
      </c>
      <c r="R2282" s="50"/>
    </row>
    <row r="2283" spans="8:18" ht="15.6">
      <c r="H2283" s="79"/>
      <c r="I2283" s="68">
        <v>2002</v>
      </c>
      <c r="J2283" s="69" t="s">
        <v>168</v>
      </c>
      <c r="K2283" s="70" t="s">
        <v>169</v>
      </c>
      <c r="L2283" s="71">
        <v>6.5494118906433245</v>
      </c>
      <c r="M2283" s="72">
        <v>6.1265020940209016</v>
      </c>
      <c r="N2283" s="73">
        <v>5.4898616394681721</v>
      </c>
      <c r="O2283" s="73">
        <v>6.9942693879245716</v>
      </c>
      <c r="P2283" s="73">
        <v>7.0801649211197333</v>
      </c>
      <c r="Q2283" s="74">
        <v>7.0562614106832404</v>
      </c>
      <c r="R2283" s="50"/>
    </row>
    <row r="2284" spans="8:18" ht="15.6">
      <c r="H2284" s="79"/>
      <c r="I2284" s="61">
        <v>2002</v>
      </c>
      <c r="J2284" s="62" t="s">
        <v>170</v>
      </c>
      <c r="K2284" s="63" t="s">
        <v>171</v>
      </c>
      <c r="L2284" s="75" t="s">
        <v>470</v>
      </c>
      <c r="M2284" s="76" t="s">
        <v>470</v>
      </c>
      <c r="N2284" s="77" t="s">
        <v>470</v>
      </c>
      <c r="O2284" s="77" t="s">
        <v>470</v>
      </c>
      <c r="P2284" s="77" t="s">
        <v>470</v>
      </c>
      <c r="Q2284" s="78" t="s">
        <v>470</v>
      </c>
      <c r="R2284" s="50"/>
    </row>
    <row r="2285" spans="8:18" ht="15.6">
      <c r="H2285" s="79"/>
      <c r="I2285" s="68">
        <v>2002</v>
      </c>
      <c r="J2285" s="69" t="s">
        <v>172</v>
      </c>
      <c r="K2285" s="70" t="s">
        <v>173</v>
      </c>
      <c r="L2285" s="71">
        <v>7.5009264436104957</v>
      </c>
      <c r="M2285" s="72">
        <v>4.491344766789549</v>
      </c>
      <c r="N2285" s="73">
        <v>6.7591119222969285</v>
      </c>
      <c r="O2285" s="73">
        <v>9.6688138752862773</v>
      </c>
      <c r="P2285" s="73">
        <v>8.8277370602066778</v>
      </c>
      <c r="Q2285" s="74">
        <v>7.7576245934730492</v>
      </c>
      <c r="R2285" s="50"/>
    </row>
    <row r="2286" spans="8:18" ht="15.6">
      <c r="H2286" s="79"/>
      <c r="I2286" s="61">
        <v>2002</v>
      </c>
      <c r="J2286" s="62" t="s">
        <v>174</v>
      </c>
      <c r="K2286" s="63" t="s">
        <v>175</v>
      </c>
      <c r="L2286" s="75">
        <v>6.6619179986144932</v>
      </c>
      <c r="M2286" s="76">
        <v>6.1968206452626058</v>
      </c>
      <c r="N2286" s="77">
        <v>4.7469986269469899</v>
      </c>
      <c r="O2286" s="77">
        <v>8.0187080552714729</v>
      </c>
      <c r="P2286" s="77">
        <v>6.5683842794246372</v>
      </c>
      <c r="Q2286" s="78">
        <v>7.7786783861667592</v>
      </c>
      <c r="R2286" s="50"/>
    </row>
    <row r="2287" spans="8:18" ht="15.6">
      <c r="H2287" s="79"/>
      <c r="I2287" s="68">
        <v>2002</v>
      </c>
      <c r="J2287" s="69" t="s">
        <v>176</v>
      </c>
      <c r="K2287" s="70" t="s">
        <v>177</v>
      </c>
      <c r="L2287" s="71">
        <v>5.864390465776955</v>
      </c>
      <c r="M2287" s="72">
        <v>6.6293392487187361</v>
      </c>
      <c r="N2287" s="73">
        <v>3.6351208203748127</v>
      </c>
      <c r="O2287" s="73">
        <v>6.6453377924026498</v>
      </c>
      <c r="P2287" s="73">
        <v>5.917543587206227</v>
      </c>
      <c r="Q2287" s="74">
        <v>6.494610880182349</v>
      </c>
      <c r="R2287" s="50"/>
    </row>
    <row r="2288" spans="8:18" ht="15.6">
      <c r="H2288" s="79"/>
      <c r="I2288" s="61">
        <v>2002</v>
      </c>
      <c r="J2288" s="62" t="s">
        <v>178</v>
      </c>
      <c r="K2288" s="63" t="s">
        <v>179</v>
      </c>
      <c r="L2288" s="75" t="s">
        <v>470</v>
      </c>
      <c r="M2288" s="76" t="s">
        <v>470</v>
      </c>
      <c r="N2288" s="77" t="s">
        <v>470</v>
      </c>
      <c r="O2288" s="77" t="s">
        <v>470</v>
      </c>
      <c r="P2288" s="77" t="s">
        <v>470</v>
      </c>
      <c r="Q2288" s="78" t="s">
        <v>470</v>
      </c>
      <c r="R2288" s="50"/>
    </row>
    <row r="2289" spans="8:18" ht="15.6">
      <c r="H2289" s="79"/>
      <c r="I2289" s="68">
        <v>2002</v>
      </c>
      <c r="J2289" s="69" t="s">
        <v>180</v>
      </c>
      <c r="K2289" s="70" t="s">
        <v>181</v>
      </c>
      <c r="L2289" s="71">
        <v>6.5570859508743071</v>
      </c>
      <c r="M2289" s="72">
        <v>7.3239221810181885</v>
      </c>
      <c r="N2289" s="73">
        <v>3.2543945465955484</v>
      </c>
      <c r="O2289" s="73">
        <v>9.6900235782607442</v>
      </c>
      <c r="P2289" s="73">
        <v>7.5580412960368371</v>
      </c>
      <c r="Q2289" s="74">
        <v>4.959048152460217</v>
      </c>
      <c r="R2289" s="50"/>
    </row>
    <row r="2290" spans="8:18" ht="28.8">
      <c r="H2290" s="79"/>
      <c r="I2290" s="61">
        <v>2002</v>
      </c>
      <c r="J2290" s="62" t="s">
        <v>182</v>
      </c>
      <c r="K2290" s="63" t="s">
        <v>183</v>
      </c>
      <c r="L2290" s="75" t="s">
        <v>470</v>
      </c>
      <c r="M2290" s="76" t="s">
        <v>470</v>
      </c>
      <c r="N2290" s="77" t="s">
        <v>470</v>
      </c>
      <c r="O2290" s="77" t="s">
        <v>470</v>
      </c>
      <c r="P2290" s="77" t="s">
        <v>470</v>
      </c>
      <c r="Q2290" s="78" t="s">
        <v>470</v>
      </c>
      <c r="R2290" s="50"/>
    </row>
    <row r="2291" spans="8:18" ht="15.6">
      <c r="H2291" s="79"/>
      <c r="I2291" s="68">
        <v>2002</v>
      </c>
      <c r="J2291" s="69" t="s">
        <v>184</v>
      </c>
      <c r="K2291" s="70" t="s">
        <v>185</v>
      </c>
      <c r="L2291" s="71">
        <v>7.1583467047497944</v>
      </c>
      <c r="M2291" s="72">
        <v>4.7595367847411438</v>
      </c>
      <c r="N2291" s="73">
        <v>6.4236289555091286</v>
      </c>
      <c r="O2291" s="73">
        <v>8.9991434403766171</v>
      </c>
      <c r="P2291" s="73">
        <v>7.9139131565638898</v>
      </c>
      <c r="Q2291" s="74">
        <v>7.6955111865581971</v>
      </c>
      <c r="R2291" s="50"/>
    </row>
    <row r="2292" spans="8:18" ht="15.6">
      <c r="H2292" s="79"/>
      <c r="I2292" s="61">
        <v>2002</v>
      </c>
      <c r="J2292" s="62" t="s">
        <v>186</v>
      </c>
      <c r="K2292" s="63" t="s">
        <v>187</v>
      </c>
      <c r="L2292" s="75">
        <v>6.1474212374445028</v>
      </c>
      <c r="M2292" s="76">
        <v>6.346481441823391</v>
      </c>
      <c r="N2292" s="77">
        <v>4.7834781213161186</v>
      </c>
      <c r="O2292" s="77">
        <v>7.4676874684417864</v>
      </c>
      <c r="P2292" s="77">
        <v>7.0759743939632092</v>
      </c>
      <c r="Q2292" s="78">
        <v>5.0634847616780094</v>
      </c>
      <c r="R2292" s="50"/>
    </row>
    <row r="2293" spans="8:18" ht="28.8">
      <c r="H2293" s="79"/>
      <c r="I2293" s="68">
        <v>2002</v>
      </c>
      <c r="J2293" s="69" t="s">
        <v>188</v>
      </c>
      <c r="K2293" s="70" t="s">
        <v>189</v>
      </c>
      <c r="L2293" s="71" t="s">
        <v>470</v>
      </c>
      <c r="M2293" s="72" t="s">
        <v>470</v>
      </c>
      <c r="N2293" s="73" t="s">
        <v>470</v>
      </c>
      <c r="O2293" s="73" t="s">
        <v>470</v>
      </c>
      <c r="P2293" s="73" t="s">
        <v>470</v>
      </c>
      <c r="Q2293" s="74" t="s">
        <v>470</v>
      </c>
      <c r="R2293" s="50"/>
    </row>
    <row r="2294" spans="8:18" ht="15.6">
      <c r="H2294" s="79"/>
      <c r="I2294" s="61">
        <v>2002</v>
      </c>
      <c r="J2294" s="62" t="s">
        <v>190</v>
      </c>
      <c r="K2294" s="63" t="s">
        <v>191</v>
      </c>
      <c r="L2294" s="75">
        <v>6.5945555479918481</v>
      </c>
      <c r="M2294" s="76">
        <v>5.8148860019780564</v>
      </c>
      <c r="N2294" s="77">
        <v>4.8852062498398023</v>
      </c>
      <c r="O2294" s="77">
        <v>8.1750757641120515</v>
      </c>
      <c r="P2294" s="77">
        <v>7.018869538839156</v>
      </c>
      <c r="Q2294" s="78">
        <v>7.0787401851901777</v>
      </c>
      <c r="R2294" s="50"/>
    </row>
    <row r="2295" spans="8:18" ht="15.6">
      <c r="H2295" s="79"/>
      <c r="I2295" s="68">
        <v>2002</v>
      </c>
      <c r="J2295" s="69" t="s">
        <v>192</v>
      </c>
      <c r="K2295" s="70" t="s">
        <v>193</v>
      </c>
      <c r="L2295" s="71" t="s">
        <v>470</v>
      </c>
      <c r="M2295" s="72" t="s">
        <v>470</v>
      </c>
      <c r="N2295" s="73" t="s">
        <v>470</v>
      </c>
      <c r="O2295" s="73" t="s">
        <v>470</v>
      </c>
      <c r="P2295" s="73" t="s">
        <v>470</v>
      </c>
      <c r="Q2295" s="74" t="s">
        <v>470</v>
      </c>
      <c r="R2295" s="50"/>
    </row>
    <row r="2296" spans="8:18" ht="15.6">
      <c r="H2296" s="79"/>
      <c r="I2296" s="61">
        <v>2002</v>
      </c>
      <c r="J2296" s="62" t="s">
        <v>194</v>
      </c>
      <c r="K2296" s="63" t="s">
        <v>195</v>
      </c>
      <c r="L2296" s="75">
        <v>4.9090650298086924</v>
      </c>
      <c r="M2296" s="76">
        <v>4.9459860859112021</v>
      </c>
      <c r="N2296" s="77">
        <v>2.9101161027596922</v>
      </c>
      <c r="O2296" s="77">
        <v>7.3555827242735674</v>
      </c>
      <c r="P2296" s="77">
        <v>3.7947237895244799</v>
      </c>
      <c r="Q2296" s="78">
        <v>5.5389164465745226</v>
      </c>
      <c r="R2296" s="50"/>
    </row>
    <row r="2297" spans="8:18" ht="15.6">
      <c r="H2297" s="79"/>
      <c r="I2297" s="68">
        <v>2002</v>
      </c>
      <c r="J2297" s="69" t="s">
        <v>196</v>
      </c>
      <c r="K2297" s="70" t="s">
        <v>197</v>
      </c>
      <c r="L2297" s="71" t="s">
        <v>470</v>
      </c>
      <c r="M2297" s="72" t="s">
        <v>470</v>
      </c>
      <c r="N2297" s="73" t="s">
        <v>470</v>
      </c>
      <c r="O2297" s="73" t="s">
        <v>470</v>
      </c>
      <c r="P2297" s="73" t="s">
        <v>470</v>
      </c>
      <c r="Q2297" s="74" t="s">
        <v>470</v>
      </c>
      <c r="R2297" s="50"/>
    </row>
    <row r="2298" spans="8:18" ht="15.6">
      <c r="H2298" s="79"/>
      <c r="I2298" s="61">
        <v>2002</v>
      </c>
      <c r="J2298" s="62" t="s">
        <v>198</v>
      </c>
      <c r="K2298" s="63" t="s">
        <v>199</v>
      </c>
      <c r="L2298" s="75">
        <v>5.6533229481909313</v>
      </c>
      <c r="M2298" s="76">
        <v>6.9204515096026435</v>
      </c>
      <c r="N2298" s="77">
        <v>2.9354048857224391</v>
      </c>
      <c r="O2298" s="77">
        <v>6.8806039286476803</v>
      </c>
      <c r="P2298" s="77">
        <v>5.3050488990057305</v>
      </c>
      <c r="Q2298" s="78">
        <v>6.2251055179761634</v>
      </c>
      <c r="R2298" s="50"/>
    </row>
    <row r="2299" spans="8:18" ht="15.6">
      <c r="H2299" s="79"/>
      <c r="I2299" s="68">
        <v>2002</v>
      </c>
      <c r="J2299" s="69" t="s">
        <v>200</v>
      </c>
      <c r="K2299" s="70" t="s">
        <v>201</v>
      </c>
      <c r="L2299" s="71">
        <v>8.0332534411802694</v>
      </c>
      <c r="M2299" s="72">
        <v>6.1476811062009196</v>
      </c>
      <c r="N2299" s="73">
        <v>7.7577492623226698</v>
      </c>
      <c r="O2299" s="73">
        <v>9.2057619998157385</v>
      </c>
      <c r="P2299" s="73">
        <v>8.474597249774062</v>
      </c>
      <c r="Q2299" s="74">
        <v>8.5804775877879589</v>
      </c>
      <c r="R2299" s="50"/>
    </row>
    <row r="2300" spans="8:18" ht="15.6">
      <c r="H2300" s="79"/>
      <c r="I2300" s="61">
        <v>2002</v>
      </c>
      <c r="J2300" s="62" t="s">
        <v>202</v>
      </c>
      <c r="K2300" s="63" t="s">
        <v>203</v>
      </c>
      <c r="L2300" s="75" t="s">
        <v>470</v>
      </c>
      <c r="M2300" s="76" t="s">
        <v>470</v>
      </c>
      <c r="N2300" s="77" t="s">
        <v>470</v>
      </c>
      <c r="O2300" s="77" t="s">
        <v>470</v>
      </c>
      <c r="P2300" s="77" t="s">
        <v>470</v>
      </c>
      <c r="Q2300" s="78" t="s">
        <v>470</v>
      </c>
      <c r="R2300" s="50"/>
    </row>
    <row r="2301" spans="8:18" ht="15.6">
      <c r="H2301" s="79"/>
      <c r="I2301" s="68">
        <v>2002</v>
      </c>
      <c r="J2301" s="69" t="s">
        <v>204</v>
      </c>
      <c r="K2301" s="70" t="s">
        <v>205</v>
      </c>
      <c r="L2301" s="71">
        <v>5.3261221799261715</v>
      </c>
      <c r="M2301" s="72">
        <v>5.6297077862043423</v>
      </c>
      <c r="N2301" s="73">
        <v>3.253271017626465</v>
      </c>
      <c r="O2301" s="73">
        <v>7.2257259526804738</v>
      </c>
      <c r="P2301" s="73">
        <v>4.9685603863103376</v>
      </c>
      <c r="Q2301" s="74">
        <v>5.5533457568092404</v>
      </c>
      <c r="R2301" s="50"/>
    </row>
    <row r="2302" spans="8:18" ht="15.6">
      <c r="H2302" s="79"/>
      <c r="I2302" s="61">
        <v>2002</v>
      </c>
      <c r="J2302" s="62" t="s">
        <v>206</v>
      </c>
      <c r="K2302" s="63" t="s">
        <v>207</v>
      </c>
      <c r="L2302" s="75">
        <v>5.2887358630065648</v>
      </c>
      <c r="M2302" s="76">
        <v>7.2049302001609101</v>
      </c>
      <c r="N2302" s="77">
        <v>2.2901531866629243</v>
      </c>
      <c r="O2302" s="77">
        <v>6.1918464529814994</v>
      </c>
      <c r="P2302" s="77">
        <v>5.4506685571253888</v>
      </c>
      <c r="Q2302" s="78">
        <v>5.3060809181021007</v>
      </c>
      <c r="R2302" s="50"/>
    </row>
    <row r="2303" spans="8:18" ht="15.6">
      <c r="H2303" s="79"/>
      <c r="I2303" s="68">
        <v>2002</v>
      </c>
      <c r="J2303" s="69" t="s">
        <v>208</v>
      </c>
      <c r="K2303" s="70" t="s">
        <v>209</v>
      </c>
      <c r="L2303" s="71">
        <v>7.5663486003488574</v>
      </c>
      <c r="M2303" s="72">
        <v>7.0929634640745931</v>
      </c>
      <c r="N2303" s="73">
        <v>5.7838565467784075</v>
      </c>
      <c r="O2303" s="73">
        <v>9.2285783254372262</v>
      </c>
      <c r="P2303" s="73">
        <v>8.6474785153469309</v>
      </c>
      <c r="Q2303" s="74">
        <v>7.0788661501071255</v>
      </c>
      <c r="R2303" s="50"/>
    </row>
    <row r="2304" spans="8:18" ht="15.6">
      <c r="H2304" s="79"/>
      <c r="I2304" s="61">
        <v>2002</v>
      </c>
      <c r="J2304" s="62" t="s">
        <v>210</v>
      </c>
      <c r="K2304" s="63" t="s">
        <v>211</v>
      </c>
      <c r="L2304" s="75">
        <v>5.9981793531553249</v>
      </c>
      <c r="M2304" s="76">
        <v>4.5373780016525505</v>
      </c>
      <c r="N2304" s="77">
        <v>5.6929104723487489</v>
      </c>
      <c r="O2304" s="77">
        <v>8.2156483517351493</v>
      </c>
      <c r="P2304" s="77">
        <v>6.5088587887316489</v>
      </c>
      <c r="Q2304" s="78">
        <v>5.0361011513085288</v>
      </c>
      <c r="R2304" s="50"/>
    </row>
    <row r="2305" spans="8:18" ht="15.6">
      <c r="H2305" s="79"/>
      <c r="I2305" s="68">
        <v>2002</v>
      </c>
      <c r="J2305" s="69" t="s">
        <v>212</v>
      </c>
      <c r="K2305" s="70" t="s">
        <v>213</v>
      </c>
      <c r="L2305" s="71">
        <v>6.3924491952162183</v>
      </c>
      <c r="M2305" s="72">
        <v>7.2278697030514039</v>
      </c>
      <c r="N2305" s="73">
        <v>4.0002455632330962</v>
      </c>
      <c r="O2305" s="73">
        <v>7.3855050640863746</v>
      </c>
      <c r="P2305" s="73">
        <v>6.8241260113596915</v>
      </c>
      <c r="Q2305" s="74">
        <v>6.5244996343505255</v>
      </c>
      <c r="R2305" s="50"/>
    </row>
    <row r="2306" spans="8:18" ht="15.6">
      <c r="H2306" s="79"/>
      <c r="I2306" s="61">
        <v>2002</v>
      </c>
      <c r="J2306" s="62" t="s">
        <v>214</v>
      </c>
      <c r="K2306" s="63" t="s">
        <v>215</v>
      </c>
      <c r="L2306" s="75">
        <v>4.6107423006600587</v>
      </c>
      <c r="M2306" s="76">
        <v>7.9465258855585832</v>
      </c>
      <c r="N2306" s="77">
        <v>1.4970734525782197</v>
      </c>
      <c r="O2306" s="77">
        <v>3.095302975995355</v>
      </c>
      <c r="P2306" s="77">
        <v>5.8280043048038142</v>
      </c>
      <c r="Q2306" s="78">
        <v>4.6868048843643217</v>
      </c>
      <c r="R2306" s="50"/>
    </row>
    <row r="2307" spans="8:18" ht="15.6">
      <c r="H2307" s="79"/>
      <c r="I2307" s="68">
        <v>2002</v>
      </c>
      <c r="J2307" s="69" t="s">
        <v>216</v>
      </c>
      <c r="K2307" s="70" t="s">
        <v>217</v>
      </c>
      <c r="L2307" s="71">
        <v>4.3263878632317416</v>
      </c>
      <c r="M2307" s="72">
        <v>4.8871138730360277</v>
      </c>
      <c r="N2307" s="73">
        <v>1.9041097833718474</v>
      </c>
      <c r="O2307" s="73">
        <v>4.2314452773940143</v>
      </c>
      <c r="P2307" s="73">
        <v>4.9123412494923215</v>
      </c>
      <c r="Q2307" s="74">
        <v>5.6969291328644971</v>
      </c>
      <c r="R2307" s="50"/>
    </row>
    <row r="2308" spans="8:18" ht="15.6">
      <c r="H2308" s="79"/>
      <c r="I2308" s="61">
        <v>2002</v>
      </c>
      <c r="J2308" s="62" t="s">
        <v>218</v>
      </c>
      <c r="K2308" s="63" t="s">
        <v>219</v>
      </c>
      <c r="L2308" s="75">
        <v>7.1345797257727614</v>
      </c>
      <c r="M2308" s="76">
        <v>6.7220024242337413</v>
      </c>
      <c r="N2308" s="77">
        <v>5.5429129627057812</v>
      </c>
      <c r="O2308" s="77">
        <v>8.6508539667315798</v>
      </c>
      <c r="P2308" s="77">
        <v>8.4127332215969997</v>
      </c>
      <c r="Q2308" s="78">
        <v>6.3443960535957027</v>
      </c>
      <c r="R2308" s="50"/>
    </row>
    <row r="2309" spans="8:18" ht="15.6">
      <c r="H2309" s="79"/>
      <c r="I2309" s="68">
        <v>2002</v>
      </c>
      <c r="J2309" s="69" t="s">
        <v>220</v>
      </c>
      <c r="K2309" s="70" t="s">
        <v>221</v>
      </c>
      <c r="L2309" s="71">
        <v>5.5765441033355341</v>
      </c>
      <c r="M2309" s="72">
        <v>6.7728823615843563</v>
      </c>
      <c r="N2309" s="73">
        <v>2.3517508902914548</v>
      </c>
      <c r="O2309" s="73">
        <v>6.8291221271667588</v>
      </c>
      <c r="P2309" s="73">
        <v>6.3035985712508937</v>
      </c>
      <c r="Q2309" s="74">
        <v>5.6253665663842058</v>
      </c>
      <c r="R2309" s="50"/>
    </row>
    <row r="2310" spans="8:18" ht="15.6">
      <c r="H2310" s="79"/>
      <c r="I2310" s="61">
        <v>2002</v>
      </c>
      <c r="J2310" s="62" t="s">
        <v>222</v>
      </c>
      <c r="K2310" s="63" t="s">
        <v>223</v>
      </c>
      <c r="L2310" s="75">
        <v>6.2636240235533718</v>
      </c>
      <c r="M2310" s="76">
        <v>4.8476836192549539</v>
      </c>
      <c r="N2310" s="77">
        <v>4.854724739515464</v>
      </c>
      <c r="O2310" s="77">
        <v>7.7827578531919226</v>
      </c>
      <c r="P2310" s="77">
        <v>7.2294259770767084</v>
      </c>
      <c r="Q2310" s="78">
        <v>6.6035279287278117</v>
      </c>
      <c r="R2310" s="50"/>
    </row>
    <row r="2311" spans="8:18" ht="15.6">
      <c r="H2311" s="79"/>
      <c r="I2311" s="68">
        <v>2002</v>
      </c>
      <c r="J2311" s="69" t="s">
        <v>224</v>
      </c>
      <c r="K2311" s="70" t="s">
        <v>225</v>
      </c>
      <c r="L2311" s="71">
        <v>7.097227911450493</v>
      </c>
      <c r="M2311" s="72">
        <v>6.9436932185665619</v>
      </c>
      <c r="N2311" s="73">
        <v>6.1862249554105757</v>
      </c>
      <c r="O2311" s="73">
        <v>8.2694877371955826</v>
      </c>
      <c r="P2311" s="73">
        <v>7.3609895230210096</v>
      </c>
      <c r="Q2311" s="74">
        <v>6.7257441230587345</v>
      </c>
      <c r="R2311" s="50"/>
    </row>
    <row r="2312" spans="8:18" ht="15.6">
      <c r="H2312" s="79"/>
      <c r="I2312" s="61">
        <v>2002</v>
      </c>
      <c r="J2312" s="62" t="s">
        <v>226</v>
      </c>
      <c r="K2312" s="63" t="s">
        <v>227</v>
      </c>
      <c r="L2312" s="75">
        <v>6.8834244583519206</v>
      </c>
      <c r="M2312" s="76">
        <v>4.6542934189539213</v>
      </c>
      <c r="N2312" s="77">
        <v>5.7626638841553763</v>
      </c>
      <c r="O2312" s="77">
        <v>8.8773475536571329</v>
      </c>
      <c r="P2312" s="77">
        <v>8.137651590121207</v>
      </c>
      <c r="Q2312" s="78">
        <v>6.9851658448719673</v>
      </c>
      <c r="R2312" s="50"/>
    </row>
    <row r="2313" spans="8:18" ht="15.6">
      <c r="H2313" s="79"/>
      <c r="I2313" s="68">
        <v>2002</v>
      </c>
      <c r="J2313" s="69" t="s">
        <v>228</v>
      </c>
      <c r="K2313" s="70" t="s">
        <v>229</v>
      </c>
      <c r="L2313" s="71">
        <v>7.8594687436665485</v>
      </c>
      <c r="M2313" s="72">
        <v>3.5996273441256617</v>
      </c>
      <c r="N2313" s="73">
        <v>8.7576022509155962</v>
      </c>
      <c r="O2313" s="73">
        <v>9.7443093528736249</v>
      </c>
      <c r="P2313" s="73">
        <v>8.9236123887424572</v>
      </c>
      <c r="Q2313" s="74">
        <v>8.2721923816754064</v>
      </c>
      <c r="R2313" s="50"/>
    </row>
    <row r="2314" spans="8:18" ht="15.6">
      <c r="H2314" s="79"/>
      <c r="I2314" s="61">
        <v>2002</v>
      </c>
      <c r="J2314" s="62" t="s">
        <v>230</v>
      </c>
      <c r="K2314" s="63" t="s">
        <v>231</v>
      </c>
      <c r="L2314" s="75">
        <v>6.7469053524963938</v>
      </c>
      <c r="M2314" s="76">
        <v>7.5723355346172081</v>
      </c>
      <c r="N2314" s="77">
        <v>4.162341486736211</v>
      </c>
      <c r="O2314" s="77">
        <v>8.1747517169738053</v>
      </c>
      <c r="P2314" s="77">
        <v>7.1601089955053556</v>
      </c>
      <c r="Q2314" s="78">
        <v>6.6649890286493871</v>
      </c>
      <c r="R2314" s="50"/>
    </row>
    <row r="2315" spans="8:18" ht="15.6">
      <c r="H2315" s="79"/>
      <c r="I2315" s="68">
        <v>2002</v>
      </c>
      <c r="J2315" s="69" t="s">
        <v>232</v>
      </c>
      <c r="K2315" s="70" t="s">
        <v>233</v>
      </c>
      <c r="L2315" s="71">
        <v>6.3163450963377166</v>
      </c>
      <c r="M2315" s="72">
        <v>8.9386111964340458</v>
      </c>
      <c r="N2315" s="73">
        <v>3.3832820967121595</v>
      </c>
      <c r="O2315" s="73">
        <v>6.097273349205075</v>
      </c>
      <c r="P2315" s="73">
        <v>7.4488914618231243</v>
      </c>
      <c r="Q2315" s="74">
        <v>5.71366737751418</v>
      </c>
      <c r="R2315" s="50"/>
    </row>
    <row r="2316" spans="8:18" ht="15.6">
      <c r="H2316" s="79"/>
      <c r="I2316" s="61">
        <v>2002</v>
      </c>
      <c r="J2316" s="62" t="s">
        <v>234</v>
      </c>
      <c r="K2316" s="63" t="s">
        <v>235</v>
      </c>
      <c r="L2316" s="75">
        <v>5.9262757752171158</v>
      </c>
      <c r="M2316" s="76">
        <v>5.4644994557428781</v>
      </c>
      <c r="N2316" s="77">
        <v>4.349997191935465</v>
      </c>
      <c r="O2316" s="77">
        <v>9.6789459470216954</v>
      </c>
      <c r="P2316" s="77">
        <v>4.8589674192782883</v>
      </c>
      <c r="Q2316" s="78">
        <v>5.2789688621072512</v>
      </c>
      <c r="R2316" s="50"/>
    </row>
    <row r="2317" spans="8:18" ht="15.6">
      <c r="H2317" s="79"/>
      <c r="I2317" s="68">
        <v>2002</v>
      </c>
      <c r="J2317" s="69" t="s">
        <v>236</v>
      </c>
      <c r="K2317" s="70" t="s">
        <v>237</v>
      </c>
      <c r="L2317" s="71">
        <v>7.3550909036407557</v>
      </c>
      <c r="M2317" s="72">
        <v>8.5307372032029676</v>
      </c>
      <c r="N2317" s="73">
        <v>4.3482904866034557</v>
      </c>
      <c r="O2317" s="73">
        <v>9.5451034427963908</v>
      </c>
      <c r="P2317" s="73">
        <v>7.8801504488425334</v>
      </c>
      <c r="Q2317" s="74">
        <v>6.4711729367584292</v>
      </c>
      <c r="R2317" s="50"/>
    </row>
    <row r="2318" spans="8:18" ht="15.6">
      <c r="H2318" s="79"/>
      <c r="I2318" s="61">
        <v>2002</v>
      </c>
      <c r="J2318" s="62" t="s">
        <v>238</v>
      </c>
      <c r="K2318" s="63" t="s">
        <v>239</v>
      </c>
      <c r="L2318" s="75">
        <v>7.632214492707762</v>
      </c>
      <c r="M2318" s="76">
        <v>6.0449983097606701</v>
      </c>
      <c r="N2318" s="77">
        <v>6.9173786681947123</v>
      </c>
      <c r="O2318" s="77">
        <v>9.24235699953325</v>
      </c>
      <c r="P2318" s="77">
        <v>8.4399334124648977</v>
      </c>
      <c r="Q2318" s="78">
        <v>7.5164050735852754</v>
      </c>
      <c r="R2318" s="50"/>
    </row>
    <row r="2319" spans="8:18" ht="15.6">
      <c r="H2319" s="79"/>
      <c r="I2319" s="68">
        <v>2002</v>
      </c>
      <c r="J2319" s="69" t="s">
        <v>240</v>
      </c>
      <c r="K2319" s="70" t="s">
        <v>241</v>
      </c>
      <c r="L2319" s="71" t="s">
        <v>470</v>
      </c>
      <c r="M2319" s="72" t="s">
        <v>470</v>
      </c>
      <c r="N2319" s="73" t="s">
        <v>470</v>
      </c>
      <c r="O2319" s="73" t="s">
        <v>470</v>
      </c>
      <c r="P2319" s="73" t="s">
        <v>470</v>
      </c>
      <c r="Q2319" s="74" t="s">
        <v>470</v>
      </c>
      <c r="R2319" s="50"/>
    </row>
    <row r="2320" spans="8:18" ht="15.6">
      <c r="H2320" s="79"/>
      <c r="I2320" s="61">
        <v>2002</v>
      </c>
      <c r="J2320" s="62" t="s">
        <v>242</v>
      </c>
      <c r="K2320" s="63" t="s">
        <v>243</v>
      </c>
      <c r="L2320" s="75">
        <v>6.8227197572354452</v>
      </c>
      <c r="M2320" s="76">
        <v>6.0938652027568523</v>
      </c>
      <c r="N2320" s="77">
        <v>5.7503639546258167</v>
      </c>
      <c r="O2320" s="77">
        <v>6.8158658457515848</v>
      </c>
      <c r="P2320" s="77">
        <v>7.2189436644512375</v>
      </c>
      <c r="Q2320" s="78">
        <v>8.2345601185917356</v>
      </c>
      <c r="R2320" s="50"/>
    </row>
    <row r="2321" spans="8:18" ht="15.6">
      <c r="H2321" s="79"/>
      <c r="I2321" s="68">
        <v>2002</v>
      </c>
      <c r="J2321" s="69" t="s">
        <v>244</v>
      </c>
      <c r="K2321" s="70" t="s">
        <v>245</v>
      </c>
      <c r="L2321" s="71">
        <v>7.8818166509574779</v>
      </c>
      <c r="M2321" s="72">
        <v>4.4999550034844731</v>
      </c>
      <c r="N2321" s="73">
        <v>8.9863808934555536</v>
      </c>
      <c r="O2321" s="73">
        <v>9.6336352286846321</v>
      </c>
      <c r="P2321" s="73">
        <v>8.8576515901212076</v>
      </c>
      <c r="Q2321" s="74">
        <v>7.4314605390415203</v>
      </c>
      <c r="R2321" s="50"/>
    </row>
    <row r="2322" spans="8:18" ht="15.6">
      <c r="H2322" s="79"/>
      <c r="I2322" s="61">
        <v>2002</v>
      </c>
      <c r="J2322" s="62" t="s">
        <v>246</v>
      </c>
      <c r="K2322" s="63" t="s">
        <v>247</v>
      </c>
      <c r="L2322" s="75">
        <v>7.2807904766094094</v>
      </c>
      <c r="M2322" s="76">
        <v>3.956350376462022</v>
      </c>
      <c r="N2322" s="77">
        <v>6.896091734546637</v>
      </c>
      <c r="O2322" s="77">
        <v>9.6087689542727084</v>
      </c>
      <c r="P2322" s="77">
        <v>8.702737060206676</v>
      </c>
      <c r="Q2322" s="78">
        <v>7.2400042575590051</v>
      </c>
      <c r="R2322" s="50"/>
    </row>
    <row r="2323" spans="8:18" ht="15.6">
      <c r="H2323" s="79"/>
      <c r="I2323" s="68">
        <v>2002</v>
      </c>
      <c r="J2323" s="69" t="s">
        <v>248</v>
      </c>
      <c r="K2323" s="70" t="s">
        <v>249</v>
      </c>
      <c r="L2323" s="71">
        <v>5.6295350861296054</v>
      </c>
      <c r="M2323" s="72">
        <v>5.9832948393198953</v>
      </c>
      <c r="N2323" s="73">
        <v>3.9622736707180071</v>
      </c>
      <c r="O2323" s="73">
        <v>5.4288318178340234</v>
      </c>
      <c r="P2323" s="73">
        <v>6.1262418276766395</v>
      </c>
      <c r="Q2323" s="74">
        <v>6.6470332750994601</v>
      </c>
      <c r="R2323" s="50"/>
    </row>
    <row r="2324" spans="8:18" ht="15.6">
      <c r="H2324" s="79"/>
      <c r="I2324" s="61">
        <v>2002</v>
      </c>
      <c r="J2324" s="62" t="s">
        <v>250</v>
      </c>
      <c r="K2324" s="63" t="s">
        <v>251</v>
      </c>
      <c r="L2324" s="75" t="s">
        <v>470</v>
      </c>
      <c r="M2324" s="76" t="s">
        <v>470</v>
      </c>
      <c r="N2324" s="77" t="s">
        <v>470</v>
      </c>
      <c r="O2324" s="77" t="s">
        <v>470</v>
      </c>
      <c r="P2324" s="77" t="s">
        <v>470</v>
      </c>
      <c r="Q2324" s="78" t="s">
        <v>470</v>
      </c>
      <c r="R2324" s="50"/>
    </row>
    <row r="2325" spans="8:18" ht="15.6">
      <c r="H2325" s="79"/>
      <c r="I2325" s="68">
        <v>2002</v>
      </c>
      <c r="J2325" s="69" t="s">
        <v>252</v>
      </c>
      <c r="K2325" s="70" t="s">
        <v>253</v>
      </c>
      <c r="L2325" s="71" t="s">
        <v>470</v>
      </c>
      <c r="M2325" s="72" t="s">
        <v>470</v>
      </c>
      <c r="N2325" s="73" t="s">
        <v>470</v>
      </c>
      <c r="O2325" s="73" t="s">
        <v>470</v>
      </c>
      <c r="P2325" s="73" t="s">
        <v>470</v>
      </c>
      <c r="Q2325" s="74" t="s">
        <v>470</v>
      </c>
      <c r="R2325" s="50"/>
    </row>
    <row r="2326" spans="8:18" ht="15.6">
      <c r="H2326" s="79"/>
      <c r="I2326" s="61">
        <v>2002</v>
      </c>
      <c r="J2326" s="62" t="s">
        <v>254</v>
      </c>
      <c r="K2326" s="63" t="s">
        <v>255</v>
      </c>
      <c r="L2326" s="75">
        <v>7.6326110077425415</v>
      </c>
      <c r="M2326" s="76">
        <v>5.2380671153480387</v>
      </c>
      <c r="N2326" s="77">
        <v>8.3913108200477105</v>
      </c>
      <c r="O2326" s="77">
        <v>9.5948101978510394</v>
      </c>
      <c r="P2326" s="77">
        <v>8.9196174020870203</v>
      </c>
      <c r="Q2326" s="78">
        <v>6.0192495033788971</v>
      </c>
      <c r="R2326" s="50"/>
    </row>
    <row r="2327" spans="8:18" ht="15.6">
      <c r="H2327" s="79"/>
      <c r="I2327" s="68">
        <v>2002</v>
      </c>
      <c r="J2327" s="69" t="s">
        <v>256</v>
      </c>
      <c r="K2327" s="70" t="s">
        <v>257</v>
      </c>
      <c r="L2327" s="71">
        <v>6.2860759063760758</v>
      </c>
      <c r="M2327" s="72">
        <v>6.0092584909673299</v>
      </c>
      <c r="N2327" s="73">
        <v>4.8508915702138955</v>
      </c>
      <c r="O2327" s="73">
        <v>7.4133932398266751</v>
      </c>
      <c r="P2327" s="73">
        <v>6.5041348782362576</v>
      </c>
      <c r="Q2327" s="74">
        <v>6.652701352636222</v>
      </c>
      <c r="R2327" s="50"/>
    </row>
    <row r="2328" spans="8:18" ht="15.6">
      <c r="H2328" s="79"/>
      <c r="I2328" s="61">
        <v>2002</v>
      </c>
      <c r="J2328" s="62" t="s">
        <v>258</v>
      </c>
      <c r="K2328" s="63" t="s">
        <v>259</v>
      </c>
      <c r="L2328" s="75">
        <v>7.0605377989429909</v>
      </c>
      <c r="M2328" s="76">
        <v>5.2224580564436209</v>
      </c>
      <c r="N2328" s="77">
        <v>5.8887342842540518</v>
      </c>
      <c r="O2328" s="77">
        <v>9.5448374946564218</v>
      </c>
      <c r="P2328" s="77">
        <v>8.5066900516596675</v>
      </c>
      <c r="Q2328" s="78">
        <v>6.1399691077011882</v>
      </c>
      <c r="R2328" s="50"/>
    </row>
    <row r="2329" spans="8:18" ht="15.6">
      <c r="H2329" s="79"/>
      <c r="I2329" s="68">
        <v>2002</v>
      </c>
      <c r="J2329" s="69" t="s">
        <v>260</v>
      </c>
      <c r="K2329" s="70" t="s">
        <v>261</v>
      </c>
      <c r="L2329" s="71">
        <v>6.9087014105795088</v>
      </c>
      <c r="M2329" s="72">
        <v>8.2715889656633887</v>
      </c>
      <c r="N2329" s="73">
        <v>3.2113969788938306</v>
      </c>
      <c r="O2329" s="73">
        <v>9.0556338000082057</v>
      </c>
      <c r="P2329" s="73">
        <v>7.774172070662976</v>
      </c>
      <c r="Q2329" s="74">
        <v>6.2307152376691475</v>
      </c>
      <c r="R2329" s="50"/>
    </row>
    <row r="2330" spans="8:18" ht="15.6">
      <c r="H2330" s="79"/>
      <c r="I2330" s="61">
        <v>2002</v>
      </c>
      <c r="J2330" s="62" t="s">
        <v>262</v>
      </c>
      <c r="K2330" s="63" t="s">
        <v>263</v>
      </c>
      <c r="L2330" s="75" t="s">
        <v>470</v>
      </c>
      <c r="M2330" s="76" t="s">
        <v>470</v>
      </c>
      <c r="N2330" s="77" t="s">
        <v>470</v>
      </c>
      <c r="O2330" s="77" t="s">
        <v>470</v>
      </c>
      <c r="P2330" s="77" t="s">
        <v>470</v>
      </c>
      <c r="Q2330" s="78" t="s">
        <v>470</v>
      </c>
      <c r="R2330" s="50"/>
    </row>
    <row r="2331" spans="8:18" ht="15.6">
      <c r="H2331" s="79"/>
      <c r="I2331" s="68">
        <v>2002</v>
      </c>
      <c r="J2331" s="69" t="s">
        <v>264</v>
      </c>
      <c r="K2331" s="70" t="s">
        <v>265</v>
      </c>
      <c r="L2331" s="71">
        <v>5.0543616592384843</v>
      </c>
      <c r="M2331" s="72">
        <v>5.5611169144705137</v>
      </c>
      <c r="N2331" s="73">
        <v>1.885973424046369</v>
      </c>
      <c r="O2331" s="73">
        <v>5.7734508402060634</v>
      </c>
      <c r="P2331" s="73">
        <v>6.5028480332103529</v>
      </c>
      <c r="Q2331" s="74">
        <v>5.5484190842591232</v>
      </c>
      <c r="R2331" s="50"/>
    </row>
    <row r="2332" spans="8:18" ht="15.6">
      <c r="H2332" s="79"/>
      <c r="I2332" s="61">
        <v>2002</v>
      </c>
      <c r="J2332" s="62" t="s">
        <v>266</v>
      </c>
      <c r="K2332" s="63" t="s">
        <v>267</v>
      </c>
      <c r="L2332" s="75">
        <v>5.7667334627935833</v>
      </c>
      <c r="M2332" s="76">
        <v>2.6274509803921569</v>
      </c>
      <c r="N2332" s="77">
        <v>4.1471468329524583</v>
      </c>
      <c r="O2332" s="77">
        <v>7.7300099588325093</v>
      </c>
      <c r="P2332" s="77">
        <v>7.2369545097846659</v>
      </c>
      <c r="Q2332" s="78">
        <v>7.092105032006125</v>
      </c>
      <c r="R2332" s="50"/>
    </row>
    <row r="2333" spans="8:18" ht="15.6">
      <c r="H2333" s="79"/>
      <c r="I2333" s="68">
        <v>2002</v>
      </c>
      <c r="J2333" s="69" t="s">
        <v>268</v>
      </c>
      <c r="K2333" s="70" t="s">
        <v>269</v>
      </c>
      <c r="L2333" s="71">
        <v>6.5126831169801944</v>
      </c>
      <c r="M2333" s="72">
        <v>8.3484630152459012</v>
      </c>
      <c r="N2333" s="73">
        <v>2.2735657022532592</v>
      </c>
      <c r="O2333" s="73">
        <v>8.4901757036711949</v>
      </c>
      <c r="P2333" s="73">
        <v>6.1331607082741124</v>
      </c>
      <c r="Q2333" s="74">
        <v>7.3180504554565049</v>
      </c>
      <c r="R2333" s="50"/>
    </row>
    <row r="2334" spans="8:18" ht="15.6">
      <c r="H2334" s="79"/>
      <c r="I2334" s="61">
        <v>2002</v>
      </c>
      <c r="J2334" s="62" t="s">
        <v>270</v>
      </c>
      <c r="K2334" s="63" t="s">
        <v>271</v>
      </c>
      <c r="L2334" s="75">
        <v>6.920697673585761</v>
      </c>
      <c r="M2334" s="76">
        <v>8.2946697806721126</v>
      </c>
      <c r="N2334" s="77">
        <v>3.1287702439370135</v>
      </c>
      <c r="O2334" s="77">
        <v>9.0568025792616051</v>
      </c>
      <c r="P2334" s="77">
        <v>7.5021529119954034</v>
      </c>
      <c r="Q2334" s="78">
        <v>6.6210928520626702</v>
      </c>
      <c r="R2334" s="50"/>
    </row>
    <row r="2335" spans="8:18" ht="15.6">
      <c r="H2335" s="79"/>
      <c r="I2335" s="68">
        <v>2002</v>
      </c>
      <c r="J2335" s="69" t="s">
        <v>272</v>
      </c>
      <c r="K2335" s="70" t="s">
        <v>273</v>
      </c>
      <c r="L2335" s="71">
        <v>8.8811113933319525</v>
      </c>
      <c r="M2335" s="72">
        <v>8.9972530037393685</v>
      </c>
      <c r="N2335" s="73">
        <v>7.5777753117523172</v>
      </c>
      <c r="O2335" s="73">
        <v>9.3087626197768252</v>
      </c>
      <c r="P2335" s="73">
        <v>9.5834811522684511</v>
      </c>
      <c r="Q2335" s="74">
        <v>8.9382848791228042</v>
      </c>
      <c r="R2335" s="50"/>
    </row>
    <row r="2336" spans="8:18" ht="15.6">
      <c r="H2336" s="79"/>
      <c r="I2336" s="61">
        <v>2002</v>
      </c>
      <c r="J2336" s="62" t="s">
        <v>274</v>
      </c>
      <c r="K2336" s="63" t="s">
        <v>275</v>
      </c>
      <c r="L2336" s="75">
        <v>6.9681385736454304</v>
      </c>
      <c r="M2336" s="76">
        <v>4.5175468825132237</v>
      </c>
      <c r="N2336" s="77">
        <v>6.4926648399958715</v>
      </c>
      <c r="O2336" s="77">
        <v>8.9962276453679024</v>
      </c>
      <c r="P2336" s="77">
        <v>8.1891259490955655</v>
      </c>
      <c r="Q2336" s="78">
        <v>6.6451275512545864</v>
      </c>
      <c r="R2336" s="50"/>
    </row>
    <row r="2337" spans="8:18" ht="15.6">
      <c r="H2337" s="79"/>
      <c r="I2337" s="68">
        <v>2002</v>
      </c>
      <c r="J2337" s="69" t="s">
        <v>276</v>
      </c>
      <c r="K2337" s="70" t="s">
        <v>277</v>
      </c>
      <c r="L2337" s="71">
        <v>7.8485803499221332</v>
      </c>
      <c r="M2337" s="72">
        <v>5.4610840711807302</v>
      </c>
      <c r="N2337" s="73">
        <v>8.7022305858657845</v>
      </c>
      <c r="O2337" s="73">
        <v>9.2982508008530296</v>
      </c>
      <c r="P2337" s="73">
        <v>8.0147053853050174</v>
      </c>
      <c r="Q2337" s="74">
        <v>7.7666309064061023</v>
      </c>
      <c r="R2337" s="50"/>
    </row>
    <row r="2338" spans="8:18" ht="15.6">
      <c r="H2338" s="79"/>
      <c r="I2338" s="61">
        <v>2002</v>
      </c>
      <c r="J2338" s="62" t="s">
        <v>278</v>
      </c>
      <c r="K2338" s="63" t="s">
        <v>279</v>
      </c>
      <c r="L2338" s="75">
        <v>6.3027855388660434</v>
      </c>
      <c r="M2338" s="76">
        <v>6.6441993297959341</v>
      </c>
      <c r="N2338" s="77">
        <v>5.558794594591312</v>
      </c>
      <c r="O2338" s="77">
        <v>6.8844838140133042</v>
      </c>
      <c r="P2338" s="77">
        <v>6.0208515050800102</v>
      </c>
      <c r="Q2338" s="78">
        <v>6.4055984508496548</v>
      </c>
      <c r="R2338" s="50"/>
    </row>
    <row r="2339" spans="8:18" ht="15.6">
      <c r="H2339" s="79"/>
      <c r="I2339" s="68">
        <v>2002</v>
      </c>
      <c r="J2339" s="69" t="s">
        <v>280</v>
      </c>
      <c r="K2339" s="70" t="s">
        <v>281</v>
      </c>
      <c r="L2339" s="71">
        <v>5.8169830675832905</v>
      </c>
      <c r="M2339" s="72">
        <v>7.3597204334855588</v>
      </c>
      <c r="N2339" s="73">
        <v>3.5762425430085201</v>
      </c>
      <c r="O2339" s="73">
        <v>6.2064702971406582</v>
      </c>
      <c r="P2339" s="73">
        <v>6.658571588401295</v>
      </c>
      <c r="Q2339" s="74">
        <v>5.2839104758804218</v>
      </c>
      <c r="R2339" s="50"/>
    </row>
    <row r="2340" spans="8:18" ht="15.6">
      <c r="H2340" s="79"/>
      <c r="I2340" s="61">
        <v>2002</v>
      </c>
      <c r="J2340" s="62" t="s">
        <v>282</v>
      </c>
      <c r="K2340" s="63" t="s">
        <v>283</v>
      </c>
      <c r="L2340" s="75">
        <v>5.8265237415466462</v>
      </c>
      <c r="M2340" s="76">
        <v>6.695386036361894</v>
      </c>
      <c r="N2340" s="77">
        <v>4.4494084391056807</v>
      </c>
      <c r="O2340" s="77">
        <v>7.788578150806428</v>
      </c>
      <c r="P2340" s="77">
        <v>5.6407223386715062</v>
      </c>
      <c r="Q2340" s="78">
        <v>4.5585237427877239</v>
      </c>
      <c r="R2340" s="50"/>
    </row>
    <row r="2341" spans="8:18" ht="15.6">
      <c r="H2341" s="79"/>
      <c r="I2341" s="68">
        <v>2002</v>
      </c>
      <c r="J2341" s="69" t="s">
        <v>284</v>
      </c>
      <c r="K2341" s="70" t="s">
        <v>285</v>
      </c>
      <c r="L2341" s="71" t="s">
        <v>470</v>
      </c>
      <c r="M2341" s="72" t="s">
        <v>470</v>
      </c>
      <c r="N2341" s="73" t="s">
        <v>470</v>
      </c>
      <c r="O2341" s="73" t="s">
        <v>470</v>
      </c>
      <c r="P2341" s="73" t="s">
        <v>470</v>
      </c>
      <c r="Q2341" s="74" t="s">
        <v>470</v>
      </c>
      <c r="R2341" s="50"/>
    </row>
    <row r="2342" spans="8:18" ht="15.6">
      <c r="H2342" s="79"/>
      <c r="I2342" s="61">
        <v>2002</v>
      </c>
      <c r="J2342" s="62" t="s">
        <v>286</v>
      </c>
      <c r="K2342" s="63" t="s">
        <v>287</v>
      </c>
      <c r="L2342" s="75">
        <v>7.8331249933001201</v>
      </c>
      <c r="M2342" s="76">
        <v>5.4677580463071642</v>
      </c>
      <c r="N2342" s="77">
        <v>7.0898407350619648</v>
      </c>
      <c r="O2342" s="77">
        <v>9.6391271764858359</v>
      </c>
      <c r="P2342" s="77">
        <v>9.0322862711610803</v>
      </c>
      <c r="Q2342" s="78">
        <v>7.936612737484559</v>
      </c>
      <c r="R2342" s="50"/>
    </row>
    <row r="2343" spans="8:18" ht="15.6">
      <c r="H2343" s="79"/>
      <c r="I2343" s="68">
        <v>2002</v>
      </c>
      <c r="J2343" s="69" t="s">
        <v>288</v>
      </c>
      <c r="K2343" s="70" t="s">
        <v>289</v>
      </c>
      <c r="L2343" s="71">
        <v>7.1116253423784856</v>
      </c>
      <c r="M2343" s="72">
        <v>5.2814346718708922</v>
      </c>
      <c r="N2343" s="73">
        <v>6.4264938982305013</v>
      </c>
      <c r="O2343" s="73">
        <v>9.1738723087973888</v>
      </c>
      <c r="P2343" s="73">
        <v>8.5807901034156284</v>
      </c>
      <c r="Q2343" s="74">
        <v>6.0955357295780201</v>
      </c>
      <c r="R2343" s="50"/>
    </row>
    <row r="2344" spans="8:18" ht="15.6">
      <c r="H2344" s="79"/>
      <c r="I2344" s="61">
        <v>2002</v>
      </c>
      <c r="J2344" s="62" t="s">
        <v>290</v>
      </c>
      <c r="K2344" s="63" t="s">
        <v>291</v>
      </c>
      <c r="L2344" s="75">
        <v>7.4222304757820892</v>
      </c>
      <c r="M2344" s="76">
        <v>5.6762064764225553</v>
      </c>
      <c r="N2344" s="77">
        <v>6.7889867809227944</v>
      </c>
      <c r="O2344" s="77">
        <v>9.5701459502613364</v>
      </c>
      <c r="P2344" s="77">
        <v>8.47357039354001</v>
      </c>
      <c r="Q2344" s="78">
        <v>6.6022427777637462</v>
      </c>
      <c r="R2344" s="50"/>
    </row>
    <row r="2345" spans="8:18" ht="15.6">
      <c r="H2345" s="79"/>
      <c r="I2345" s="68">
        <v>2002</v>
      </c>
      <c r="J2345" s="69" t="s">
        <v>292</v>
      </c>
      <c r="K2345" s="70" t="s">
        <v>293</v>
      </c>
      <c r="L2345" s="71">
        <v>7.309576557539371</v>
      </c>
      <c r="M2345" s="72">
        <v>8.7054246840790039</v>
      </c>
      <c r="N2345" s="73">
        <v>4.2128574730930897</v>
      </c>
      <c r="O2345" s="73">
        <v>8.9731270767661826</v>
      </c>
      <c r="P2345" s="73">
        <v>7.6198357036651974</v>
      </c>
      <c r="Q2345" s="74">
        <v>7.0366378500933822</v>
      </c>
      <c r="R2345" s="50"/>
    </row>
    <row r="2346" spans="8:18" ht="15.6">
      <c r="H2346" s="79"/>
      <c r="I2346" s="61">
        <v>2002</v>
      </c>
      <c r="J2346" s="62" t="s">
        <v>294</v>
      </c>
      <c r="K2346" s="63" t="s">
        <v>295</v>
      </c>
      <c r="L2346" s="75">
        <v>7.5592930538189353</v>
      </c>
      <c r="M2346" s="76">
        <v>5.5087684350051056</v>
      </c>
      <c r="N2346" s="77">
        <v>7.263844840603686</v>
      </c>
      <c r="O2346" s="77">
        <v>9.4272309648542567</v>
      </c>
      <c r="P2346" s="77">
        <v>8.0246507773920683</v>
      </c>
      <c r="Q2346" s="78">
        <v>7.5719702512395601</v>
      </c>
      <c r="R2346" s="50"/>
    </row>
    <row r="2347" spans="8:18" ht="15.6">
      <c r="H2347" s="79"/>
      <c r="I2347" s="68">
        <v>2002</v>
      </c>
      <c r="J2347" s="69" t="s">
        <v>296</v>
      </c>
      <c r="K2347" s="70" t="s">
        <v>297</v>
      </c>
      <c r="L2347" s="71">
        <v>7.1500163090446422</v>
      </c>
      <c r="M2347" s="72">
        <v>5.3891504834859507</v>
      </c>
      <c r="N2347" s="73">
        <v>5.2160972585443481</v>
      </c>
      <c r="O2347" s="73">
        <v>9.4747505721657053</v>
      </c>
      <c r="P2347" s="73">
        <v>7.9352376156692781</v>
      </c>
      <c r="Q2347" s="74">
        <v>7.7348456153579273</v>
      </c>
      <c r="R2347" s="50"/>
    </row>
    <row r="2348" spans="8:18" ht="15.6">
      <c r="H2348" s="79"/>
      <c r="I2348" s="61">
        <v>2002</v>
      </c>
      <c r="J2348" s="62" t="s">
        <v>298</v>
      </c>
      <c r="K2348" s="63" t="s">
        <v>299</v>
      </c>
      <c r="L2348" s="75" t="s">
        <v>470</v>
      </c>
      <c r="M2348" s="76" t="s">
        <v>470</v>
      </c>
      <c r="N2348" s="77" t="s">
        <v>470</v>
      </c>
      <c r="O2348" s="77" t="s">
        <v>470</v>
      </c>
      <c r="P2348" s="77" t="s">
        <v>470</v>
      </c>
      <c r="Q2348" s="78" t="s">
        <v>470</v>
      </c>
      <c r="R2348" s="50"/>
    </row>
    <row r="2349" spans="8:18" ht="15.6">
      <c r="H2349" s="79"/>
      <c r="I2349" s="68">
        <v>2002</v>
      </c>
      <c r="J2349" s="69" t="s">
        <v>300</v>
      </c>
      <c r="K2349" s="70" t="s">
        <v>301</v>
      </c>
      <c r="L2349" s="71">
        <v>6.8226523466849027</v>
      </c>
      <c r="M2349" s="72">
        <v>7.4080903083071483</v>
      </c>
      <c r="N2349" s="73">
        <v>3.7209752740152222</v>
      </c>
      <c r="O2349" s="73">
        <v>9.1655054031040422</v>
      </c>
      <c r="P2349" s="73">
        <v>6.6877660985009957</v>
      </c>
      <c r="Q2349" s="74">
        <v>7.1309246494971079</v>
      </c>
      <c r="R2349" s="50"/>
    </row>
    <row r="2350" spans="8:18" ht="15.6">
      <c r="H2350" s="79"/>
      <c r="I2350" s="61">
        <v>2002</v>
      </c>
      <c r="J2350" s="62" t="s">
        <v>302</v>
      </c>
      <c r="K2350" s="63" t="s">
        <v>303</v>
      </c>
      <c r="L2350" s="75">
        <v>7.3257595366956547</v>
      </c>
      <c r="M2350" s="76">
        <v>6.3808053523826596</v>
      </c>
      <c r="N2350" s="77">
        <v>6.6691198501425202</v>
      </c>
      <c r="O2350" s="77">
        <v>9.2295206073313771</v>
      </c>
      <c r="P2350" s="77">
        <v>7.9114982994299616</v>
      </c>
      <c r="Q2350" s="78">
        <v>6.437853574191756</v>
      </c>
      <c r="R2350" s="50"/>
    </row>
    <row r="2351" spans="8:18" ht="15.6">
      <c r="H2351" s="79"/>
      <c r="I2351" s="68">
        <v>2002</v>
      </c>
      <c r="J2351" s="69" t="s">
        <v>304</v>
      </c>
      <c r="K2351" s="70" t="s">
        <v>305</v>
      </c>
      <c r="L2351" s="71">
        <v>7.1733842120203306</v>
      </c>
      <c r="M2351" s="72">
        <v>6.6021881557779221</v>
      </c>
      <c r="N2351" s="73">
        <v>5.5836756562043899</v>
      </c>
      <c r="O2351" s="73">
        <v>7.7422488705322241</v>
      </c>
      <c r="P2351" s="73">
        <v>7.5652863914174597</v>
      </c>
      <c r="Q2351" s="74">
        <v>8.3735219861696581</v>
      </c>
      <c r="R2351" s="50"/>
    </row>
    <row r="2352" spans="8:18" ht="15.6">
      <c r="H2352" s="79"/>
      <c r="I2352" s="61">
        <v>2002</v>
      </c>
      <c r="J2352" s="62" t="s">
        <v>306</v>
      </c>
      <c r="K2352" s="63" t="s">
        <v>307</v>
      </c>
      <c r="L2352" s="75" t="s">
        <v>470</v>
      </c>
      <c r="M2352" s="76" t="s">
        <v>470</v>
      </c>
      <c r="N2352" s="77" t="s">
        <v>470</v>
      </c>
      <c r="O2352" s="77" t="s">
        <v>470</v>
      </c>
      <c r="P2352" s="77" t="s">
        <v>470</v>
      </c>
      <c r="Q2352" s="78" t="s">
        <v>470</v>
      </c>
      <c r="R2352" s="50"/>
    </row>
    <row r="2353" spans="8:18" ht="15.6">
      <c r="H2353" s="79"/>
      <c r="I2353" s="68">
        <v>2002</v>
      </c>
      <c r="J2353" s="69" t="s">
        <v>308</v>
      </c>
      <c r="K2353" s="70" t="s">
        <v>309</v>
      </c>
      <c r="L2353" s="71" t="s">
        <v>470</v>
      </c>
      <c r="M2353" s="72" t="s">
        <v>470</v>
      </c>
      <c r="N2353" s="73" t="s">
        <v>470</v>
      </c>
      <c r="O2353" s="73" t="s">
        <v>470</v>
      </c>
      <c r="P2353" s="73" t="s">
        <v>470</v>
      </c>
      <c r="Q2353" s="74" t="s">
        <v>470</v>
      </c>
      <c r="R2353" s="50"/>
    </row>
    <row r="2354" spans="8:18" ht="15.6">
      <c r="H2354" s="79"/>
      <c r="I2354" s="61">
        <v>2002</v>
      </c>
      <c r="J2354" s="62" t="s">
        <v>310</v>
      </c>
      <c r="K2354" s="63" t="s">
        <v>311</v>
      </c>
      <c r="L2354" s="75">
        <v>7.6478702505475677</v>
      </c>
      <c r="M2354" s="76">
        <v>6.9582575244789648</v>
      </c>
      <c r="N2354" s="77">
        <v>6.6359610517941983</v>
      </c>
      <c r="O2354" s="77">
        <v>9.3595357217257504</v>
      </c>
      <c r="P2354" s="77">
        <v>8.1631430431126599</v>
      </c>
      <c r="Q2354" s="78">
        <v>7.1224539116262688</v>
      </c>
      <c r="R2354" s="50"/>
    </row>
    <row r="2355" spans="8:18" ht="15.6">
      <c r="H2355" s="79"/>
      <c r="I2355" s="68">
        <v>2002</v>
      </c>
      <c r="J2355" s="69" t="s">
        <v>312</v>
      </c>
      <c r="K2355" s="70" t="s">
        <v>313</v>
      </c>
      <c r="L2355" s="71" t="s">
        <v>470</v>
      </c>
      <c r="M2355" s="72" t="s">
        <v>470</v>
      </c>
      <c r="N2355" s="73" t="s">
        <v>470</v>
      </c>
      <c r="O2355" s="73" t="s">
        <v>470</v>
      </c>
      <c r="P2355" s="73" t="s">
        <v>470</v>
      </c>
      <c r="Q2355" s="74" t="s">
        <v>470</v>
      </c>
      <c r="R2355" s="50"/>
    </row>
    <row r="2356" spans="8:18" ht="15.6">
      <c r="H2356" s="79"/>
      <c r="I2356" s="61">
        <v>2002</v>
      </c>
      <c r="J2356" s="62" t="s">
        <v>314</v>
      </c>
      <c r="K2356" s="63" t="s">
        <v>315</v>
      </c>
      <c r="L2356" s="75" t="s">
        <v>470</v>
      </c>
      <c r="M2356" s="76" t="s">
        <v>470</v>
      </c>
      <c r="N2356" s="77" t="s">
        <v>470</v>
      </c>
      <c r="O2356" s="77" t="s">
        <v>470</v>
      </c>
      <c r="P2356" s="77" t="s">
        <v>470</v>
      </c>
      <c r="Q2356" s="78" t="s">
        <v>470</v>
      </c>
      <c r="R2356" s="50"/>
    </row>
    <row r="2357" spans="8:18" ht="15.6">
      <c r="H2357" s="79"/>
      <c r="I2357" s="68">
        <v>2002</v>
      </c>
      <c r="J2357" s="69" t="s">
        <v>316</v>
      </c>
      <c r="K2357" s="70" t="s">
        <v>317</v>
      </c>
      <c r="L2357" s="71" t="s">
        <v>470</v>
      </c>
      <c r="M2357" s="72" t="s">
        <v>470</v>
      </c>
      <c r="N2357" s="73" t="s">
        <v>470</v>
      </c>
      <c r="O2357" s="73" t="s">
        <v>470</v>
      </c>
      <c r="P2357" s="73" t="s">
        <v>470</v>
      </c>
      <c r="Q2357" s="74" t="s">
        <v>470</v>
      </c>
      <c r="R2357" s="50"/>
    </row>
    <row r="2358" spans="8:18" ht="15.6">
      <c r="H2358" s="79"/>
      <c r="I2358" s="61">
        <v>2002</v>
      </c>
      <c r="J2358" s="62" t="s">
        <v>318</v>
      </c>
      <c r="K2358" s="63" t="s">
        <v>319</v>
      </c>
      <c r="L2358" s="75" t="s">
        <v>470</v>
      </c>
      <c r="M2358" s="76" t="s">
        <v>470</v>
      </c>
      <c r="N2358" s="77" t="s">
        <v>470</v>
      </c>
      <c r="O2358" s="77" t="s">
        <v>470</v>
      </c>
      <c r="P2358" s="77" t="s">
        <v>470</v>
      </c>
      <c r="Q2358" s="78" t="s">
        <v>470</v>
      </c>
      <c r="R2358" s="50"/>
    </row>
    <row r="2359" spans="8:18" ht="15.6">
      <c r="H2359" s="79"/>
      <c r="I2359" s="68">
        <v>2002</v>
      </c>
      <c r="J2359" s="69" t="s">
        <v>320</v>
      </c>
      <c r="K2359" s="70" t="s">
        <v>321</v>
      </c>
      <c r="L2359" s="71">
        <v>7.3291448983139302</v>
      </c>
      <c r="M2359" s="72">
        <v>6.1645338700210033</v>
      </c>
      <c r="N2359" s="73">
        <v>6.022366067894259</v>
      </c>
      <c r="O2359" s="73">
        <v>9.3831733064328784</v>
      </c>
      <c r="P2359" s="73">
        <v>8.1639763764459943</v>
      </c>
      <c r="Q2359" s="74">
        <v>6.9116748707755198</v>
      </c>
      <c r="R2359" s="50"/>
    </row>
    <row r="2360" spans="8:18" ht="15.6">
      <c r="H2360" s="79"/>
      <c r="I2360" s="61">
        <v>2002</v>
      </c>
      <c r="J2360" s="62" t="s">
        <v>322</v>
      </c>
      <c r="K2360" s="63" t="s">
        <v>323</v>
      </c>
      <c r="L2360" s="75">
        <v>7.7329913905340222</v>
      </c>
      <c r="M2360" s="76">
        <v>4.6449127472225129</v>
      </c>
      <c r="N2360" s="77">
        <v>7.7896901401464156</v>
      </c>
      <c r="O2360" s="77">
        <v>9.6592434889558163</v>
      </c>
      <c r="P2360" s="77">
        <v>9.0166088550784735</v>
      </c>
      <c r="Q2360" s="78">
        <v>7.5545017212668926</v>
      </c>
      <c r="R2360" s="50"/>
    </row>
    <row r="2361" spans="8:18" ht="15.6">
      <c r="H2361" s="79"/>
      <c r="I2361" s="68">
        <v>2002</v>
      </c>
      <c r="J2361" s="69" t="s">
        <v>324</v>
      </c>
      <c r="K2361" s="70" t="s">
        <v>325</v>
      </c>
      <c r="L2361" s="71" t="s">
        <v>470</v>
      </c>
      <c r="M2361" s="72" t="s">
        <v>470</v>
      </c>
      <c r="N2361" s="73" t="s">
        <v>470</v>
      </c>
      <c r="O2361" s="73" t="s">
        <v>470</v>
      </c>
      <c r="P2361" s="73" t="s">
        <v>470</v>
      </c>
      <c r="Q2361" s="74" t="s">
        <v>470</v>
      </c>
      <c r="R2361" s="50"/>
    </row>
    <row r="2362" spans="8:18" ht="15.6">
      <c r="H2362" s="79"/>
      <c r="I2362" s="61">
        <v>2002</v>
      </c>
      <c r="J2362" s="62" t="s">
        <v>326</v>
      </c>
      <c r="K2362" s="63" t="s">
        <v>327</v>
      </c>
      <c r="L2362" s="75">
        <v>5.7652808083349623</v>
      </c>
      <c r="M2362" s="76">
        <v>7.3285585017607113</v>
      </c>
      <c r="N2362" s="77">
        <v>2.4773860253378461</v>
      </c>
      <c r="O2362" s="77">
        <v>6.9952649965684985</v>
      </c>
      <c r="P2362" s="77">
        <v>6.2732828547772108</v>
      </c>
      <c r="Q2362" s="78">
        <v>5.7519116632305485</v>
      </c>
      <c r="R2362" s="50"/>
    </row>
    <row r="2363" spans="8:18" ht="15.6">
      <c r="H2363" s="79"/>
      <c r="I2363" s="68">
        <v>2002</v>
      </c>
      <c r="J2363" s="69" t="s">
        <v>328</v>
      </c>
      <c r="K2363" s="70" t="s">
        <v>329</v>
      </c>
      <c r="L2363" s="71">
        <v>5.4800523755142274</v>
      </c>
      <c r="M2363" s="72">
        <v>5.5418313674006265</v>
      </c>
      <c r="N2363" s="73">
        <v>5.257032256921927</v>
      </c>
      <c r="O2363" s="73">
        <v>3.8767953709453211</v>
      </c>
      <c r="P2363" s="73">
        <v>6.8841365442872755</v>
      </c>
      <c r="Q2363" s="74">
        <v>5.8404663380159869</v>
      </c>
      <c r="R2363" s="50"/>
    </row>
    <row r="2364" spans="8:18" ht="15.6">
      <c r="H2364" s="79"/>
      <c r="I2364" s="61">
        <v>2002</v>
      </c>
      <c r="J2364" s="62" t="s">
        <v>330</v>
      </c>
      <c r="K2364" s="63" t="s">
        <v>331</v>
      </c>
      <c r="L2364" s="75">
        <v>6.4622605064711376</v>
      </c>
      <c r="M2364" s="76">
        <v>5.2976640076869437</v>
      </c>
      <c r="N2364" s="77">
        <v>5.6186697373829322</v>
      </c>
      <c r="O2364" s="77">
        <v>6.7292992433519689</v>
      </c>
      <c r="P2364" s="77">
        <v>7.3461326329047871</v>
      </c>
      <c r="Q2364" s="78">
        <v>7.3195369110290587</v>
      </c>
      <c r="R2364" s="50"/>
    </row>
    <row r="2365" spans="8:18" ht="15.6">
      <c r="H2365" s="79"/>
      <c r="I2365" s="68">
        <v>2002</v>
      </c>
      <c r="J2365" s="69" t="s">
        <v>332</v>
      </c>
      <c r="K2365" s="70" t="s">
        <v>333</v>
      </c>
      <c r="L2365" s="71">
        <v>5.3495223779096985</v>
      </c>
      <c r="M2365" s="72">
        <v>5.8175529307742782</v>
      </c>
      <c r="N2365" s="73">
        <v>3.368846257497264</v>
      </c>
      <c r="O2365" s="73">
        <v>6.107527368155429</v>
      </c>
      <c r="P2365" s="73">
        <v>6.4243181954302182</v>
      </c>
      <c r="Q2365" s="74">
        <v>5.0293671376913025</v>
      </c>
      <c r="R2365" s="50"/>
    </row>
    <row r="2366" spans="8:18" ht="15.6">
      <c r="H2366" s="79"/>
      <c r="I2366" s="61">
        <v>2002</v>
      </c>
      <c r="J2366" s="62" t="s">
        <v>334</v>
      </c>
      <c r="K2366" s="63" t="s">
        <v>335</v>
      </c>
      <c r="L2366" s="75">
        <v>6.9062297034650397</v>
      </c>
      <c r="M2366" s="76">
        <v>5.7827983860729812</v>
      </c>
      <c r="N2366" s="77">
        <v>6.7024762331881371</v>
      </c>
      <c r="O2366" s="77">
        <v>6.9659553846849853</v>
      </c>
      <c r="P2366" s="77">
        <v>7.7872669747365917</v>
      </c>
      <c r="Q2366" s="78">
        <v>7.2926515386425015</v>
      </c>
      <c r="R2366" s="50"/>
    </row>
    <row r="2367" spans="8:18" ht="15.6">
      <c r="H2367" s="79"/>
      <c r="I2367" s="68">
        <v>2002</v>
      </c>
      <c r="J2367" s="69" t="s">
        <v>336</v>
      </c>
      <c r="K2367" s="70" t="s">
        <v>337</v>
      </c>
      <c r="L2367" s="71" t="s">
        <v>470</v>
      </c>
      <c r="M2367" s="72" t="s">
        <v>470</v>
      </c>
      <c r="N2367" s="73" t="s">
        <v>470</v>
      </c>
      <c r="O2367" s="73" t="s">
        <v>470</v>
      </c>
      <c r="P2367" s="73" t="s">
        <v>470</v>
      </c>
      <c r="Q2367" s="74" t="s">
        <v>470</v>
      </c>
      <c r="R2367" s="50"/>
    </row>
    <row r="2368" spans="8:18" ht="15.6">
      <c r="H2368" s="79"/>
      <c r="I2368" s="61">
        <v>2002</v>
      </c>
      <c r="J2368" s="62" t="s">
        <v>338</v>
      </c>
      <c r="K2368" s="63" t="s">
        <v>339</v>
      </c>
      <c r="L2368" s="75">
        <v>7.1844541806577924</v>
      </c>
      <c r="M2368" s="76">
        <v>6.8208762941945853</v>
      </c>
      <c r="N2368" s="77">
        <v>5.2419353978727479</v>
      </c>
      <c r="O2368" s="77">
        <v>9.4910144340667042</v>
      </c>
      <c r="P2368" s="77">
        <v>6.9824529378277456</v>
      </c>
      <c r="Q2368" s="78">
        <v>7.3859918393271817</v>
      </c>
      <c r="R2368" s="50"/>
    </row>
    <row r="2369" spans="8:18" ht="15.6">
      <c r="H2369" s="79"/>
      <c r="I2369" s="68">
        <v>2002</v>
      </c>
      <c r="J2369" s="69" t="s">
        <v>340</v>
      </c>
      <c r="K2369" s="70" t="s">
        <v>341</v>
      </c>
      <c r="L2369" s="71">
        <v>6.6904447182072859</v>
      </c>
      <c r="M2369" s="72">
        <v>7.3636613609891537</v>
      </c>
      <c r="N2369" s="73">
        <v>4.4004972549107446</v>
      </c>
      <c r="O2369" s="73">
        <v>7.4278097761790427</v>
      </c>
      <c r="P2369" s="73">
        <v>7.3387669090813343</v>
      </c>
      <c r="Q2369" s="74">
        <v>6.9214882898761543</v>
      </c>
      <c r="R2369" s="50"/>
    </row>
    <row r="2370" spans="8:18" ht="15.6">
      <c r="H2370" s="79"/>
      <c r="I2370" s="61">
        <v>2002</v>
      </c>
      <c r="J2370" s="62" t="s">
        <v>342</v>
      </c>
      <c r="K2370" s="63" t="s">
        <v>343</v>
      </c>
      <c r="L2370" s="75" t="s">
        <v>470</v>
      </c>
      <c r="M2370" s="76" t="s">
        <v>470</v>
      </c>
      <c r="N2370" s="77" t="s">
        <v>470</v>
      </c>
      <c r="O2370" s="77" t="s">
        <v>470</v>
      </c>
      <c r="P2370" s="77" t="s">
        <v>470</v>
      </c>
      <c r="Q2370" s="78" t="s">
        <v>470</v>
      </c>
      <c r="R2370" s="50"/>
    </row>
    <row r="2371" spans="8:18" ht="15.6">
      <c r="H2371" s="79"/>
      <c r="I2371" s="68">
        <v>2002</v>
      </c>
      <c r="J2371" s="69" t="s">
        <v>344</v>
      </c>
      <c r="K2371" s="70" t="s">
        <v>345</v>
      </c>
      <c r="L2371" s="71" t="s">
        <v>470</v>
      </c>
      <c r="M2371" s="72" t="s">
        <v>470</v>
      </c>
      <c r="N2371" s="73" t="s">
        <v>470</v>
      </c>
      <c r="O2371" s="73" t="s">
        <v>470</v>
      </c>
      <c r="P2371" s="73" t="s">
        <v>470</v>
      </c>
      <c r="Q2371" s="74" t="s">
        <v>470</v>
      </c>
      <c r="R2371" s="50"/>
    </row>
    <row r="2372" spans="8:18" ht="15.6">
      <c r="H2372" s="79"/>
      <c r="I2372" s="61">
        <v>2002</v>
      </c>
      <c r="J2372" s="62" t="s">
        <v>346</v>
      </c>
      <c r="K2372" s="63" t="s">
        <v>347</v>
      </c>
      <c r="L2372" s="75" t="s">
        <v>470</v>
      </c>
      <c r="M2372" s="76" t="s">
        <v>470</v>
      </c>
      <c r="N2372" s="77" t="s">
        <v>470</v>
      </c>
      <c r="O2372" s="77" t="s">
        <v>470</v>
      </c>
      <c r="P2372" s="77" t="s">
        <v>470</v>
      </c>
      <c r="Q2372" s="78" t="s">
        <v>470</v>
      </c>
      <c r="R2372" s="50"/>
    </row>
    <row r="2373" spans="8:18" ht="15.6">
      <c r="H2373" s="79"/>
      <c r="I2373" s="68">
        <v>2002</v>
      </c>
      <c r="J2373" s="69" t="s">
        <v>348</v>
      </c>
      <c r="K2373" s="70" t="s">
        <v>349</v>
      </c>
      <c r="L2373" s="71">
        <v>5.9541520313839893</v>
      </c>
      <c r="M2373" s="72">
        <v>6.4613133587942269</v>
      </c>
      <c r="N2373" s="73">
        <v>4.8155009230363675</v>
      </c>
      <c r="O2373" s="73">
        <v>7.020680617794179</v>
      </c>
      <c r="P2373" s="73">
        <v>5.8824537190141735</v>
      </c>
      <c r="Q2373" s="74">
        <v>5.5908115382810015</v>
      </c>
      <c r="R2373" s="50"/>
    </row>
    <row r="2374" spans="8:18" ht="15.6">
      <c r="H2374" s="79"/>
      <c r="I2374" s="61">
        <v>2002</v>
      </c>
      <c r="J2374" s="62" t="s">
        <v>350</v>
      </c>
      <c r="K2374" s="63" t="s">
        <v>351</v>
      </c>
      <c r="L2374" s="75" t="s">
        <v>470</v>
      </c>
      <c r="M2374" s="76" t="s">
        <v>470</v>
      </c>
      <c r="N2374" s="77" t="s">
        <v>470</v>
      </c>
      <c r="O2374" s="77" t="s">
        <v>470</v>
      </c>
      <c r="P2374" s="77" t="s">
        <v>470</v>
      </c>
      <c r="Q2374" s="78" t="s">
        <v>470</v>
      </c>
      <c r="R2374" s="50"/>
    </row>
    <row r="2375" spans="8:18" ht="15.6">
      <c r="H2375" s="79"/>
      <c r="I2375" s="68">
        <v>2002</v>
      </c>
      <c r="J2375" s="69" t="s">
        <v>352</v>
      </c>
      <c r="K2375" s="70" t="s">
        <v>353</v>
      </c>
      <c r="L2375" s="71">
        <v>3.822646877173137</v>
      </c>
      <c r="M2375" s="72">
        <v>5.8619835012454731</v>
      </c>
      <c r="N2375" s="73">
        <v>3.0757750461871032</v>
      </c>
      <c r="O2375" s="73">
        <v>2.5499067508199511</v>
      </c>
      <c r="P2375" s="73">
        <v>3.3835134999180778</v>
      </c>
      <c r="Q2375" s="74">
        <v>4.2420555876950816</v>
      </c>
      <c r="R2375" s="50"/>
    </row>
    <row r="2376" spans="8:18" ht="15.6">
      <c r="H2376" s="79"/>
      <c r="I2376" s="61">
        <v>2002</v>
      </c>
      <c r="J2376" s="62" t="s">
        <v>354</v>
      </c>
      <c r="K2376" s="63" t="s">
        <v>355</v>
      </c>
      <c r="L2376" s="75">
        <v>6.5484254881221675</v>
      </c>
      <c r="M2376" s="76">
        <v>5.5674890933042152</v>
      </c>
      <c r="N2376" s="77">
        <v>6.4057052350155903</v>
      </c>
      <c r="O2376" s="77">
        <v>6.3052099856911425</v>
      </c>
      <c r="P2376" s="77">
        <v>6.6921661103427663</v>
      </c>
      <c r="Q2376" s="78">
        <v>7.7715570162571188</v>
      </c>
      <c r="R2376" s="50"/>
    </row>
    <row r="2377" spans="8:18" ht="15.6">
      <c r="H2377" s="79"/>
      <c r="I2377" s="68">
        <v>2002</v>
      </c>
      <c r="J2377" s="69" t="s">
        <v>356</v>
      </c>
      <c r="K2377" s="70" t="s">
        <v>357</v>
      </c>
      <c r="L2377" s="71">
        <v>6.0539139142314937</v>
      </c>
      <c r="M2377" s="72">
        <v>6.1720653417472437</v>
      </c>
      <c r="N2377" s="73">
        <v>4.4873789080514488</v>
      </c>
      <c r="O2377" s="73">
        <v>6.8026601926647112</v>
      </c>
      <c r="P2377" s="73">
        <v>6.6525103889351298</v>
      </c>
      <c r="Q2377" s="74">
        <v>6.154954739758935</v>
      </c>
      <c r="R2377" s="50"/>
    </row>
    <row r="2378" spans="8:18" ht="15.6">
      <c r="H2378" s="79"/>
      <c r="I2378" s="61">
        <v>2002</v>
      </c>
      <c r="J2378" s="62" t="s">
        <v>358</v>
      </c>
      <c r="K2378" s="63" t="s">
        <v>359</v>
      </c>
      <c r="L2378" s="75">
        <v>7.6350288120684242</v>
      </c>
      <c r="M2378" s="76">
        <v>4.0755071643350558</v>
      </c>
      <c r="N2378" s="77">
        <v>8.0873250290272161</v>
      </c>
      <c r="O2378" s="77">
        <v>9.511654113155771</v>
      </c>
      <c r="P2378" s="77">
        <v>8.8362840687536863</v>
      </c>
      <c r="Q2378" s="78">
        <v>7.6643736850703972</v>
      </c>
      <c r="R2378" s="50"/>
    </row>
    <row r="2379" spans="8:18" ht="15.6">
      <c r="H2379" s="79"/>
      <c r="I2379" s="68">
        <v>2002</v>
      </c>
      <c r="J2379" s="69" t="s">
        <v>360</v>
      </c>
      <c r="K2379" s="70" t="s">
        <v>361</v>
      </c>
      <c r="L2379" s="71">
        <v>8.3536676911059526</v>
      </c>
      <c r="M2379" s="72">
        <v>6.2226266380273074</v>
      </c>
      <c r="N2379" s="73">
        <v>8.4442247108712962</v>
      </c>
      <c r="O2379" s="73">
        <v>9.4103910938027084</v>
      </c>
      <c r="P2379" s="73">
        <v>8.8807391270059561</v>
      </c>
      <c r="Q2379" s="74">
        <v>8.810356885822495</v>
      </c>
      <c r="R2379" s="50"/>
    </row>
    <row r="2380" spans="8:18" ht="15.6">
      <c r="H2380" s="79"/>
      <c r="I2380" s="61">
        <v>2002</v>
      </c>
      <c r="J2380" s="62" t="s">
        <v>362</v>
      </c>
      <c r="K2380" s="63" t="s">
        <v>363</v>
      </c>
      <c r="L2380" s="75">
        <v>7.0705276401488062</v>
      </c>
      <c r="M2380" s="76">
        <v>7.5600121057179015</v>
      </c>
      <c r="N2380" s="77">
        <v>3.7685143009214777</v>
      </c>
      <c r="O2380" s="77">
        <v>8.9879525845062673</v>
      </c>
      <c r="P2380" s="77">
        <v>8.0519134111831026</v>
      </c>
      <c r="Q2380" s="78">
        <v>6.984245798415281</v>
      </c>
      <c r="R2380" s="50"/>
    </row>
    <row r="2381" spans="8:18" ht="15.6">
      <c r="H2381" s="79"/>
      <c r="I2381" s="68">
        <v>2002</v>
      </c>
      <c r="J2381" s="69" t="s">
        <v>364</v>
      </c>
      <c r="K2381" s="70" t="s">
        <v>365</v>
      </c>
      <c r="L2381" s="71">
        <v>4.8736621863237133</v>
      </c>
      <c r="M2381" s="72">
        <v>5.5715397265695898</v>
      </c>
      <c r="N2381" s="73">
        <v>2.4296198545436432</v>
      </c>
      <c r="O2381" s="73">
        <v>6.9321711115122788</v>
      </c>
      <c r="P2381" s="73">
        <v>4.8441022781092595</v>
      </c>
      <c r="Q2381" s="74">
        <v>4.5908779608837929</v>
      </c>
      <c r="R2381" s="50"/>
    </row>
    <row r="2382" spans="8:18" ht="15.6">
      <c r="H2382" s="79"/>
      <c r="I2382" s="61">
        <v>2002</v>
      </c>
      <c r="J2382" s="62" t="s">
        <v>366</v>
      </c>
      <c r="K2382" s="63" t="s">
        <v>367</v>
      </c>
      <c r="L2382" s="75">
        <v>5.6706075447843167</v>
      </c>
      <c r="M2382" s="76">
        <v>7.8573248896751133</v>
      </c>
      <c r="N2382" s="77">
        <v>3.1175450589850984</v>
      </c>
      <c r="O2382" s="77">
        <v>5.3909293174719419</v>
      </c>
      <c r="P2382" s="77">
        <v>5.4354423666491991</v>
      </c>
      <c r="Q2382" s="78">
        <v>6.5517960911402318</v>
      </c>
      <c r="R2382" s="50"/>
    </row>
    <row r="2383" spans="8:18" ht="15.6">
      <c r="H2383" s="79"/>
      <c r="I2383" s="68">
        <v>2002</v>
      </c>
      <c r="J2383" s="69" t="s">
        <v>368</v>
      </c>
      <c r="K2383" s="70" t="s">
        <v>369</v>
      </c>
      <c r="L2383" s="71">
        <v>7.1012298004855365</v>
      </c>
      <c r="M2383" s="72">
        <v>3.0877465499228727</v>
      </c>
      <c r="N2383" s="73">
        <v>8.2159570771075447</v>
      </c>
      <c r="O2383" s="73">
        <v>9.0073905257635971</v>
      </c>
      <c r="P2383" s="73">
        <v>7.945184082744257</v>
      </c>
      <c r="Q2383" s="74">
        <v>7.2498707668894165</v>
      </c>
      <c r="R2383" s="50"/>
    </row>
    <row r="2384" spans="8:18" ht="15.6">
      <c r="H2384" s="79"/>
      <c r="I2384" s="61">
        <v>2002</v>
      </c>
      <c r="J2384" s="62" t="s">
        <v>370</v>
      </c>
      <c r="K2384" s="63" t="s">
        <v>371</v>
      </c>
      <c r="L2384" s="75">
        <v>7.0443430642693841</v>
      </c>
      <c r="M2384" s="76">
        <v>5.2997545775895372</v>
      </c>
      <c r="N2384" s="77">
        <v>5.3280257446064674</v>
      </c>
      <c r="O2384" s="77">
        <v>8.3492696382854774</v>
      </c>
      <c r="P2384" s="77">
        <v>8.0821587151741046</v>
      </c>
      <c r="Q2384" s="78">
        <v>8.1625066456913355</v>
      </c>
      <c r="R2384" s="50"/>
    </row>
    <row r="2385" spans="8:18" ht="15.6">
      <c r="H2385" s="79"/>
      <c r="I2385" s="68">
        <v>2002</v>
      </c>
      <c r="J2385" s="69" t="s">
        <v>372</v>
      </c>
      <c r="K2385" s="70" t="s">
        <v>373</v>
      </c>
      <c r="L2385" s="71">
        <v>5.869263101774532</v>
      </c>
      <c r="M2385" s="72">
        <v>7.7041758787299273</v>
      </c>
      <c r="N2385" s="73">
        <v>3.246527075750401</v>
      </c>
      <c r="O2385" s="73">
        <v>6.1682686922931893</v>
      </c>
      <c r="P2385" s="73">
        <v>5.9279402581577347</v>
      </c>
      <c r="Q2385" s="74">
        <v>6.2994036039414105</v>
      </c>
      <c r="R2385" s="50"/>
    </row>
    <row r="2386" spans="8:18" ht="15.6">
      <c r="H2386" s="79"/>
      <c r="I2386" s="61">
        <v>2002</v>
      </c>
      <c r="J2386" s="62" t="s">
        <v>374</v>
      </c>
      <c r="K2386" s="63" t="s">
        <v>375</v>
      </c>
      <c r="L2386" s="75">
        <v>7.4812771090999091</v>
      </c>
      <c r="M2386" s="76">
        <v>8.0766871472347681</v>
      </c>
      <c r="N2386" s="77">
        <v>4.7771477080352218</v>
      </c>
      <c r="O2386" s="77">
        <v>9.7218043982738926</v>
      </c>
      <c r="P2386" s="77">
        <v>8.1055303102420755</v>
      </c>
      <c r="Q2386" s="78">
        <v>6.7252159817135917</v>
      </c>
      <c r="R2386" s="50"/>
    </row>
    <row r="2387" spans="8:18" ht="15.6">
      <c r="H2387" s="79"/>
      <c r="I2387" s="68">
        <v>2002</v>
      </c>
      <c r="J2387" s="69" t="s">
        <v>376</v>
      </c>
      <c r="K2387" s="70" t="s">
        <v>377</v>
      </c>
      <c r="L2387" s="71">
        <v>6.1720274382217344</v>
      </c>
      <c r="M2387" s="72">
        <v>6.7052973087969363</v>
      </c>
      <c r="N2387" s="73">
        <v>4.5281488069483968</v>
      </c>
      <c r="O2387" s="73">
        <v>6.1588109004792866</v>
      </c>
      <c r="P2387" s="73">
        <v>6.2956664842313916</v>
      </c>
      <c r="Q2387" s="74">
        <v>7.1722136906526623</v>
      </c>
      <c r="R2387" s="50"/>
    </row>
    <row r="2388" spans="8:18" ht="15.6">
      <c r="H2388" s="79"/>
      <c r="I2388" s="61">
        <v>2002</v>
      </c>
      <c r="J2388" s="62" t="s">
        <v>378</v>
      </c>
      <c r="K2388" s="63" t="s">
        <v>379</v>
      </c>
      <c r="L2388" s="75">
        <v>6.4381095895238332</v>
      </c>
      <c r="M2388" s="76">
        <v>7.4025931428431573</v>
      </c>
      <c r="N2388" s="77">
        <v>3.2607330286563894</v>
      </c>
      <c r="O2388" s="77">
        <v>8.7573400976903599</v>
      </c>
      <c r="P2388" s="77">
        <v>7.616772212685861</v>
      </c>
      <c r="Q2388" s="78">
        <v>5.1531094657433991</v>
      </c>
      <c r="R2388" s="50"/>
    </row>
    <row r="2389" spans="8:18" ht="15.6">
      <c r="H2389" s="79"/>
      <c r="I2389" s="68">
        <v>2002</v>
      </c>
      <c r="J2389" s="69" t="s">
        <v>380</v>
      </c>
      <c r="K2389" s="70" t="s">
        <v>381</v>
      </c>
      <c r="L2389" s="71">
        <v>7.4377706482317363</v>
      </c>
      <c r="M2389" s="72">
        <v>7.5549119053217648</v>
      </c>
      <c r="N2389" s="73">
        <v>4.3858594618531797</v>
      </c>
      <c r="O2389" s="73">
        <v>9.7170515583352337</v>
      </c>
      <c r="P2389" s="73">
        <v>8.3616238758498849</v>
      </c>
      <c r="Q2389" s="74">
        <v>7.1694064397986184</v>
      </c>
      <c r="R2389" s="50"/>
    </row>
    <row r="2390" spans="8:18" ht="15.6">
      <c r="H2390" s="79"/>
      <c r="I2390" s="61">
        <v>2002</v>
      </c>
      <c r="J2390" s="62" t="s">
        <v>382</v>
      </c>
      <c r="K2390" s="63" t="s">
        <v>383</v>
      </c>
      <c r="L2390" s="75">
        <v>6.9392499131772656</v>
      </c>
      <c r="M2390" s="76">
        <v>7.8773417458708064</v>
      </c>
      <c r="N2390" s="77">
        <v>4.1488489884592186</v>
      </c>
      <c r="O2390" s="77">
        <v>9.2572220075760328</v>
      </c>
      <c r="P2390" s="77">
        <v>6.5613745680125151</v>
      </c>
      <c r="Q2390" s="78">
        <v>6.8514622559677507</v>
      </c>
      <c r="R2390" s="50"/>
    </row>
    <row r="2391" spans="8:18" ht="15.6">
      <c r="H2391" s="79"/>
      <c r="I2391" s="68">
        <v>2002</v>
      </c>
      <c r="J2391" s="69" t="s">
        <v>384</v>
      </c>
      <c r="K2391" s="70" t="s">
        <v>385</v>
      </c>
      <c r="L2391" s="71">
        <v>6.6377827300392456</v>
      </c>
      <c r="M2391" s="72">
        <v>5.3950475056471436</v>
      </c>
      <c r="N2391" s="73">
        <v>5.541301813009273</v>
      </c>
      <c r="O2391" s="73">
        <v>8.002883680274838</v>
      </c>
      <c r="P2391" s="73">
        <v>7.4185276584972746</v>
      </c>
      <c r="Q2391" s="74">
        <v>6.8311529927676977</v>
      </c>
      <c r="R2391" s="50"/>
    </row>
    <row r="2392" spans="8:18" ht="15.6">
      <c r="H2392" s="79"/>
      <c r="I2392" s="61">
        <v>2002</v>
      </c>
      <c r="J2392" s="62" t="s">
        <v>386</v>
      </c>
      <c r="K2392" s="63" t="s">
        <v>387</v>
      </c>
      <c r="L2392" s="75">
        <v>7.3991826482650165</v>
      </c>
      <c r="M2392" s="76">
        <v>5.4244723092467506</v>
      </c>
      <c r="N2392" s="77">
        <v>7.1432821824611068</v>
      </c>
      <c r="O2392" s="77">
        <v>9.6134810993705102</v>
      </c>
      <c r="P2392" s="77">
        <v>8.5451515901212076</v>
      </c>
      <c r="Q2392" s="78">
        <v>6.2695260601255072</v>
      </c>
      <c r="R2392" s="50"/>
    </row>
    <row r="2393" spans="8:18" ht="15.6">
      <c r="H2393" s="79"/>
      <c r="I2393" s="68">
        <v>2002</v>
      </c>
      <c r="J2393" s="69" t="s">
        <v>388</v>
      </c>
      <c r="K2393" s="70" t="s">
        <v>389</v>
      </c>
      <c r="L2393" s="71" t="s">
        <v>470</v>
      </c>
      <c r="M2393" s="72" t="s">
        <v>470</v>
      </c>
      <c r="N2393" s="73" t="s">
        <v>470</v>
      </c>
      <c r="O2393" s="73" t="s">
        <v>470</v>
      </c>
      <c r="P2393" s="73" t="s">
        <v>470</v>
      </c>
      <c r="Q2393" s="74" t="s">
        <v>470</v>
      </c>
      <c r="R2393" s="50"/>
    </row>
    <row r="2394" spans="8:18" ht="15.6">
      <c r="H2394" s="79"/>
      <c r="I2394" s="61">
        <v>2002</v>
      </c>
      <c r="J2394" s="62" t="s">
        <v>390</v>
      </c>
      <c r="K2394" s="63" t="s">
        <v>391</v>
      </c>
      <c r="L2394" s="75">
        <v>6.3058227419913866</v>
      </c>
      <c r="M2394" s="76">
        <v>6.9668256130790187</v>
      </c>
      <c r="N2394" s="77">
        <v>4.9328723996484625</v>
      </c>
      <c r="O2394" s="77">
        <v>6.2229927789389432</v>
      </c>
      <c r="P2394" s="77">
        <v>7.0508353508049684</v>
      </c>
      <c r="Q2394" s="78">
        <v>6.355587567485542</v>
      </c>
      <c r="R2394" s="50"/>
    </row>
    <row r="2395" spans="8:18" ht="15.6">
      <c r="H2395" s="79"/>
      <c r="I2395" s="68">
        <v>2002</v>
      </c>
      <c r="J2395" s="69" t="s">
        <v>392</v>
      </c>
      <c r="K2395" s="70" t="s">
        <v>393</v>
      </c>
      <c r="L2395" s="71">
        <v>5.8149465306699879</v>
      </c>
      <c r="M2395" s="72">
        <v>6.9794988404125169</v>
      </c>
      <c r="N2395" s="73">
        <v>5.2288468330463012</v>
      </c>
      <c r="O2395" s="73">
        <v>4.0768639794716348</v>
      </c>
      <c r="P2395" s="73">
        <v>6.5236425425628068</v>
      </c>
      <c r="Q2395" s="74">
        <v>6.2658804578566789</v>
      </c>
      <c r="R2395" s="50"/>
    </row>
    <row r="2396" spans="8:18" ht="15.6">
      <c r="H2396" s="79"/>
      <c r="I2396" s="61">
        <v>2002</v>
      </c>
      <c r="J2396" s="62" t="s">
        <v>394</v>
      </c>
      <c r="K2396" s="63" t="s">
        <v>395</v>
      </c>
      <c r="L2396" s="75">
        <v>6.3732070136034089</v>
      </c>
      <c r="M2396" s="76">
        <v>7.3817282457947515</v>
      </c>
      <c r="N2396" s="77">
        <v>3.49309451951508</v>
      </c>
      <c r="O2396" s="77">
        <v>8.1845790687669844</v>
      </c>
      <c r="P2396" s="77">
        <v>5.9407807766375651</v>
      </c>
      <c r="Q2396" s="78">
        <v>6.8658524573026618</v>
      </c>
      <c r="R2396" s="50"/>
    </row>
    <row r="2397" spans="8:18" ht="15.6">
      <c r="H2397" s="79"/>
      <c r="I2397" s="68">
        <v>2002</v>
      </c>
      <c r="J2397" s="69" t="s">
        <v>396</v>
      </c>
      <c r="K2397" s="70" t="s">
        <v>397</v>
      </c>
      <c r="L2397" s="71" t="s">
        <v>470</v>
      </c>
      <c r="M2397" s="72" t="s">
        <v>470</v>
      </c>
      <c r="N2397" s="73" t="s">
        <v>470</v>
      </c>
      <c r="O2397" s="73" t="s">
        <v>470</v>
      </c>
      <c r="P2397" s="73" t="s">
        <v>470</v>
      </c>
      <c r="Q2397" s="74" t="s">
        <v>470</v>
      </c>
      <c r="R2397" s="50"/>
    </row>
    <row r="2398" spans="8:18" ht="15.6">
      <c r="H2398" s="79"/>
      <c r="I2398" s="61">
        <v>2002</v>
      </c>
      <c r="J2398" s="62" t="s">
        <v>398</v>
      </c>
      <c r="K2398" s="63" t="s">
        <v>399</v>
      </c>
      <c r="L2398" s="75">
        <v>5.8486725410866915</v>
      </c>
      <c r="M2398" s="76">
        <v>6.9579706882753101</v>
      </c>
      <c r="N2398" s="77">
        <v>3.4889640020185868</v>
      </c>
      <c r="O2398" s="77">
        <v>7.1498717649155159</v>
      </c>
      <c r="P2398" s="77">
        <v>6.2480310536171517</v>
      </c>
      <c r="Q2398" s="78">
        <v>5.3985251966068928</v>
      </c>
      <c r="R2398" s="50"/>
    </row>
    <row r="2399" spans="8:18" ht="15.6">
      <c r="H2399" s="79"/>
      <c r="I2399" s="68">
        <v>2002</v>
      </c>
      <c r="J2399" s="69" t="s">
        <v>400</v>
      </c>
      <c r="K2399" s="70" t="s">
        <v>401</v>
      </c>
      <c r="L2399" s="71" t="s">
        <v>470</v>
      </c>
      <c r="M2399" s="72" t="s">
        <v>470</v>
      </c>
      <c r="N2399" s="73" t="s">
        <v>470</v>
      </c>
      <c r="O2399" s="73" t="s">
        <v>470</v>
      </c>
      <c r="P2399" s="73" t="s">
        <v>470</v>
      </c>
      <c r="Q2399" s="74" t="s">
        <v>470</v>
      </c>
      <c r="R2399" s="50"/>
    </row>
    <row r="2400" spans="8:18" ht="15.6">
      <c r="H2400" s="79"/>
      <c r="I2400" s="61">
        <v>2002</v>
      </c>
      <c r="J2400" s="62" t="s">
        <v>402</v>
      </c>
      <c r="K2400" s="63" t="s">
        <v>403</v>
      </c>
      <c r="L2400" s="75" t="s">
        <v>470</v>
      </c>
      <c r="M2400" s="76" t="s">
        <v>470</v>
      </c>
      <c r="N2400" s="77" t="s">
        <v>470</v>
      </c>
      <c r="O2400" s="77" t="s">
        <v>470</v>
      </c>
      <c r="P2400" s="77" t="s">
        <v>470</v>
      </c>
      <c r="Q2400" s="78" t="s">
        <v>470</v>
      </c>
      <c r="R2400" s="50"/>
    </row>
    <row r="2401" spans="8:18" ht="15.6">
      <c r="H2401" s="79"/>
      <c r="I2401" s="68">
        <v>2002</v>
      </c>
      <c r="J2401" s="69" t="s">
        <v>404</v>
      </c>
      <c r="K2401" s="70" t="s">
        <v>405</v>
      </c>
      <c r="L2401" s="71">
        <v>5.3007960562737493</v>
      </c>
      <c r="M2401" s="72">
        <v>6.0708886223730216</v>
      </c>
      <c r="N2401" s="73">
        <v>3.6021610634714674</v>
      </c>
      <c r="O2401" s="73">
        <v>5.8255538898510819</v>
      </c>
      <c r="P2401" s="73">
        <v>6.2974658611934977</v>
      </c>
      <c r="Q2401" s="74">
        <v>4.7079108444796764</v>
      </c>
      <c r="R2401" s="50"/>
    </row>
    <row r="2402" spans="8:18" ht="15.6">
      <c r="H2402" s="79"/>
      <c r="I2402" s="61">
        <v>2002</v>
      </c>
      <c r="J2402" s="62" t="s">
        <v>406</v>
      </c>
      <c r="K2402" s="63" t="s">
        <v>407</v>
      </c>
      <c r="L2402" s="75">
        <v>8.8281608724260039</v>
      </c>
      <c r="M2402" s="76">
        <v>7.8577384014681781</v>
      </c>
      <c r="N2402" s="77">
        <v>8.6566416924674776</v>
      </c>
      <c r="O2402" s="77">
        <v>9.6498151045054357</v>
      </c>
      <c r="P2402" s="77">
        <v>9.3577803507120141</v>
      </c>
      <c r="Q2402" s="78">
        <v>8.6188288129769166</v>
      </c>
      <c r="R2402" s="50"/>
    </row>
    <row r="2403" spans="8:18" ht="15.6">
      <c r="H2403" s="79"/>
      <c r="I2403" s="68">
        <v>2002</v>
      </c>
      <c r="J2403" s="69" t="s">
        <v>408</v>
      </c>
      <c r="K2403" s="70" t="s">
        <v>409</v>
      </c>
      <c r="L2403" s="71">
        <v>6.8663755138046696</v>
      </c>
      <c r="M2403" s="72">
        <v>5.2118262046930042</v>
      </c>
      <c r="N2403" s="73">
        <v>6.0253142992237265</v>
      </c>
      <c r="O2403" s="73">
        <v>8.0515540068253362</v>
      </c>
      <c r="P2403" s="73">
        <v>8.0160445235760101</v>
      </c>
      <c r="Q2403" s="74">
        <v>7.0271385347052702</v>
      </c>
      <c r="R2403" s="50"/>
    </row>
    <row r="2404" spans="8:18" ht="15.6">
      <c r="H2404" s="79"/>
      <c r="I2404" s="61">
        <v>2002</v>
      </c>
      <c r="J2404" s="62" t="s">
        <v>410</v>
      </c>
      <c r="K2404" s="63" t="s">
        <v>411</v>
      </c>
      <c r="L2404" s="75">
        <v>6.811705030998648</v>
      </c>
      <c r="M2404" s="76">
        <v>5.081057545973561</v>
      </c>
      <c r="N2404" s="77">
        <v>5.8361096483259569</v>
      </c>
      <c r="O2404" s="77">
        <v>8.7409305891320788</v>
      </c>
      <c r="P2404" s="77">
        <v>7.9403886628061455</v>
      </c>
      <c r="Q2404" s="78">
        <v>6.4600387087554951</v>
      </c>
      <c r="R2404" s="50"/>
    </row>
    <row r="2405" spans="8:18" ht="15.6">
      <c r="H2405" s="79"/>
      <c r="I2405" s="68">
        <v>2002</v>
      </c>
      <c r="J2405" s="69" t="s">
        <v>412</v>
      </c>
      <c r="K2405" s="70" t="s">
        <v>413</v>
      </c>
      <c r="L2405" s="71">
        <v>6.9351717318502839</v>
      </c>
      <c r="M2405" s="72">
        <v>6.5304296024050137</v>
      </c>
      <c r="N2405" s="73">
        <v>5.4131239248824539</v>
      </c>
      <c r="O2405" s="73">
        <v>7.7311314501249502</v>
      </c>
      <c r="P2405" s="73">
        <v>7.6947489937398981</v>
      </c>
      <c r="Q2405" s="74">
        <v>7.3064246880991019</v>
      </c>
      <c r="R2405" s="50"/>
    </row>
    <row r="2406" spans="8:18" ht="15.6">
      <c r="H2406" s="79"/>
      <c r="I2406" s="61">
        <v>2002</v>
      </c>
      <c r="J2406" s="62" t="s">
        <v>414</v>
      </c>
      <c r="K2406" s="63" t="s">
        <v>415</v>
      </c>
      <c r="L2406" s="75">
        <v>7.4967123431281326</v>
      </c>
      <c r="M2406" s="76">
        <v>5.9492593988320213</v>
      </c>
      <c r="N2406" s="77">
        <v>6.4898831426880763</v>
      </c>
      <c r="O2406" s="77">
        <v>9.5891186757859526</v>
      </c>
      <c r="P2406" s="77">
        <v>8.475707145676763</v>
      </c>
      <c r="Q2406" s="78">
        <v>6.9795933526578446</v>
      </c>
      <c r="R2406" s="50"/>
    </row>
    <row r="2407" spans="8:18" ht="15.6">
      <c r="H2407" s="79"/>
      <c r="I2407" s="68">
        <v>2002</v>
      </c>
      <c r="J2407" s="69" t="s">
        <v>416</v>
      </c>
      <c r="K2407" s="70" t="s">
        <v>417</v>
      </c>
      <c r="L2407" s="71">
        <v>6.361244470123963</v>
      </c>
      <c r="M2407" s="72">
        <v>7.3314538319263862</v>
      </c>
      <c r="N2407" s="73">
        <v>4.2658549751632728</v>
      </c>
      <c r="O2407" s="73">
        <v>6.4861785029782082</v>
      </c>
      <c r="P2407" s="73">
        <v>7.2465994910431837</v>
      </c>
      <c r="Q2407" s="74">
        <v>6.4761355495087658</v>
      </c>
      <c r="R2407" s="50"/>
    </row>
    <row r="2408" spans="8:18" ht="15.6">
      <c r="H2408" s="79"/>
      <c r="I2408" s="61">
        <v>2002</v>
      </c>
      <c r="J2408" s="62" t="s">
        <v>418</v>
      </c>
      <c r="K2408" s="63" t="s">
        <v>419</v>
      </c>
      <c r="L2408" s="75" t="s">
        <v>470</v>
      </c>
      <c r="M2408" s="76" t="s">
        <v>470</v>
      </c>
      <c r="N2408" s="77" t="s">
        <v>470</v>
      </c>
      <c r="O2408" s="77" t="s">
        <v>470</v>
      </c>
      <c r="P2408" s="77" t="s">
        <v>470</v>
      </c>
      <c r="Q2408" s="78" t="s">
        <v>470</v>
      </c>
      <c r="R2408" s="50"/>
    </row>
    <row r="2409" spans="8:18" ht="15.6">
      <c r="H2409" s="79"/>
      <c r="I2409" s="68">
        <v>2002</v>
      </c>
      <c r="J2409" s="69" t="s">
        <v>420</v>
      </c>
      <c r="K2409" s="70" t="s">
        <v>421</v>
      </c>
      <c r="L2409" s="71" t="s">
        <v>470</v>
      </c>
      <c r="M2409" s="72" t="s">
        <v>470</v>
      </c>
      <c r="N2409" s="73" t="s">
        <v>470</v>
      </c>
      <c r="O2409" s="73" t="s">
        <v>470</v>
      </c>
      <c r="P2409" s="73" t="s">
        <v>470</v>
      </c>
      <c r="Q2409" s="74" t="s">
        <v>470</v>
      </c>
      <c r="R2409" s="50"/>
    </row>
    <row r="2410" spans="8:18" ht="15.6">
      <c r="H2410" s="79"/>
      <c r="I2410" s="61">
        <v>2002</v>
      </c>
      <c r="J2410" s="62" t="s">
        <v>422</v>
      </c>
      <c r="K2410" s="63" t="s">
        <v>423</v>
      </c>
      <c r="L2410" s="75" t="s">
        <v>470</v>
      </c>
      <c r="M2410" s="76" t="s">
        <v>470</v>
      </c>
      <c r="N2410" s="77" t="s">
        <v>470</v>
      </c>
      <c r="O2410" s="77" t="s">
        <v>470</v>
      </c>
      <c r="P2410" s="77" t="s">
        <v>470</v>
      </c>
      <c r="Q2410" s="78" t="s">
        <v>470</v>
      </c>
      <c r="R2410" s="50"/>
    </row>
    <row r="2411" spans="8:18" ht="15.6">
      <c r="H2411" s="79"/>
      <c r="I2411" s="68">
        <v>2002</v>
      </c>
      <c r="J2411" s="69" t="s">
        <v>424</v>
      </c>
      <c r="K2411" s="70" t="s">
        <v>425</v>
      </c>
      <c r="L2411" s="71">
        <v>7.4672588819185792</v>
      </c>
      <c r="M2411" s="72">
        <v>3.36795425184927</v>
      </c>
      <c r="N2411" s="73">
        <v>8.0899574835399388</v>
      </c>
      <c r="O2411" s="73">
        <v>9.6405568355192592</v>
      </c>
      <c r="P2411" s="73">
        <v>8.7517477439673605</v>
      </c>
      <c r="Q2411" s="74">
        <v>7.4860780947170715</v>
      </c>
      <c r="R2411" s="50"/>
    </row>
    <row r="2412" spans="8:18" ht="15.6">
      <c r="H2412" s="79"/>
      <c r="I2412" s="61">
        <v>2002</v>
      </c>
      <c r="J2412" s="62" t="s">
        <v>426</v>
      </c>
      <c r="K2412" s="63" t="s">
        <v>427</v>
      </c>
      <c r="L2412" s="75">
        <v>8.6270360241270048</v>
      </c>
      <c r="M2412" s="76">
        <v>7.8706536619203895</v>
      </c>
      <c r="N2412" s="77">
        <v>8.3657570824904486</v>
      </c>
      <c r="O2412" s="77">
        <v>9.712780411846623</v>
      </c>
      <c r="P2412" s="77">
        <v>8.9281920087944098</v>
      </c>
      <c r="Q2412" s="78">
        <v>8.2577969555831441</v>
      </c>
      <c r="R2412" s="50"/>
    </row>
    <row r="2413" spans="8:18" ht="15.6">
      <c r="H2413" s="79"/>
      <c r="I2413" s="68">
        <v>2002</v>
      </c>
      <c r="J2413" s="69" t="s">
        <v>428</v>
      </c>
      <c r="K2413" s="70" t="s">
        <v>429</v>
      </c>
      <c r="L2413" s="71">
        <v>5.5024442324095038</v>
      </c>
      <c r="M2413" s="72">
        <v>5.5621644420089007</v>
      </c>
      <c r="N2413" s="73">
        <v>4.2432418078478102</v>
      </c>
      <c r="O2413" s="73">
        <v>7.8627117547708281</v>
      </c>
      <c r="P2413" s="73">
        <v>4.0710013057445211</v>
      </c>
      <c r="Q2413" s="74">
        <v>5.7731018516754586</v>
      </c>
      <c r="R2413" s="50"/>
    </row>
    <row r="2414" spans="8:18" ht="15.6">
      <c r="H2414" s="79"/>
      <c r="I2414" s="61">
        <v>2002</v>
      </c>
      <c r="J2414" s="62" t="s">
        <v>430</v>
      </c>
      <c r="K2414" s="63" t="s">
        <v>431</v>
      </c>
      <c r="L2414" s="75">
        <v>7.2764913091230641</v>
      </c>
      <c r="M2414" s="76">
        <v>6.2901302741925296</v>
      </c>
      <c r="N2414" s="77">
        <v>6.4255791546867496</v>
      </c>
      <c r="O2414" s="77">
        <v>9.7352548577404185</v>
      </c>
      <c r="P2414" s="77">
        <v>8.0520421689671515</v>
      </c>
      <c r="Q2414" s="78">
        <v>5.8794500900284712</v>
      </c>
      <c r="R2414" s="50"/>
    </row>
    <row r="2415" spans="8:18" ht="15.6">
      <c r="H2415" s="79"/>
      <c r="I2415" s="68">
        <v>2002</v>
      </c>
      <c r="J2415" s="69" t="s">
        <v>432</v>
      </c>
      <c r="K2415" s="70" t="s">
        <v>433</v>
      </c>
      <c r="L2415" s="71" t="s">
        <v>470</v>
      </c>
      <c r="M2415" s="72" t="s">
        <v>470</v>
      </c>
      <c r="N2415" s="73" t="s">
        <v>470</v>
      </c>
      <c r="O2415" s="73" t="s">
        <v>470</v>
      </c>
      <c r="P2415" s="73" t="s">
        <v>470</v>
      </c>
      <c r="Q2415" s="74" t="s">
        <v>470</v>
      </c>
      <c r="R2415" s="50"/>
    </row>
    <row r="2416" spans="8:18" ht="15.6">
      <c r="H2416" s="79"/>
      <c r="I2416" s="61">
        <v>2002</v>
      </c>
      <c r="J2416" s="62" t="s">
        <v>434</v>
      </c>
      <c r="K2416" s="63" t="s">
        <v>435</v>
      </c>
      <c r="L2416" s="75">
        <v>6.1791458132247818</v>
      </c>
      <c r="M2416" s="76">
        <v>6.0446010006681252</v>
      </c>
      <c r="N2416" s="77">
        <v>5.2680839293105066</v>
      </c>
      <c r="O2416" s="77">
        <v>7.950599768820882</v>
      </c>
      <c r="P2416" s="77">
        <v>6.1691421647282629</v>
      </c>
      <c r="Q2416" s="78">
        <v>5.4633022025961315</v>
      </c>
      <c r="R2416" s="50"/>
    </row>
    <row r="2417" spans="8:18" ht="15.6">
      <c r="H2417" s="79"/>
      <c r="I2417" s="68">
        <v>2002</v>
      </c>
      <c r="J2417" s="69" t="s">
        <v>436</v>
      </c>
      <c r="K2417" s="70" t="s">
        <v>437</v>
      </c>
      <c r="L2417" s="71">
        <v>6.6202064355824302</v>
      </c>
      <c r="M2417" s="72">
        <v>6.5584926490626501</v>
      </c>
      <c r="N2417" s="73">
        <v>6.5369876151369901</v>
      </c>
      <c r="O2417" s="73">
        <v>6.722977947131171</v>
      </c>
      <c r="P2417" s="73">
        <v>6.6753707317676021</v>
      </c>
      <c r="Q2417" s="74">
        <v>6.6072032348137384</v>
      </c>
      <c r="R2417" s="50"/>
    </row>
    <row r="2418" spans="8:18" ht="15.6">
      <c r="H2418" s="79"/>
      <c r="I2418" s="61">
        <v>2002</v>
      </c>
      <c r="J2418" s="62" t="s">
        <v>438</v>
      </c>
      <c r="K2418" s="63" t="s">
        <v>439</v>
      </c>
      <c r="L2418" s="75" t="s">
        <v>470</v>
      </c>
      <c r="M2418" s="76" t="s">
        <v>470</v>
      </c>
      <c r="N2418" s="77" t="s">
        <v>470</v>
      </c>
      <c r="O2418" s="77" t="s">
        <v>470</v>
      </c>
      <c r="P2418" s="77" t="s">
        <v>470</v>
      </c>
      <c r="Q2418" s="78" t="s">
        <v>470</v>
      </c>
      <c r="R2418" s="50"/>
    </row>
    <row r="2419" spans="8:18" ht="15.6">
      <c r="H2419" s="79"/>
      <c r="I2419" s="68">
        <v>2002</v>
      </c>
      <c r="J2419" s="69" t="s">
        <v>440</v>
      </c>
      <c r="K2419" s="70" t="s">
        <v>441</v>
      </c>
      <c r="L2419" s="71">
        <v>5.7944260653366495</v>
      </c>
      <c r="M2419" s="72">
        <v>8.0947920138846321</v>
      </c>
      <c r="N2419" s="73">
        <v>2.4615016216780536</v>
      </c>
      <c r="O2419" s="73">
        <v>7.0180918996212878</v>
      </c>
      <c r="P2419" s="73">
        <v>6.257438153475408</v>
      </c>
      <c r="Q2419" s="74">
        <v>5.1403066380238682</v>
      </c>
      <c r="R2419" s="50"/>
    </row>
    <row r="2420" spans="8:18" ht="15.6">
      <c r="H2420" s="79"/>
      <c r="I2420" s="61">
        <v>2002</v>
      </c>
      <c r="J2420" s="62" t="s">
        <v>442</v>
      </c>
      <c r="K2420" s="63" t="s">
        <v>443</v>
      </c>
      <c r="L2420" s="75">
        <v>7.2725591692010543</v>
      </c>
      <c r="M2420" s="76">
        <v>7.689223268158476</v>
      </c>
      <c r="N2420" s="77">
        <v>4.5101379777806363</v>
      </c>
      <c r="O2420" s="77">
        <v>8.8083503605419935</v>
      </c>
      <c r="P2420" s="77">
        <v>7.7027327888512032</v>
      </c>
      <c r="Q2420" s="78">
        <v>7.6523514506729624</v>
      </c>
      <c r="R2420" s="50"/>
    </row>
    <row r="2421" spans="8:18" ht="15.6">
      <c r="H2421" s="79"/>
      <c r="I2421" s="68">
        <v>2002</v>
      </c>
      <c r="J2421" s="69" t="s">
        <v>444</v>
      </c>
      <c r="K2421" s="70" t="s">
        <v>445</v>
      </c>
      <c r="L2421" s="71">
        <v>6.2795175405253953</v>
      </c>
      <c r="M2421" s="72">
        <v>5.3144738492996684</v>
      </c>
      <c r="N2421" s="73">
        <v>5.6316313398305713</v>
      </c>
      <c r="O2421" s="73">
        <v>7.17957269506336</v>
      </c>
      <c r="P2421" s="73">
        <v>6.3384130844622302</v>
      </c>
      <c r="Q2421" s="74">
        <v>6.9334967339711424</v>
      </c>
      <c r="R2421" s="50"/>
    </row>
    <row r="2422" spans="8:18" ht="15.6">
      <c r="H2422" s="79"/>
      <c r="I2422" s="61">
        <v>2002</v>
      </c>
      <c r="J2422" s="62" t="s">
        <v>446</v>
      </c>
      <c r="K2422" s="63" t="s">
        <v>447</v>
      </c>
      <c r="L2422" s="75">
        <v>5.8807111462067096</v>
      </c>
      <c r="M2422" s="76">
        <v>7.0027574779699098</v>
      </c>
      <c r="N2422" s="77">
        <v>5.493061271309938</v>
      </c>
      <c r="O2422" s="77">
        <v>4.0612675079290756</v>
      </c>
      <c r="P2422" s="77">
        <v>7.6488838456894772</v>
      </c>
      <c r="Q2422" s="78">
        <v>5.1975856281351511</v>
      </c>
      <c r="R2422" s="50"/>
    </row>
    <row r="2423" spans="8:18" ht="15.6">
      <c r="H2423" s="79"/>
      <c r="I2423" s="68">
        <v>2002</v>
      </c>
      <c r="J2423" s="69" t="s">
        <v>448</v>
      </c>
      <c r="K2423" s="70" t="s">
        <v>449</v>
      </c>
      <c r="L2423" s="71">
        <v>6.8448755717606007</v>
      </c>
      <c r="M2423" s="72">
        <v>7.2142991898034836</v>
      </c>
      <c r="N2423" s="73">
        <v>4.0141584773974506</v>
      </c>
      <c r="O2423" s="73">
        <v>9.1996656647501354</v>
      </c>
      <c r="P2423" s="73">
        <v>7.068083150546375</v>
      </c>
      <c r="Q2423" s="74">
        <v>6.7281713763055562</v>
      </c>
      <c r="R2423" s="50"/>
    </row>
    <row r="2424" spans="8:18" ht="15.6">
      <c r="H2424" s="79"/>
      <c r="I2424" s="61">
        <v>2002</v>
      </c>
      <c r="J2424" s="62" t="s">
        <v>450</v>
      </c>
      <c r="K2424" s="63" t="s">
        <v>451</v>
      </c>
      <c r="L2424" s="75">
        <v>5.4188902099148617</v>
      </c>
      <c r="M2424" s="76">
        <v>4.7874018272159002</v>
      </c>
      <c r="N2424" s="77">
        <v>4.7940831809303317</v>
      </c>
      <c r="O2424" s="77">
        <v>4.7865801943246016</v>
      </c>
      <c r="P2424" s="77">
        <v>6.715498560994102</v>
      </c>
      <c r="Q2424" s="78">
        <v>6.0108872861093774</v>
      </c>
      <c r="R2424" s="50"/>
    </row>
    <row r="2425" spans="8:18" ht="15.6">
      <c r="H2425" s="79"/>
      <c r="I2425" s="68">
        <v>2002</v>
      </c>
      <c r="J2425" s="69" t="s">
        <v>452</v>
      </c>
      <c r="K2425" s="70" t="s">
        <v>453</v>
      </c>
      <c r="L2425" s="71">
        <v>7.3483619280050423</v>
      </c>
      <c r="M2425" s="72">
        <v>6.8836607787147983</v>
      </c>
      <c r="N2425" s="73">
        <v>5.7484543226851175</v>
      </c>
      <c r="O2425" s="73">
        <v>8.0904507423338234</v>
      </c>
      <c r="P2425" s="73">
        <v>8.2057965239787052</v>
      </c>
      <c r="Q2425" s="74">
        <v>7.8134472723127617</v>
      </c>
      <c r="R2425" s="50"/>
    </row>
    <row r="2426" spans="8:18" ht="15.6">
      <c r="H2426" s="79"/>
      <c r="I2426" s="61">
        <v>2002</v>
      </c>
      <c r="J2426" s="62" t="s">
        <v>454</v>
      </c>
      <c r="K2426" s="63" t="s">
        <v>455</v>
      </c>
      <c r="L2426" s="75">
        <v>8.4117845213124802</v>
      </c>
      <c r="M2426" s="76">
        <v>6.7473353101458562</v>
      </c>
      <c r="N2426" s="77">
        <v>8.1442610140485616</v>
      </c>
      <c r="O2426" s="77">
        <v>9.4849843378663223</v>
      </c>
      <c r="P2426" s="77">
        <v>9.1613242192568833</v>
      </c>
      <c r="Q2426" s="78">
        <v>8.5210177252447803</v>
      </c>
      <c r="R2426" s="50"/>
    </row>
    <row r="2427" spans="8:18" ht="15.6">
      <c r="H2427" s="79"/>
      <c r="I2427" s="68">
        <v>2002</v>
      </c>
      <c r="J2427" s="69" t="s">
        <v>456</v>
      </c>
      <c r="K2427" s="70" t="s">
        <v>457</v>
      </c>
      <c r="L2427" s="71">
        <v>8.3386159040939614</v>
      </c>
      <c r="M2427" s="72">
        <v>7.0535227092929631</v>
      </c>
      <c r="N2427" s="73">
        <v>7.9247879720752774</v>
      </c>
      <c r="O2427" s="73">
        <v>9.8010275305837222</v>
      </c>
      <c r="P2427" s="73">
        <v>8.1147323154680642</v>
      </c>
      <c r="Q2427" s="74">
        <v>8.7990089930497799</v>
      </c>
      <c r="R2427" s="50"/>
    </row>
    <row r="2428" spans="8:18" ht="15.6">
      <c r="H2428" s="79"/>
      <c r="I2428" s="61">
        <v>2002</v>
      </c>
      <c r="J2428" s="62" t="s">
        <v>458</v>
      </c>
      <c r="K2428" s="63" t="s">
        <v>459</v>
      </c>
      <c r="L2428" s="75">
        <v>7.1598669856319477</v>
      </c>
      <c r="M2428" s="76">
        <v>7.5398763855266351</v>
      </c>
      <c r="N2428" s="77">
        <v>5.3879156988247452</v>
      </c>
      <c r="O2428" s="77">
        <v>8.665961342278985</v>
      </c>
      <c r="P2428" s="77">
        <v>7.8889130844622297</v>
      </c>
      <c r="Q2428" s="78">
        <v>6.3166684170671443</v>
      </c>
      <c r="R2428" s="50"/>
    </row>
    <row r="2429" spans="8:18" ht="15.6">
      <c r="H2429" s="79"/>
      <c r="I2429" s="68">
        <v>2002</v>
      </c>
      <c r="J2429" s="69" t="s">
        <v>460</v>
      </c>
      <c r="K2429" s="70" t="s">
        <v>461</v>
      </c>
      <c r="L2429" s="71">
        <v>4.7593016304636828</v>
      </c>
      <c r="M2429" s="72">
        <v>5.6891481462390026</v>
      </c>
      <c r="N2429" s="73">
        <v>2.6990570010112882</v>
      </c>
      <c r="O2429" s="73">
        <v>5.8196874067977822</v>
      </c>
      <c r="P2429" s="73">
        <v>4.4400986126587867</v>
      </c>
      <c r="Q2429" s="74">
        <v>5.1485169856115549</v>
      </c>
      <c r="R2429" s="50"/>
    </row>
    <row r="2430" spans="8:18" ht="15.6">
      <c r="H2430" s="79"/>
      <c r="I2430" s="61">
        <v>2002</v>
      </c>
      <c r="J2430" s="62" t="s">
        <v>462</v>
      </c>
      <c r="K2430" s="63" t="s">
        <v>463</v>
      </c>
      <c r="L2430" s="75" t="s">
        <v>470</v>
      </c>
      <c r="M2430" s="76" t="s">
        <v>470</v>
      </c>
      <c r="N2430" s="77" t="s">
        <v>470</v>
      </c>
      <c r="O2430" s="77" t="s">
        <v>470</v>
      </c>
      <c r="P2430" s="77" t="s">
        <v>470</v>
      </c>
      <c r="Q2430" s="78" t="s">
        <v>470</v>
      </c>
      <c r="R2430" s="50"/>
    </row>
    <row r="2431" spans="8:18" ht="15.6">
      <c r="H2431" s="79"/>
      <c r="I2431" s="68">
        <v>2002</v>
      </c>
      <c r="J2431" s="69" t="s">
        <v>464</v>
      </c>
      <c r="K2431" s="70" t="s">
        <v>465</v>
      </c>
      <c r="L2431" s="71" t="s">
        <v>470</v>
      </c>
      <c r="M2431" s="72" t="s">
        <v>470</v>
      </c>
      <c r="N2431" s="73" t="s">
        <v>470</v>
      </c>
      <c r="O2431" s="73" t="s">
        <v>470</v>
      </c>
      <c r="P2431" s="73" t="s">
        <v>470</v>
      </c>
      <c r="Q2431" s="74" t="s">
        <v>470</v>
      </c>
      <c r="R2431" s="50"/>
    </row>
    <row r="2432" spans="8:18" ht="15.6">
      <c r="H2432" s="79"/>
      <c r="I2432" s="61">
        <v>2002</v>
      </c>
      <c r="J2432" s="62" t="s">
        <v>466</v>
      </c>
      <c r="K2432" s="63" t="s">
        <v>467</v>
      </c>
      <c r="L2432" s="75">
        <v>6.2489945221801921</v>
      </c>
      <c r="M2432" s="76">
        <v>5.6979945714429174</v>
      </c>
      <c r="N2432" s="77">
        <v>5.0443513117533092</v>
      </c>
      <c r="O2432" s="77">
        <v>7.1813462028906745</v>
      </c>
      <c r="P2432" s="77">
        <v>7.5222523232045182</v>
      </c>
      <c r="Q2432" s="78">
        <v>5.7990282016095387</v>
      </c>
      <c r="R2432" s="50"/>
    </row>
    <row r="2433" spans="8:18" ht="15.6">
      <c r="H2433" s="79"/>
      <c r="I2433" s="68">
        <v>2002</v>
      </c>
      <c r="J2433" s="69" t="s">
        <v>468</v>
      </c>
      <c r="K2433" s="70" t="s">
        <v>469</v>
      </c>
      <c r="L2433" s="71">
        <v>3.7296251327117838</v>
      </c>
      <c r="M2433" s="72">
        <v>6.0351779131271037</v>
      </c>
      <c r="N2433" s="73">
        <v>3.4052244130455001</v>
      </c>
      <c r="O2433" s="73">
        <v>1.25</v>
      </c>
      <c r="P2433" s="73">
        <v>3.0026109283241524</v>
      </c>
      <c r="Q2433" s="74">
        <v>4.9551124090621608</v>
      </c>
      <c r="R2433" s="50"/>
    </row>
    <row r="2434" spans="8:18" ht="15.6">
      <c r="H2434" s="79"/>
      <c r="I2434" s="61">
        <v>2001</v>
      </c>
      <c r="J2434" s="62" t="s">
        <v>146</v>
      </c>
      <c r="K2434" s="63" t="s">
        <v>147</v>
      </c>
      <c r="L2434" s="75">
        <v>6.259924611730102</v>
      </c>
      <c r="M2434" s="76">
        <v>7.0542283386736191</v>
      </c>
      <c r="N2434" s="77">
        <v>4.5807808474115168</v>
      </c>
      <c r="O2434" s="77">
        <v>7.0637849837891569</v>
      </c>
      <c r="P2434" s="77">
        <v>6.134859998069877</v>
      </c>
      <c r="Q2434" s="78">
        <v>6.4659688907063426</v>
      </c>
      <c r="R2434" s="50"/>
    </row>
    <row r="2435" spans="8:18" ht="15.6">
      <c r="H2435" s="79"/>
      <c r="I2435" s="68">
        <v>2001</v>
      </c>
      <c r="J2435" s="69" t="s">
        <v>148</v>
      </c>
      <c r="K2435" s="70" t="s">
        <v>149</v>
      </c>
      <c r="L2435" s="71">
        <v>5.0368298460938714</v>
      </c>
      <c r="M2435" s="72">
        <v>5.1119100188270084</v>
      </c>
      <c r="N2435" s="73">
        <v>3.3036820710023513</v>
      </c>
      <c r="O2435" s="73">
        <v>6.8860810455873906</v>
      </c>
      <c r="P2435" s="73">
        <v>5.1356279760823478</v>
      </c>
      <c r="Q2435" s="74">
        <v>4.7468481189702594</v>
      </c>
      <c r="R2435" s="50"/>
    </row>
    <row r="2436" spans="8:18" ht="15.6">
      <c r="H2436" s="79"/>
      <c r="I2436" s="61">
        <v>2001</v>
      </c>
      <c r="J2436" s="62" t="s">
        <v>150</v>
      </c>
      <c r="K2436" s="63" t="s">
        <v>151</v>
      </c>
      <c r="L2436" s="75" t="s">
        <v>470</v>
      </c>
      <c r="M2436" s="76" t="s">
        <v>470</v>
      </c>
      <c r="N2436" s="77" t="s">
        <v>470</v>
      </c>
      <c r="O2436" s="77" t="s">
        <v>470</v>
      </c>
      <c r="P2436" s="77" t="s">
        <v>470</v>
      </c>
      <c r="Q2436" s="78" t="s">
        <v>470</v>
      </c>
      <c r="R2436" s="50"/>
    </row>
    <row r="2437" spans="8:18" ht="15.6">
      <c r="H2437" s="79"/>
      <c r="I2437" s="68">
        <v>2001</v>
      </c>
      <c r="J2437" s="69" t="s">
        <v>152</v>
      </c>
      <c r="K2437" s="70" t="s">
        <v>153</v>
      </c>
      <c r="L2437" s="71">
        <v>6.775645316931775</v>
      </c>
      <c r="M2437" s="72">
        <v>7.9400153101503275</v>
      </c>
      <c r="N2437" s="73">
        <v>3.8226156217235432</v>
      </c>
      <c r="O2437" s="73">
        <v>9.4502499012930592</v>
      </c>
      <c r="P2437" s="73">
        <v>7.2317883782261587</v>
      </c>
      <c r="Q2437" s="74">
        <v>5.4335573732657894</v>
      </c>
      <c r="R2437" s="50"/>
    </row>
    <row r="2438" spans="8:18" ht="15.6">
      <c r="H2438" s="79"/>
      <c r="I2438" s="61">
        <v>2001</v>
      </c>
      <c r="J2438" s="62" t="s">
        <v>154</v>
      </c>
      <c r="K2438" s="63" t="s">
        <v>155</v>
      </c>
      <c r="L2438" s="75" t="s">
        <v>470</v>
      </c>
      <c r="M2438" s="76" t="s">
        <v>470</v>
      </c>
      <c r="N2438" s="77" t="s">
        <v>470</v>
      </c>
      <c r="O2438" s="77" t="s">
        <v>470</v>
      </c>
      <c r="P2438" s="77" t="s">
        <v>470</v>
      </c>
      <c r="Q2438" s="78" t="s">
        <v>470</v>
      </c>
      <c r="R2438" s="50"/>
    </row>
    <row r="2439" spans="8:18" ht="15.6">
      <c r="H2439" s="79"/>
      <c r="I2439" s="68">
        <v>2001</v>
      </c>
      <c r="J2439" s="69" t="s">
        <v>156</v>
      </c>
      <c r="K2439" s="70" t="s">
        <v>157</v>
      </c>
      <c r="L2439" s="71">
        <v>7.9020582352841942</v>
      </c>
      <c r="M2439" s="72">
        <v>6.1311875845682993</v>
      </c>
      <c r="N2439" s="73">
        <v>8.4192981130226396</v>
      </c>
      <c r="O2439" s="73">
        <v>9.3320720740876677</v>
      </c>
      <c r="P2439" s="73">
        <v>7.8023683051650661</v>
      </c>
      <c r="Q2439" s="74">
        <v>7.8253650995772963</v>
      </c>
      <c r="R2439" s="50"/>
    </row>
    <row r="2440" spans="8:18" ht="15.6">
      <c r="H2440" s="79"/>
      <c r="I2440" s="61">
        <v>2001</v>
      </c>
      <c r="J2440" s="62" t="s">
        <v>158</v>
      </c>
      <c r="K2440" s="63" t="s">
        <v>159</v>
      </c>
      <c r="L2440" s="75">
        <v>7.785939131633592</v>
      </c>
      <c r="M2440" s="76">
        <v>4.8373852410011633</v>
      </c>
      <c r="N2440" s="77">
        <v>8.4159258013536942</v>
      </c>
      <c r="O2440" s="77">
        <v>9.577747088129259</v>
      </c>
      <c r="P2440" s="77">
        <v>8.8605035310308899</v>
      </c>
      <c r="Q2440" s="78">
        <v>7.2381339966529552</v>
      </c>
      <c r="R2440" s="50"/>
    </row>
    <row r="2441" spans="8:18" ht="15.6">
      <c r="H2441" s="79"/>
      <c r="I2441" s="68">
        <v>2001</v>
      </c>
      <c r="J2441" s="69" t="s">
        <v>160</v>
      </c>
      <c r="K2441" s="70" t="s">
        <v>161</v>
      </c>
      <c r="L2441" s="71" t="s">
        <v>470</v>
      </c>
      <c r="M2441" s="72" t="s">
        <v>470</v>
      </c>
      <c r="N2441" s="73" t="s">
        <v>470</v>
      </c>
      <c r="O2441" s="73" t="s">
        <v>470</v>
      </c>
      <c r="P2441" s="73" t="s">
        <v>470</v>
      </c>
      <c r="Q2441" s="74" t="s">
        <v>470</v>
      </c>
      <c r="R2441" s="50"/>
    </row>
    <row r="2442" spans="8:18" ht="15.6">
      <c r="H2442" s="79"/>
      <c r="I2442" s="61">
        <v>2001</v>
      </c>
      <c r="J2442" s="62" t="s">
        <v>162</v>
      </c>
      <c r="K2442" s="63" t="s">
        <v>163</v>
      </c>
      <c r="L2442" s="75">
        <v>7.2409671231685575</v>
      </c>
      <c r="M2442" s="76">
        <v>8.217736201234743</v>
      </c>
      <c r="N2442" s="77">
        <v>5.7666881773659657</v>
      </c>
      <c r="O2442" s="77">
        <v>6.9852921839727742</v>
      </c>
      <c r="P2442" s="77">
        <v>6.5955586883972988</v>
      </c>
      <c r="Q2442" s="78">
        <v>8.639560364872013</v>
      </c>
      <c r="R2442" s="50"/>
    </row>
    <row r="2443" spans="8:18" ht="15.6">
      <c r="H2443" s="79"/>
      <c r="I2443" s="68">
        <v>2001</v>
      </c>
      <c r="J2443" s="69" t="s">
        <v>164</v>
      </c>
      <c r="K2443" s="70" t="s">
        <v>165</v>
      </c>
      <c r="L2443" s="71">
        <v>7.2510037795635398</v>
      </c>
      <c r="M2443" s="72">
        <v>6.6442417390668007</v>
      </c>
      <c r="N2443" s="73">
        <v>4.7719543008543992</v>
      </c>
      <c r="O2443" s="73">
        <v>8.8037834152882208</v>
      </c>
      <c r="P2443" s="73">
        <v>7.9233993280678447</v>
      </c>
      <c r="Q2443" s="74">
        <v>8.1116401145404335</v>
      </c>
      <c r="R2443" s="50"/>
    </row>
    <row r="2444" spans="8:18" ht="15.6">
      <c r="H2444" s="79"/>
      <c r="I2444" s="61">
        <v>2001</v>
      </c>
      <c r="J2444" s="62" t="s">
        <v>166</v>
      </c>
      <c r="K2444" s="63" t="s">
        <v>167</v>
      </c>
      <c r="L2444" s="75">
        <v>5.8047270703495695</v>
      </c>
      <c r="M2444" s="76">
        <v>8.069482288828338</v>
      </c>
      <c r="N2444" s="77">
        <v>2.3246777408671524</v>
      </c>
      <c r="O2444" s="77">
        <v>6.974512163694099</v>
      </c>
      <c r="P2444" s="77">
        <v>5.6876829855691726</v>
      </c>
      <c r="Q2444" s="78">
        <v>5.9672801727890858</v>
      </c>
      <c r="R2444" s="50"/>
    </row>
    <row r="2445" spans="8:18" ht="15.6">
      <c r="H2445" s="79"/>
      <c r="I2445" s="68">
        <v>2001</v>
      </c>
      <c r="J2445" s="69" t="s">
        <v>168</v>
      </c>
      <c r="K2445" s="70" t="s">
        <v>169</v>
      </c>
      <c r="L2445" s="71">
        <v>6.6384435157290698</v>
      </c>
      <c r="M2445" s="72">
        <v>6.9358886816334691</v>
      </c>
      <c r="N2445" s="73">
        <v>5.4512968502433772</v>
      </c>
      <c r="O2445" s="73">
        <v>6.725014685308472</v>
      </c>
      <c r="P2445" s="73">
        <v>7.0538517120683135</v>
      </c>
      <c r="Q2445" s="74">
        <v>7.0261656493917117</v>
      </c>
      <c r="R2445" s="50"/>
    </row>
    <row r="2446" spans="8:18" ht="15.6">
      <c r="H2446" s="79"/>
      <c r="I2446" s="61">
        <v>2001</v>
      </c>
      <c r="J2446" s="62" t="s">
        <v>170</v>
      </c>
      <c r="K2446" s="63" t="s">
        <v>171</v>
      </c>
      <c r="L2446" s="75" t="s">
        <v>470</v>
      </c>
      <c r="M2446" s="76" t="s">
        <v>470</v>
      </c>
      <c r="N2446" s="77" t="s">
        <v>470</v>
      </c>
      <c r="O2446" s="77" t="s">
        <v>470</v>
      </c>
      <c r="P2446" s="77" t="s">
        <v>470</v>
      </c>
      <c r="Q2446" s="78" t="s">
        <v>470</v>
      </c>
      <c r="R2446" s="50"/>
    </row>
    <row r="2447" spans="8:18" ht="15.6">
      <c r="H2447" s="79"/>
      <c r="I2447" s="68">
        <v>2001</v>
      </c>
      <c r="J2447" s="69" t="s">
        <v>172</v>
      </c>
      <c r="K2447" s="70" t="s">
        <v>173</v>
      </c>
      <c r="L2447" s="71">
        <v>7.3656921668964399</v>
      </c>
      <c r="M2447" s="72">
        <v>4.5704808232872089</v>
      </c>
      <c r="N2447" s="73">
        <v>6.799898647371335</v>
      </c>
      <c r="O2447" s="73">
        <v>9.6407924962855596</v>
      </c>
      <c r="P2447" s="73">
        <v>9.0307333793135331</v>
      </c>
      <c r="Q2447" s="74">
        <v>6.7865554882245656</v>
      </c>
      <c r="R2447" s="50"/>
    </row>
    <row r="2448" spans="8:18" ht="15.6">
      <c r="H2448" s="79"/>
      <c r="I2448" s="61">
        <v>2001</v>
      </c>
      <c r="J2448" s="62" t="s">
        <v>174</v>
      </c>
      <c r="K2448" s="63" t="s">
        <v>175</v>
      </c>
      <c r="L2448" s="75">
        <v>6.3860806987535224</v>
      </c>
      <c r="M2448" s="76">
        <v>6.944620399284136</v>
      </c>
      <c r="N2448" s="77">
        <v>4.7256890482705787</v>
      </c>
      <c r="O2448" s="77">
        <v>6.3549477265218925</v>
      </c>
      <c r="P2448" s="77">
        <v>6.3882302490651464</v>
      </c>
      <c r="Q2448" s="78">
        <v>7.5169160706258582</v>
      </c>
      <c r="R2448" s="50"/>
    </row>
    <row r="2449" spans="8:18" ht="15.6">
      <c r="H2449" s="79"/>
      <c r="I2449" s="68">
        <v>2001</v>
      </c>
      <c r="J2449" s="69" t="s">
        <v>176</v>
      </c>
      <c r="K2449" s="70" t="s">
        <v>177</v>
      </c>
      <c r="L2449" s="71">
        <v>5.441162520891119</v>
      </c>
      <c r="M2449" s="72">
        <v>6.1081305461315427</v>
      </c>
      <c r="N2449" s="73">
        <v>2.0196241777384651</v>
      </c>
      <c r="O2449" s="73">
        <v>6.5957897619632568</v>
      </c>
      <c r="P2449" s="73">
        <v>5.9535909607976967</v>
      </c>
      <c r="Q2449" s="74">
        <v>6.5286771578246308</v>
      </c>
      <c r="R2449" s="50"/>
    </row>
    <row r="2450" spans="8:18" ht="15.6">
      <c r="H2450" s="79"/>
      <c r="I2450" s="61">
        <v>2001</v>
      </c>
      <c r="J2450" s="62" t="s">
        <v>178</v>
      </c>
      <c r="K2450" s="63" t="s">
        <v>179</v>
      </c>
      <c r="L2450" s="75" t="s">
        <v>470</v>
      </c>
      <c r="M2450" s="76" t="s">
        <v>470</v>
      </c>
      <c r="N2450" s="77" t="s">
        <v>470</v>
      </c>
      <c r="O2450" s="77" t="s">
        <v>470</v>
      </c>
      <c r="P2450" s="77" t="s">
        <v>470</v>
      </c>
      <c r="Q2450" s="78" t="s">
        <v>470</v>
      </c>
      <c r="R2450" s="50"/>
    </row>
    <row r="2451" spans="8:18" ht="15.6">
      <c r="H2451" s="79"/>
      <c r="I2451" s="68">
        <v>2001</v>
      </c>
      <c r="J2451" s="69" t="s">
        <v>180</v>
      </c>
      <c r="K2451" s="70" t="s">
        <v>181</v>
      </c>
      <c r="L2451" s="71">
        <v>6.8394848137890012</v>
      </c>
      <c r="M2451" s="72">
        <v>8.0111897343496956</v>
      </c>
      <c r="N2451" s="73">
        <v>3.3208423162679632</v>
      </c>
      <c r="O2451" s="73">
        <v>9.5843649704362353</v>
      </c>
      <c r="P2451" s="73">
        <v>7.6596698295787702</v>
      </c>
      <c r="Q2451" s="74">
        <v>5.6213572183123377</v>
      </c>
      <c r="R2451" s="50"/>
    </row>
    <row r="2452" spans="8:18" ht="28.8">
      <c r="H2452" s="79"/>
      <c r="I2452" s="61">
        <v>2001</v>
      </c>
      <c r="J2452" s="62" t="s">
        <v>182</v>
      </c>
      <c r="K2452" s="63" t="s">
        <v>183</v>
      </c>
      <c r="L2452" s="75" t="s">
        <v>470</v>
      </c>
      <c r="M2452" s="76" t="s">
        <v>470</v>
      </c>
      <c r="N2452" s="77" t="s">
        <v>470</v>
      </c>
      <c r="O2452" s="77" t="s">
        <v>470</v>
      </c>
      <c r="P2452" s="77" t="s">
        <v>470</v>
      </c>
      <c r="Q2452" s="78" t="s">
        <v>470</v>
      </c>
      <c r="R2452" s="50"/>
    </row>
    <row r="2453" spans="8:18" ht="15.6">
      <c r="H2453" s="79"/>
      <c r="I2453" s="68">
        <v>2001</v>
      </c>
      <c r="J2453" s="69" t="s">
        <v>184</v>
      </c>
      <c r="K2453" s="70" t="s">
        <v>185</v>
      </c>
      <c r="L2453" s="71">
        <v>7.1591481645847566</v>
      </c>
      <c r="M2453" s="72">
        <v>4.7595367847411438</v>
      </c>
      <c r="N2453" s="73">
        <v>6.2921751745318533</v>
      </c>
      <c r="O2453" s="73">
        <v>9.1518323497710661</v>
      </c>
      <c r="P2453" s="73">
        <v>7.8965675787140777</v>
      </c>
      <c r="Q2453" s="74">
        <v>7.6956289351656411</v>
      </c>
      <c r="R2453" s="50"/>
    </row>
    <row r="2454" spans="8:18" ht="15.6">
      <c r="H2454" s="79"/>
      <c r="I2454" s="61">
        <v>2001</v>
      </c>
      <c r="J2454" s="62" t="s">
        <v>186</v>
      </c>
      <c r="K2454" s="63" t="s">
        <v>187</v>
      </c>
      <c r="L2454" s="75">
        <v>5.9204784392782859</v>
      </c>
      <c r="M2454" s="76">
        <v>5.9745304740507379</v>
      </c>
      <c r="N2454" s="77">
        <v>4.8289086231541978</v>
      </c>
      <c r="O2454" s="77">
        <v>6.5815572929032484</v>
      </c>
      <c r="P2454" s="77">
        <v>7.0304077234941591</v>
      </c>
      <c r="Q2454" s="78">
        <v>5.1869880827890844</v>
      </c>
      <c r="R2454" s="50"/>
    </row>
    <row r="2455" spans="8:18" ht="28.8">
      <c r="H2455" s="79"/>
      <c r="I2455" s="68">
        <v>2001</v>
      </c>
      <c r="J2455" s="69" t="s">
        <v>188</v>
      </c>
      <c r="K2455" s="70" t="s">
        <v>189</v>
      </c>
      <c r="L2455" s="71" t="s">
        <v>470</v>
      </c>
      <c r="M2455" s="72" t="s">
        <v>470</v>
      </c>
      <c r="N2455" s="73" t="s">
        <v>470</v>
      </c>
      <c r="O2455" s="73" t="s">
        <v>470</v>
      </c>
      <c r="P2455" s="73" t="s">
        <v>470</v>
      </c>
      <c r="Q2455" s="74" t="s">
        <v>470</v>
      </c>
      <c r="R2455" s="50"/>
    </row>
    <row r="2456" spans="8:18" ht="15.6">
      <c r="H2456" s="79"/>
      <c r="I2456" s="61">
        <v>2001</v>
      </c>
      <c r="J2456" s="62" t="s">
        <v>190</v>
      </c>
      <c r="K2456" s="63" t="s">
        <v>191</v>
      </c>
      <c r="L2456" s="75">
        <v>6.0816253864043377</v>
      </c>
      <c r="M2456" s="76">
        <v>5.0946583827312866</v>
      </c>
      <c r="N2456" s="77">
        <v>4.9854487836338865</v>
      </c>
      <c r="O2456" s="77">
        <v>6.3167782806686681</v>
      </c>
      <c r="P2456" s="77">
        <v>7.2784550091388436</v>
      </c>
      <c r="Q2456" s="78">
        <v>6.7327864758490028</v>
      </c>
      <c r="R2456" s="50"/>
    </row>
    <row r="2457" spans="8:18" ht="15.6">
      <c r="H2457" s="79"/>
      <c r="I2457" s="68">
        <v>2001</v>
      </c>
      <c r="J2457" s="69" t="s">
        <v>192</v>
      </c>
      <c r="K2457" s="70" t="s">
        <v>193</v>
      </c>
      <c r="L2457" s="71" t="s">
        <v>470</v>
      </c>
      <c r="M2457" s="72" t="s">
        <v>470</v>
      </c>
      <c r="N2457" s="73" t="s">
        <v>470</v>
      </c>
      <c r="O2457" s="73" t="s">
        <v>470</v>
      </c>
      <c r="P2457" s="73" t="s">
        <v>470</v>
      </c>
      <c r="Q2457" s="74" t="s">
        <v>470</v>
      </c>
      <c r="R2457" s="50"/>
    </row>
    <row r="2458" spans="8:18" ht="15.6">
      <c r="H2458" s="79"/>
      <c r="I2458" s="61">
        <v>2001</v>
      </c>
      <c r="J2458" s="62" t="s">
        <v>194</v>
      </c>
      <c r="K2458" s="63" t="s">
        <v>195</v>
      </c>
      <c r="L2458" s="75">
        <v>5.0646513313532306</v>
      </c>
      <c r="M2458" s="76">
        <v>4.768343586707962</v>
      </c>
      <c r="N2458" s="77">
        <v>2.9165397663426575</v>
      </c>
      <c r="O2458" s="77">
        <v>6.8751142316736491</v>
      </c>
      <c r="P2458" s="77">
        <v>5.2136590680196209</v>
      </c>
      <c r="Q2458" s="78">
        <v>5.5496000040222659</v>
      </c>
      <c r="R2458" s="50"/>
    </row>
    <row r="2459" spans="8:18" ht="15.6">
      <c r="H2459" s="79"/>
      <c r="I2459" s="68">
        <v>2001</v>
      </c>
      <c r="J2459" s="69" t="s">
        <v>196</v>
      </c>
      <c r="K2459" s="70" t="s">
        <v>197</v>
      </c>
      <c r="L2459" s="71" t="s">
        <v>470</v>
      </c>
      <c r="M2459" s="72" t="s">
        <v>470</v>
      </c>
      <c r="N2459" s="73" t="s">
        <v>470</v>
      </c>
      <c r="O2459" s="73" t="s">
        <v>470</v>
      </c>
      <c r="P2459" s="73" t="s">
        <v>470</v>
      </c>
      <c r="Q2459" s="74" t="s">
        <v>470</v>
      </c>
      <c r="R2459" s="50"/>
    </row>
    <row r="2460" spans="8:18" ht="15.6">
      <c r="H2460" s="79"/>
      <c r="I2460" s="61">
        <v>2001</v>
      </c>
      <c r="J2460" s="62" t="s">
        <v>198</v>
      </c>
      <c r="K2460" s="63" t="s">
        <v>199</v>
      </c>
      <c r="L2460" s="75">
        <v>5.6230002207686116</v>
      </c>
      <c r="M2460" s="76">
        <v>6.7961868037202908</v>
      </c>
      <c r="N2460" s="77">
        <v>2.9568603876863886</v>
      </c>
      <c r="O2460" s="77">
        <v>6.776986670429956</v>
      </c>
      <c r="P2460" s="77">
        <v>5.3257214100555581</v>
      </c>
      <c r="Q2460" s="78">
        <v>6.2592458319508628</v>
      </c>
      <c r="R2460" s="50"/>
    </row>
    <row r="2461" spans="8:18" ht="15.6">
      <c r="H2461" s="79"/>
      <c r="I2461" s="68">
        <v>2001</v>
      </c>
      <c r="J2461" s="69" t="s">
        <v>200</v>
      </c>
      <c r="K2461" s="70" t="s">
        <v>201</v>
      </c>
      <c r="L2461" s="71">
        <v>8.1053881888190098</v>
      </c>
      <c r="M2461" s="72">
        <v>6.4756245326990118</v>
      </c>
      <c r="N2461" s="73">
        <v>8.1164168218465367</v>
      </c>
      <c r="O2461" s="73">
        <v>9.1990167974131882</v>
      </c>
      <c r="P2461" s="73">
        <v>8.6658145965144087</v>
      </c>
      <c r="Q2461" s="74">
        <v>8.0700681956219071</v>
      </c>
      <c r="R2461" s="50"/>
    </row>
    <row r="2462" spans="8:18" ht="15.6">
      <c r="H2462" s="79"/>
      <c r="I2462" s="61">
        <v>2001</v>
      </c>
      <c r="J2462" s="62" t="s">
        <v>202</v>
      </c>
      <c r="K2462" s="63" t="s">
        <v>203</v>
      </c>
      <c r="L2462" s="75" t="s">
        <v>470</v>
      </c>
      <c r="M2462" s="76" t="s">
        <v>470</v>
      </c>
      <c r="N2462" s="77" t="s">
        <v>470</v>
      </c>
      <c r="O2462" s="77" t="s">
        <v>470</v>
      </c>
      <c r="P2462" s="77" t="s">
        <v>470</v>
      </c>
      <c r="Q2462" s="78" t="s">
        <v>470</v>
      </c>
      <c r="R2462" s="50"/>
    </row>
    <row r="2463" spans="8:18" ht="15.6">
      <c r="H2463" s="79"/>
      <c r="I2463" s="68">
        <v>2001</v>
      </c>
      <c r="J2463" s="69" t="s">
        <v>204</v>
      </c>
      <c r="K2463" s="70" t="s">
        <v>205</v>
      </c>
      <c r="L2463" s="71">
        <v>5.3881733312390914</v>
      </c>
      <c r="M2463" s="72">
        <v>6.1288243822473891</v>
      </c>
      <c r="N2463" s="73">
        <v>3.318787015260253</v>
      </c>
      <c r="O2463" s="73">
        <v>6.98866548413773</v>
      </c>
      <c r="P2463" s="73">
        <v>5.0493931269428369</v>
      </c>
      <c r="Q2463" s="74">
        <v>5.4551966476072478</v>
      </c>
      <c r="R2463" s="50"/>
    </row>
    <row r="2464" spans="8:18" ht="15.6">
      <c r="H2464" s="79"/>
      <c r="I2464" s="61">
        <v>2001</v>
      </c>
      <c r="J2464" s="62" t="s">
        <v>206</v>
      </c>
      <c r="K2464" s="63" t="s">
        <v>207</v>
      </c>
      <c r="L2464" s="75">
        <v>4.8835998485865133</v>
      </c>
      <c r="M2464" s="76">
        <v>5.1835628958126456</v>
      </c>
      <c r="N2464" s="77">
        <v>2.5091619511723771</v>
      </c>
      <c r="O2464" s="77">
        <v>6.0534311323371144</v>
      </c>
      <c r="P2464" s="77">
        <v>5.5042625959529934</v>
      </c>
      <c r="Q2464" s="78">
        <v>5.167580667657437</v>
      </c>
      <c r="R2464" s="50"/>
    </row>
    <row r="2465" spans="8:18" ht="15.6">
      <c r="H2465" s="79"/>
      <c r="I2465" s="68">
        <v>2001</v>
      </c>
      <c r="J2465" s="69" t="s">
        <v>208</v>
      </c>
      <c r="K2465" s="70" t="s">
        <v>209</v>
      </c>
      <c r="L2465" s="71">
        <v>7.3220767144405343</v>
      </c>
      <c r="M2465" s="72">
        <v>6.1063433700684495</v>
      </c>
      <c r="N2465" s="73">
        <v>5.6624894077049293</v>
      </c>
      <c r="O2465" s="73">
        <v>9.4439346008423755</v>
      </c>
      <c r="P2465" s="73">
        <v>8.6836140609996928</v>
      </c>
      <c r="Q2465" s="74">
        <v>6.7140021325872254</v>
      </c>
      <c r="R2465" s="50"/>
    </row>
    <row r="2466" spans="8:18" ht="15.6">
      <c r="H2466" s="79"/>
      <c r="I2466" s="61">
        <v>2001</v>
      </c>
      <c r="J2466" s="62" t="s">
        <v>210</v>
      </c>
      <c r="K2466" s="63" t="s">
        <v>211</v>
      </c>
      <c r="L2466" s="75">
        <v>5.9769785976803549</v>
      </c>
      <c r="M2466" s="76">
        <v>4.5052774467822267</v>
      </c>
      <c r="N2466" s="77">
        <v>5.6325927693554281</v>
      </c>
      <c r="O2466" s="77">
        <v>8.3215213333684019</v>
      </c>
      <c r="P2466" s="77">
        <v>6.6024297559976519</v>
      </c>
      <c r="Q2466" s="78">
        <v>4.823071682898064</v>
      </c>
      <c r="R2466" s="50"/>
    </row>
    <row r="2467" spans="8:18" ht="15.6">
      <c r="H2467" s="79"/>
      <c r="I2467" s="68">
        <v>2001</v>
      </c>
      <c r="J2467" s="69" t="s">
        <v>212</v>
      </c>
      <c r="K2467" s="70" t="s">
        <v>213</v>
      </c>
      <c r="L2467" s="71">
        <v>6.3145327543601413</v>
      </c>
      <c r="M2467" s="72">
        <v>6.7802763658929255</v>
      </c>
      <c r="N2467" s="73">
        <v>4.0560402982930412</v>
      </c>
      <c r="O2467" s="73">
        <v>7.5669804708784598</v>
      </c>
      <c r="P2467" s="73">
        <v>7.3050285337194829</v>
      </c>
      <c r="Q2467" s="74">
        <v>5.864338103016796</v>
      </c>
      <c r="R2467" s="50"/>
    </row>
    <row r="2468" spans="8:18" ht="15.6">
      <c r="H2468" s="79"/>
      <c r="I2468" s="61">
        <v>2001</v>
      </c>
      <c r="J2468" s="62" t="s">
        <v>214</v>
      </c>
      <c r="K2468" s="63" t="s">
        <v>215</v>
      </c>
      <c r="L2468" s="75">
        <v>3.8741797971913443</v>
      </c>
      <c r="M2468" s="76">
        <v>7.4465258855585832</v>
      </c>
      <c r="N2468" s="77">
        <v>1.4970734525782197</v>
      </c>
      <c r="O2468" s="77">
        <v>2.5</v>
      </c>
      <c r="P2468" s="77">
        <v>3.7911205653842242</v>
      </c>
      <c r="Q2468" s="78">
        <v>4.1361790824356941</v>
      </c>
      <c r="R2468" s="50"/>
    </row>
    <row r="2469" spans="8:18" ht="15.6">
      <c r="H2469" s="79"/>
      <c r="I2469" s="68">
        <v>2001</v>
      </c>
      <c r="J2469" s="69" t="s">
        <v>216</v>
      </c>
      <c r="K2469" s="70" t="s">
        <v>217</v>
      </c>
      <c r="L2469" s="71">
        <v>4.4767535154093299</v>
      </c>
      <c r="M2469" s="72">
        <v>4.9228145509285222</v>
      </c>
      <c r="N2469" s="73">
        <v>1.9041097833718474</v>
      </c>
      <c r="O2469" s="73">
        <v>4.6954653854513531</v>
      </c>
      <c r="P2469" s="73">
        <v>4.9868968300518732</v>
      </c>
      <c r="Q2469" s="74">
        <v>5.8744810272430525</v>
      </c>
      <c r="R2469" s="50"/>
    </row>
    <row r="2470" spans="8:18" ht="15.6">
      <c r="H2470" s="79"/>
      <c r="I2470" s="61">
        <v>2001</v>
      </c>
      <c r="J2470" s="62" t="s">
        <v>218</v>
      </c>
      <c r="K2470" s="63" t="s">
        <v>219</v>
      </c>
      <c r="L2470" s="75">
        <v>7.2603089572367923</v>
      </c>
      <c r="M2470" s="76">
        <v>7.0238820323769833</v>
      </c>
      <c r="N2470" s="77">
        <v>5.7447535019515925</v>
      </c>
      <c r="O2470" s="77">
        <v>8.5161277838000551</v>
      </c>
      <c r="P2470" s="77">
        <v>8.5468868037483379</v>
      </c>
      <c r="Q2470" s="78">
        <v>6.4698946643069917</v>
      </c>
      <c r="R2470" s="50"/>
    </row>
    <row r="2471" spans="8:18" ht="15.6">
      <c r="H2471" s="79"/>
      <c r="I2471" s="68">
        <v>2001</v>
      </c>
      <c r="J2471" s="69" t="s">
        <v>220</v>
      </c>
      <c r="K2471" s="70" t="s">
        <v>221</v>
      </c>
      <c r="L2471" s="71">
        <v>5.6696955682913357</v>
      </c>
      <c r="M2471" s="72">
        <v>7.1542302005107015</v>
      </c>
      <c r="N2471" s="73">
        <v>2.2847128451315259</v>
      </c>
      <c r="O2471" s="73">
        <v>6.9596483300241134</v>
      </c>
      <c r="P2471" s="73">
        <v>6.3191836712380764</v>
      </c>
      <c r="Q2471" s="74">
        <v>5.630702794552259</v>
      </c>
      <c r="R2471" s="50"/>
    </row>
    <row r="2472" spans="8:18" ht="15.6">
      <c r="H2472" s="79"/>
      <c r="I2472" s="61">
        <v>2001</v>
      </c>
      <c r="J2472" s="62" t="s">
        <v>222</v>
      </c>
      <c r="K2472" s="63" t="s">
        <v>223</v>
      </c>
      <c r="L2472" s="75">
        <v>6.1231417631908363</v>
      </c>
      <c r="M2472" s="76">
        <v>4.1458320814902967</v>
      </c>
      <c r="N2472" s="77">
        <v>4.8787105790921919</v>
      </c>
      <c r="O2472" s="77">
        <v>7.9197034640271786</v>
      </c>
      <c r="P2472" s="77">
        <v>7.2683223339290288</v>
      </c>
      <c r="Q2472" s="78">
        <v>6.4031403574154879</v>
      </c>
      <c r="R2472" s="50"/>
    </row>
    <row r="2473" spans="8:18" ht="15.6">
      <c r="H2473" s="79"/>
      <c r="I2473" s="68">
        <v>2001</v>
      </c>
      <c r="J2473" s="69" t="s">
        <v>224</v>
      </c>
      <c r="K2473" s="70" t="s">
        <v>225</v>
      </c>
      <c r="L2473" s="71">
        <v>6.623976510276786</v>
      </c>
      <c r="M2473" s="72">
        <v>6.1076874495554927</v>
      </c>
      <c r="N2473" s="73">
        <v>6.1405436038363597</v>
      </c>
      <c r="O2473" s="73">
        <v>7.0603822327779397</v>
      </c>
      <c r="P2473" s="73">
        <v>7.3641568445738734</v>
      </c>
      <c r="Q2473" s="74">
        <v>6.447112420640269</v>
      </c>
      <c r="R2473" s="50"/>
    </row>
    <row r="2474" spans="8:18" ht="15.6">
      <c r="H2474" s="79"/>
      <c r="I2474" s="61">
        <v>2001</v>
      </c>
      <c r="J2474" s="62" t="s">
        <v>226</v>
      </c>
      <c r="K2474" s="63" t="s">
        <v>227</v>
      </c>
      <c r="L2474" s="75">
        <v>6.8155130722897521</v>
      </c>
      <c r="M2474" s="76">
        <v>4.7231029229543182</v>
      </c>
      <c r="N2474" s="77">
        <v>5.8538443408056295</v>
      </c>
      <c r="O2474" s="77">
        <v>9.1322636405228046</v>
      </c>
      <c r="P2474" s="77">
        <v>8.1510456221796055</v>
      </c>
      <c r="Q2474" s="78">
        <v>6.2173088349864045</v>
      </c>
      <c r="R2474" s="50"/>
    </row>
    <row r="2475" spans="8:18" ht="15.6">
      <c r="H2475" s="79"/>
      <c r="I2475" s="68">
        <v>2001</v>
      </c>
      <c r="J2475" s="69" t="s">
        <v>228</v>
      </c>
      <c r="K2475" s="70" t="s">
        <v>229</v>
      </c>
      <c r="L2475" s="71">
        <v>7.8169979119578432</v>
      </c>
      <c r="M2475" s="72">
        <v>3.8961578306525357</v>
      </c>
      <c r="N2475" s="73">
        <v>8.7021132870231028</v>
      </c>
      <c r="O2475" s="73">
        <v>9.7271271898889857</v>
      </c>
      <c r="P2475" s="73">
        <v>9.0489279068314268</v>
      </c>
      <c r="Q2475" s="74">
        <v>7.7106633453931641</v>
      </c>
      <c r="R2475" s="50"/>
    </row>
    <row r="2476" spans="8:18" ht="15.6">
      <c r="H2476" s="79"/>
      <c r="I2476" s="61">
        <v>2001</v>
      </c>
      <c r="J2476" s="62" t="s">
        <v>230</v>
      </c>
      <c r="K2476" s="63" t="s">
        <v>231</v>
      </c>
      <c r="L2476" s="75">
        <v>6.9493849677734527</v>
      </c>
      <c r="M2476" s="76">
        <v>8.8489995608455807</v>
      </c>
      <c r="N2476" s="77">
        <v>3.9671728488571469</v>
      </c>
      <c r="O2476" s="77">
        <v>7.9946158398189393</v>
      </c>
      <c r="P2476" s="77">
        <v>7.1528499393709177</v>
      </c>
      <c r="Q2476" s="78">
        <v>6.7832866499746842</v>
      </c>
      <c r="R2476" s="50"/>
    </row>
    <row r="2477" spans="8:18" ht="15.6">
      <c r="H2477" s="79"/>
      <c r="I2477" s="68">
        <v>2001</v>
      </c>
      <c r="J2477" s="69" t="s">
        <v>232</v>
      </c>
      <c r="K2477" s="70" t="s">
        <v>233</v>
      </c>
      <c r="L2477" s="71">
        <v>5.8005968356651012</v>
      </c>
      <c r="M2477" s="72">
        <v>8.9936199212909163</v>
      </c>
      <c r="N2477" s="73">
        <v>3.1594198561183275</v>
      </c>
      <c r="O2477" s="73">
        <v>4.7759425396102539</v>
      </c>
      <c r="P2477" s="73">
        <v>7.713457200999569</v>
      </c>
      <c r="Q2477" s="74">
        <v>4.3605446603064397</v>
      </c>
      <c r="R2477" s="50"/>
    </row>
    <row r="2478" spans="8:18" ht="15.6">
      <c r="H2478" s="79"/>
      <c r="I2478" s="61">
        <v>2001</v>
      </c>
      <c r="J2478" s="62" t="s">
        <v>234</v>
      </c>
      <c r="K2478" s="63" t="s">
        <v>235</v>
      </c>
      <c r="L2478" s="75">
        <v>6.1811260464882745</v>
      </c>
      <c r="M2478" s="76">
        <v>5.798744058976947</v>
      </c>
      <c r="N2478" s="77">
        <v>4.177747622070707</v>
      </c>
      <c r="O2478" s="77">
        <v>9.5751890858294502</v>
      </c>
      <c r="P2478" s="77">
        <v>6.190959379315693</v>
      </c>
      <c r="Q2478" s="78">
        <v>5.1629900862485743</v>
      </c>
      <c r="R2478" s="50"/>
    </row>
    <row r="2479" spans="8:18" ht="15.6">
      <c r="H2479" s="79"/>
      <c r="I2479" s="68">
        <v>2001</v>
      </c>
      <c r="J2479" s="69" t="s">
        <v>236</v>
      </c>
      <c r="K2479" s="70" t="s">
        <v>237</v>
      </c>
      <c r="L2479" s="71">
        <v>7.4083022327340418</v>
      </c>
      <c r="M2479" s="72">
        <v>8.4794699970442444</v>
      </c>
      <c r="N2479" s="73">
        <v>4.3759143447059765</v>
      </c>
      <c r="O2479" s="73">
        <v>9.5675907919704919</v>
      </c>
      <c r="P2479" s="73">
        <v>8.006374916983706</v>
      </c>
      <c r="Q2479" s="74">
        <v>6.6121611129657936</v>
      </c>
      <c r="R2479" s="50"/>
    </row>
    <row r="2480" spans="8:18" ht="15.6">
      <c r="H2480" s="79"/>
      <c r="I2480" s="61">
        <v>2001</v>
      </c>
      <c r="J2480" s="62" t="s">
        <v>238</v>
      </c>
      <c r="K2480" s="63" t="s">
        <v>239</v>
      </c>
      <c r="L2480" s="75">
        <v>7.5728165047124447</v>
      </c>
      <c r="M2480" s="76">
        <v>5.9730325372655875</v>
      </c>
      <c r="N2480" s="77">
        <v>6.7126106180366012</v>
      </c>
      <c r="O2480" s="77">
        <v>9.19690356371067</v>
      </c>
      <c r="P2480" s="77">
        <v>8.6633473270252725</v>
      </c>
      <c r="Q2480" s="78">
        <v>7.318188477524096</v>
      </c>
      <c r="R2480" s="50"/>
    </row>
    <row r="2481" spans="8:18" ht="15.6">
      <c r="H2481" s="79"/>
      <c r="I2481" s="68">
        <v>2001</v>
      </c>
      <c r="J2481" s="69" t="s">
        <v>240</v>
      </c>
      <c r="K2481" s="70" t="s">
        <v>241</v>
      </c>
      <c r="L2481" s="71" t="s">
        <v>470</v>
      </c>
      <c r="M2481" s="72" t="s">
        <v>470</v>
      </c>
      <c r="N2481" s="73" t="s">
        <v>470</v>
      </c>
      <c r="O2481" s="73" t="s">
        <v>470</v>
      </c>
      <c r="P2481" s="73" t="s">
        <v>470</v>
      </c>
      <c r="Q2481" s="74" t="s">
        <v>470</v>
      </c>
      <c r="R2481" s="50"/>
    </row>
    <row r="2482" spans="8:18" ht="15.6">
      <c r="H2482" s="79"/>
      <c r="I2482" s="61">
        <v>2001</v>
      </c>
      <c r="J2482" s="62" t="s">
        <v>242</v>
      </c>
      <c r="K2482" s="63" t="s">
        <v>243</v>
      </c>
      <c r="L2482" s="75">
        <v>6.7879079982059496</v>
      </c>
      <c r="M2482" s="76">
        <v>6.332845359073441</v>
      </c>
      <c r="N2482" s="77">
        <v>5.7596654898702191</v>
      </c>
      <c r="O2482" s="77">
        <v>6.6560661974269646</v>
      </c>
      <c r="P2482" s="77">
        <v>7.083607213830982</v>
      </c>
      <c r="Q2482" s="78">
        <v>8.1073557308281412</v>
      </c>
      <c r="R2482" s="50"/>
    </row>
    <row r="2483" spans="8:18" ht="15.6">
      <c r="H2483" s="79"/>
      <c r="I2483" s="68">
        <v>2001</v>
      </c>
      <c r="J2483" s="69" t="s">
        <v>244</v>
      </c>
      <c r="K2483" s="70" t="s">
        <v>245</v>
      </c>
      <c r="L2483" s="71">
        <v>7.8490889482194675</v>
      </c>
      <c r="M2483" s="72">
        <v>4.4898396441758237</v>
      </c>
      <c r="N2483" s="73">
        <v>8.9081874160678183</v>
      </c>
      <c r="O2483" s="73">
        <v>9.6218891953016588</v>
      </c>
      <c r="P2483" s="73">
        <v>8.9765033623229691</v>
      </c>
      <c r="Q2483" s="74">
        <v>7.2490251232290648</v>
      </c>
      <c r="R2483" s="50"/>
    </row>
    <row r="2484" spans="8:18" ht="15.6">
      <c r="H2484" s="79"/>
      <c r="I2484" s="61">
        <v>2001</v>
      </c>
      <c r="J2484" s="62" t="s">
        <v>246</v>
      </c>
      <c r="K2484" s="63" t="s">
        <v>247</v>
      </c>
      <c r="L2484" s="75">
        <v>7.2084650607989236</v>
      </c>
      <c r="M2484" s="76">
        <v>3.8359351441596434</v>
      </c>
      <c r="N2484" s="77">
        <v>6.7370746871494989</v>
      </c>
      <c r="O2484" s="77">
        <v>9.6283250808071763</v>
      </c>
      <c r="P2484" s="77">
        <v>8.5459995100572925</v>
      </c>
      <c r="Q2484" s="78">
        <v>7.294990881821005</v>
      </c>
      <c r="R2484" s="50"/>
    </row>
    <row r="2485" spans="8:18" ht="15.6">
      <c r="H2485" s="79"/>
      <c r="I2485" s="68">
        <v>2001</v>
      </c>
      <c r="J2485" s="69" t="s">
        <v>248</v>
      </c>
      <c r="K2485" s="70" t="s">
        <v>249</v>
      </c>
      <c r="L2485" s="71">
        <v>5.7741469749571532</v>
      </c>
      <c r="M2485" s="72">
        <v>6.4467792821373626</v>
      </c>
      <c r="N2485" s="73">
        <v>3.9383129230191538</v>
      </c>
      <c r="O2485" s="73">
        <v>5.7493015620453889</v>
      </c>
      <c r="P2485" s="73">
        <v>6.1308075528163322</v>
      </c>
      <c r="Q2485" s="74">
        <v>6.6055335547675247</v>
      </c>
      <c r="R2485" s="50"/>
    </row>
    <row r="2486" spans="8:18" ht="15.6">
      <c r="H2486" s="79"/>
      <c r="I2486" s="61">
        <v>2001</v>
      </c>
      <c r="J2486" s="62" t="s">
        <v>250</v>
      </c>
      <c r="K2486" s="63" t="s">
        <v>251</v>
      </c>
      <c r="L2486" s="75" t="s">
        <v>470</v>
      </c>
      <c r="M2486" s="76" t="s">
        <v>470</v>
      </c>
      <c r="N2486" s="77" t="s">
        <v>470</v>
      </c>
      <c r="O2486" s="77" t="s">
        <v>470</v>
      </c>
      <c r="P2486" s="77" t="s">
        <v>470</v>
      </c>
      <c r="Q2486" s="78" t="s">
        <v>470</v>
      </c>
      <c r="R2486" s="50"/>
    </row>
    <row r="2487" spans="8:18" ht="15.6">
      <c r="H2487" s="79"/>
      <c r="I2487" s="68">
        <v>2001</v>
      </c>
      <c r="J2487" s="69" t="s">
        <v>252</v>
      </c>
      <c r="K2487" s="70" t="s">
        <v>253</v>
      </c>
      <c r="L2487" s="71" t="s">
        <v>470</v>
      </c>
      <c r="M2487" s="72" t="s">
        <v>470</v>
      </c>
      <c r="N2487" s="73" t="s">
        <v>470</v>
      </c>
      <c r="O2487" s="73" t="s">
        <v>470</v>
      </c>
      <c r="P2487" s="73" t="s">
        <v>470</v>
      </c>
      <c r="Q2487" s="74" t="s">
        <v>470</v>
      </c>
      <c r="R2487" s="50"/>
    </row>
    <row r="2488" spans="8:18" ht="15.6">
      <c r="H2488" s="79"/>
      <c r="I2488" s="61">
        <v>2001</v>
      </c>
      <c r="J2488" s="62" t="s">
        <v>254</v>
      </c>
      <c r="K2488" s="63" t="s">
        <v>255</v>
      </c>
      <c r="L2488" s="75">
        <v>7.5908286568627208</v>
      </c>
      <c r="M2488" s="76">
        <v>5.2188498582517351</v>
      </c>
      <c r="N2488" s="77">
        <v>8.3494908873113864</v>
      </c>
      <c r="O2488" s="77">
        <v>9.5641298084207591</v>
      </c>
      <c r="P2488" s="77">
        <v>9.0390837557253612</v>
      </c>
      <c r="Q2488" s="78">
        <v>5.7825889746043622</v>
      </c>
      <c r="R2488" s="50"/>
    </row>
    <row r="2489" spans="8:18" ht="15.6">
      <c r="H2489" s="79"/>
      <c r="I2489" s="68">
        <v>2001</v>
      </c>
      <c r="J2489" s="69" t="s">
        <v>256</v>
      </c>
      <c r="K2489" s="70" t="s">
        <v>257</v>
      </c>
      <c r="L2489" s="71">
        <v>5.907370347104786</v>
      </c>
      <c r="M2489" s="72">
        <v>6.2095488058983808</v>
      </c>
      <c r="N2489" s="73">
        <v>4.82170964493488</v>
      </c>
      <c r="O2489" s="73">
        <v>5.616279963207031</v>
      </c>
      <c r="P2489" s="73">
        <v>6.5489962439236145</v>
      </c>
      <c r="Q2489" s="74">
        <v>6.3403170775600222</v>
      </c>
      <c r="R2489" s="50"/>
    </row>
    <row r="2490" spans="8:18" ht="15.6">
      <c r="H2490" s="79"/>
      <c r="I2490" s="61">
        <v>2001</v>
      </c>
      <c r="J2490" s="62" t="s">
        <v>258</v>
      </c>
      <c r="K2490" s="63" t="s">
        <v>259</v>
      </c>
      <c r="L2490" s="75">
        <v>6.9206205423914984</v>
      </c>
      <c r="M2490" s="76">
        <v>4.8816834364365578</v>
      </c>
      <c r="N2490" s="77">
        <v>5.666809004966928</v>
      </c>
      <c r="O2490" s="77">
        <v>9.440554293475687</v>
      </c>
      <c r="P2490" s="77">
        <v>8.6481927618001198</v>
      </c>
      <c r="Q2490" s="78">
        <v>5.9658632152781941</v>
      </c>
      <c r="R2490" s="50"/>
    </row>
    <row r="2491" spans="8:18" ht="15.6">
      <c r="H2491" s="79"/>
      <c r="I2491" s="68">
        <v>2001</v>
      </c>
      <c r="J2491" s="69" t="s">
        <v>260</v>
      </c>
      <c r="K2491" s="70" t="s">
        <v>261</v>
      </c>
      <c r="L2491" s="71">
        <v>6.8612772751840936</v>
      </c>
      <c r="M2491" s="72">
        <v>8.4107228722551692</v>
      </c>
      <c r="N2491" s="73">
        <v>3.226198658440214</v>
      </c>
      <c r="O2491" s="73">
        <v>9.029730394453491</v>
      </c>
      <c r="P2491" s="73">
        <v>7.7885549381044568</v>
      </c>
      <c r="Q2491" s="74">
        <v>5.8511795126671338</v>
      </c>
      <c r="R2491" s="50"/>
    </row>
    <row r="2492" spans="8:18" ht="15.6">
      <c r="H2492" s="79"/>
      <c r="I2492" s="61">
        <v>2001</v>
      </c>
      <c r="J2492" s="62" t="s">
        <v>262</v>
      </c>
      <c r="K2492" s="63" t="s">
        <v>263</v>
      </c>
      <c r="L2492" s="75" t="s">
        <v>470</v>
      </c>
      <c r="M2492" s="76" t="s">
        <v>470</v>
      </c>
      <c r="N2492" s="77" t="s">
        <v>470</v>
      </c>
      <c r="O2492" s="77" t="s">
        <v>470</v>
      </c>
      <c r="P2492" s="77" t="s">
        <v>470</v>
      </c>
      <c r="Q2492" s="78" t="s">
        <v>470</v>
      </c>
      <c r="R2492" s="50"/>
    </row>
    <row r="2493" spans="8:18" ht="15.6">
      <c r="H2493" s="79"/>
      <c r="I2493" s="68">
        <v>2001</v>
      </c>
      <c r="J2493" s="69" t="s">
        <v>264</v>
      </c>
      <c r="K2493" s="70" t="s">
        <v>265</v>
      </c>
      <c r="L2493" s="71">
        <v>4.9535719634834354</v>
      </c>
      <c r="M2493" s="72">
        <v>5.3686317527630267</v>
      </c>
      <c r="N2493" s="73">
        <v>2.1247830702717287</v>
      </c>
      <c r="O2493" s="73">
        <v>5.2148637958980704</v>
      </c>
      <c r="P2493" s="73">
        <v>6.5183778471331095</v>
      </c>
      <c r="Q2493" s="74">
        <v>5.5412033513512382</v>
      </c>
      <c r="R2493" s="50"/>
    </row>
    <row r="2494" spans="8:18" ht="15.6">
      <c r="H2494" s="79"/>
      <c r="I2494" s="61">
        <v>2001</v>
      </c>
      <c r="J2494" s="62" t="s">
        <v>266</v>
      </c>
      <c r="K2494" s="63" t="s">
        <v>267</v>
      </c>
      <c r="L2494" s="75">
        <v>5.8639214768667411</v>
      </c>
      <c r="M2494" s="76">
        <v>3.0588235294117645</v>
      </c>
      <c r="N2494" s="77">
        <v>4.5146175085494527</v>
      </c>
      <c r="O2494" s="77">
        <v>7.9868968454227982</v>
      </c>
      <c r="P2494" s="77">
        <v>7.0011797848140285</v>
      </c>
      <c r="Q2494" s="78">
        <v>6.7580897161356619</v>
      </c>
      <c r="R2494" s="50"/>
    </row>
    <row r="2495" spans="8:18" ht="15.6">
      <c r="H2495" s="79"/>
      <c r="I2495" s="68">
        <v>2001</v>
      </c>
      <c r="J2495" s="69" t="s">
        <v>268</v>
      </c>
      <c r="K2495" s="70" t="s">
        <v>269</v>
      </c>
      <c r="L2495" s="71">
        <v>6.5429743009999282</v>
      </c>
      <c r="M2495" s="72">
        <v>8.2741245306297042</v>
      </c>
      <c r="N2495" s="73">
        <v>2.3247930787579887</v>
      </c>
      <c r="O2495" s="73">
        <v>8.5391863730872846</v>
      </c>
      <c r="P2495" s="73">
        <v>6.05075920371132</v>
      </c>
      <c r="Q2495" s="74">
        <v>7.5260083188133491</v>
      </c>
      <c r="R2495" s="50"/>
    </row>
    <row r="2496" spans="8:18" ht="15.6">
      <c r="H2496" s="79"/>
      <c r="I2496" s="61">
        <v>2001</v>
      </c>
      <c r="J2496" s="62" t="s">
        <v>270</v>
      </c>
      <c r="K2496" s="63" t="s">
        <v>271</v>
      </c>
      <c r="L2496" s="75">
        <v>6.7949170800430752</v>
      </c>
      <c r="M2496" s="76">
        <v>8.026286263824332</v>
      </c>
      <c r="N2496" s="77">
        <v>2.9722004720036428</v>
      </c>
      <c r="O2496" s="77">
        <v>8.6666066527840577</v>
      </c>
      <c r="P2496" s="77">
        <v>7.6289093762509088</v>
      </c>
      <c r="Q2496" s="78">
        <v>6.6805826353524322</v>
      </c>
      <c r="R2496" s="50"/>
    </row>
    <row r="2497" spans="8:18" ht="15.6">
      <c r="H2497" s="79"/>
      <c r="I2497" s="68">
        <v>2001</v>
      </c>
      <c r="J2497" s="69" t="s">
        <v>272</v>
      </c>
      <c r="K2497" s="70" t="s">
        <v>273</v>
      </c>
      <c r="L2497" s="71">
        <v>8.9530371599955103</v>
      </c>
      <c r="M2497" s="72">
        <v>9.316270922537953</v>
      </c>
      <c r="N2497" s="73">
        <v>7.3927748800317472</v>
      </c>
      <c r="O2497" s="73">
        <v>9.3762349926396382</v>
      </c>
      <c r="P2497" s="73">
        <v>9.7454693087290316</v>
      </c>
      <c r="Q2497" s="74">
        <v>8.9344356960391789</v>
      </c>
      <c r="R2497" s="50"/>
    </row>
    <row r="2498" spans="8:18" ht="15.6">
      <c r="H2498" s="79"/>
      <c r="I2498" s="61">
        <v>2001</v>
      </c>
      <c r="J2498" s="62" t="s">
        <v>274</v>
      </c>
      <c r="K2498" s="63" t="s">
        <v>275</v>
      </c>
      <c r="L2498" s="75">
        <v>7.3408717309125127</v>
      </c>
      <c r="M2498" s="76">
        <v>6.2445795112522715</v>
      </c>
      <c r="N2498" s="77">
        <v>6.4810718989715328</v>
      </c>
      <c r="O2498" s="77">
        <v>8.6298481883466636</v>
      </c>
      <c r="P2498" s="77">
        <v>8.385445715962959</v>
      </c>
      <c r="Q2498" s="78">
        <v>6.9634133400291347</v>
      </c>
      <c r="R2498" s="50"/>
    </row>
    <row r="2499" spans="8:18" ht="15.6">
      <c r="H2499" s="79"/>
      <c r="I2499" s="68">
        <v>2001</v>
      </c>
      <c r="J2499" s="69" t="s">
        <v>276</v>
      </c>
      <c r="K2499" s="70" t="s">
        <v>277</v>
      </c>
      <c r="L2499" s="71">
        <v>7.9299628807422238</v>
      </c>
      <c r="M2499" s="72">
        <v>5.8568352822858483</v>
      </c>
      <c r="N2499" s="73">
        <v>8.6071399811423621</v>
      </c>
      <c r="O2499" s="73">
        <v>9.216331222515084</v>
      </c>
      <c r="P2499" s="73">
        <v>8.2346895584936775</v>
      </c>
      <c r="Q2499" s="74">
        <v>7.734818359274148</v>
      </c>
      <c r="R2499" s="50"/>
    </row>
    <row r="2500" spans="8:18" ht="15.6">
      <c r="H2500" s="79"/>
      <c r="I2500" s="61">
        <v>2001</v>
      </c>
      <c r="J2500" s="62" t="s">
        <v>278</v>
      </c>
      <c r="K2500" s="63" t="s">
        <v>279</v>
      </c>
      <c r="L2500" s="75">
        <v>6.1599832083735118</v>
      </c>
      <c r="M2500" s="76">
        <v>6.8762623679950519</v>
      </c>
      <c r="N2500" s="77">
        <v>5.3646105941171083</v>
      </c>
      <c r="O2500" s="77">
        <v>6.9114822945736289</v>
      </c>
      <c r="P2500" s="77">
        <v>5.7294101092580405</v>
      </c>
      <c r="Q2500" s="78">
        <v>5.918150675923731</v>
      </c>
      <c r="R2500" s="50"/>
    </row>
    <row r="2501" spans="8:18" ht="15.6">
      <c r="H2501" s="79"/>
      <c r="I2501" s="68">
        <v>2001</v>
      </c>
      <c r="J2501" s="69" t="s">
        <v>280</v>
      </c>
      <c r="K2501" s="70" t="s">
        <v>281</v>
      </c>
      <c r="L2501" s="71">
        <v>5.5986908293167046</v>
      </c>
      <c r="M2501" s="72">
        <v>7.5325307215732478</v>
      </c>
      <c r="N2501" s="73">
        <v>3.0089908457400107</v>
      </c>
      <c r="O2501" s="73">
        <v>6.0447539584161607</v>
      </c>
      <c r="P2501" s="73">
        <v>6.941299786632408</v>
      </c>
      <c r="Q2501" s="74">
        <v>4.4658788342216971</v>
      </c>
      <c r="R2501" s="50"/>
    </row>
    <row r="2502" spans="8:18" ht="15.6">
      <c r="H2502" s="79"/>
      <c r="I2502" s="61">
        <v>2001</v>
      </c>
      <c r="J2502" s="62" t="s">
        <v>282</v>
      </c>
      <c r="K2502" s="63" t="s">
        <v>283</v>
      </c>
      <c r="L2502" s="75">
        <v>5.9572820288752411</v>
      </c>
      <c r="M2502" s="76">
        <v>6.5421209288249162</v>
      </c>
      <c r="N2502" s="77">
        <v>4.4362461664198038</v>
      </c>
      <c r="O2502" s="77">
        <v>8.0380924333000863</v>
      </c>
      <c r="P2502" s="77">
        <v>6.1931579544703839</v>
      </c>
      <c r="Q2502" s="78">
        <v>4.5767926613610159</v>
      </c>
      <c r="R2502" s="50"/>
    </row>
    <row r="2503" spans="8:18" ht="15.6">
      <c r="H2503" s="79"/>
      <c r="I2503" s="68">
        <v>2001</v>
      </c>
      <c r="J2503" s="69" t="s">
        <v>284</v>
      </c>
      <c r="K2503" s="70" t="s">
        <v>285</v>
      </c>
      <c r="L2503" s="71" t="s">
        <v>470</v>
      </c>
      <c r="M2503" s="72" t="s">
        <v>470</v>
      </c>
      <c r="N2503" s="73" t="s">
        <v>470</v>
      </c>
      <c r="O2503" s="73" t="s">
        <v>470</v>
      </c>
      <c r="P2503" s="73" t="s">
        <v>470</v>
      </c>
      <c r="Q2503" s="74" t="s">
        <v>470</v>
      </c>
      <c r="R2503" s="50"/>
    </row>
    <row r="2504" spans="8:18" ht="15.6">
      <c r="H2504" s="79"/>
      <c r="I2504" s="61">
        <v>2001</v>
      </c>
      <c r="J2504" s="62" t="s">
        <v>286</v>
      </c>
      <c r="K2504" s="63" t="s">
        <v>287</v>
      </c>
      <c r="L2504" s="75">
        <v>7.9115182925752006</v>
      </c>
      <c r="M2504" s="76">
        <v>6.1166017163672812</v>
      </c>
      <c r="N2504" s="77">
        <v>7.3558085830132898</v>
      </c>
      <c r="O2504" s="77">
        <v>9.5672898065037408</v>
      </c>
      <c r="P2504" s="77">
        <v>9.119216497138801</v>
      </c>
      <c r="Q2504" s="78">
        <v>7.3986748598528855</v>
      </c>
      <c r="R2504" s="50"/>
    </row>
    <row r="2505" spans="8:18" ht="15.6">
      <c r="H2505" s="79"/>
      <c r="I2505" s="68">
        <v>2001</v>
      </c>
      <c r="J2505" s="69" t="s">
        <v>288</v>
      </c>
      <c r="K2505" s="70" t="s">
        <v>289</v>
      </c>
      <c r="L2505" s="71">
        <v>6.777039692320832</v>
      </c>
      <c r="M2505" s="72">
        <v>4.5849548360528845</v>
      </c>
      <c r="N2505" s="73">
        <v>6.2841894589097906</v>
      </c>
      <c r="O2505" s="73">
        <v>9.235487524668514</v>
      </c>
      <c r="P2505" s="73">
        <v>8.3963045322389416</v>
      </c>
      <c r="Q2505" s="74">
        <v>5.384262109734034</v>
      </c>
      <c r="R2505" s="50"/>
    </row>
    <row r="2506" spans="8:18" ht="15.6">
      <c r="H2506" s="79"/>
      <c r="I2506" s="61">
        <v>2001</v>
      </c>
      <c r="J2506" s="62" t="s">
        <v>290</v>
      </c>
      <c r="K2506" s="63" t="s">
        <v>291</v>
      </c>
      <c r="L2506" s="75">
        <v>7.3638296367883411</v>
      </c>
      <c r="M2506" s="76">
        <v>5.5863798279798882</v>
      </c>
      <c r="N2506" s="77">
        <v>6.7520161884240801</v>
      </c>
      <c r="O2506" s="77">
        <v>9.5505771355750095</v>
      </c>
      <c r="P2506" s="77">
        <v>8.7645219528329221</v>
      </c>
      <c r="Q2506" s="78">
        <v>6.1656530791298048</v>
      </c>
      <c r="R2506" s="50"/>
    </row>
    <row r="2507" spans="8:18" ht="15.6">
      <c r="H2507" s="79"/>
      <c r="I2507" s="68">
        <v>2001</v>
      </c>
      <c r="J2507" s="69" t="s">
        <v>292</v>
      </c>
      <c r="K2507" s="70" t="s">
        <v>293</v>
      </c>
      <c r="L2507" s="71">
        <v>7.3002771819109302</v>
      </c>
      <c r="M2507" s="72">
        <v>8.5808823529411775</v>
      </c>
      <c r="N2507" s="73">
        <v>4.5520437871742105</v>
      </c>
      <c r="O2507" s="73">
        <v>8.996468086859819</v>
      </c>
      <c r="P2507" s="73">
        <v>7.7969051221195604</v>
      </c>
      <c r="Q2507" s="74">
        <v>6.5750865604598792</v>
      </c>
      <c r="R2507" s="50"/>
    </row>
    <row r="2508" spans="8:18" ht="15.6">
      <c r="H2508" s="79"/>
      <c r="I2508" s="61">
        <v>2001</v>
      </c>
      <c r="J2508" s="62" t="s">
        <v>294</v>
      </c>
      <c r="K2508" s="63" t="s">
        <v>295</v>
      </c>
      <c r="L2508" s="75">
        <v>7.6500485928406956</v>
      </c>
      <c r="M2508" s="76">
        <v>5.9015266869690652</v>
      </c>
      <c r="N2508" s="77">
        <v>7.273999619912221</v>
      </c>
      <c r="O2508" s="77">
        <v>9.5859309601072571</v>
      </c>
      <c r="P2508" s="77">
        <v>8.357023496155314</v>
      </c>
      <c r="Q2508" s="78">
        <v>7.1317622010596198</v>
      </c>
      <c r="R2508" s="50"/>
    </row>
    <row r="2509" spans="8:18" ht="15.6">
      <c r="H2509" s="79"/>
      <c r="I2509" s="68">
        <v>2001</v>
      </c>
      <c r="J2509" s="69" t="s">
        <v>296</v>
      </c>
      <c r="K2509" s="70" t="s">
        <v>297</v>
      </c>
      <c r="L2509" s="71">
        <v>6.921237020297009</v>
      </c>
      <c r="M2509" s="72">
        <v>5.4583733690592569</v>
      </c>
      <c r="N2509" s="73">
        <v>4.822371430585112</v>
      </c>
      <c r="O2509" s="73">
        <v>9.5725708499107522</v>
      </c>
      <c r="P2509" s="73">
        <v>7.8401914795765748</v>
      </c>
      <c r="Q2509" s="74">
        <v>6.9126779723533502</v>
      </c>
      <c r="R2509" s="50"/>
    </row>
    <row r="2510" spans="8:18" ht="15.6">
      <c r="H2510" s="79"/>
      <c r="I2510" s="61">
        <v>2001</v>
      </c>
      <c r="J2510" s="62" t="s">
        <v>298</v>
      </c>
      <c r="K2510" s="63" t="s">
        <v>299</v>
      </c>
      <c r="L2510" s="75" t="s">
        <v>470</v>
      </c>
      <c r="M2510" s="76" t="s">
        <v>470</v>
      </c>
      <c r="N2510" s="77" t="s">
        <v>470</v>
      </c>
      <c r="O2510" s="77" t="s">
        <v>470</v>
      </c>
      <c r="P2510" s="77" t="s">
        <v>470</v>
      </c>
      <c r="Q2510" s="78" t="s">
        <v>470</v>
      </c>
      <c r="R2510" s="50"/>
    </row>
    <row r="2511" spans="8:18" ht="15.6">
      <c r="H2511" s="79"/>
      <c r="I2511" s="68">
        <v>2001</v>
      </c>
      <c r="J2511" s="69" t="s">
        <v>300</v>
      </c>
      <c r="K2511" s="70" t="s">
        <v>301</v>
      </c>
      <c r="L2511" s="71">
        <v>6.7568964876467534</v>
      </c>
      <c r="M2511" s="72">
        <v>7.1860270299876685</v>
      </c>
      <c r="N2511" s="73">
        <v>3.8402093138671152</v>
      </c>
      <c r="O2511" s="73">
        <v>8.9462599044881514</v>
      </c>
      <c r="P2511" s="73">
        <v>6.600694579663398</v>
      </c>
      <c r="Q2511" s="74">
        <v>7.2112916102274376</v>
      </c>
      <c r="R2511" s="50"/>
    </row>
    <row r="2512" spans="8:18" ht="15.6">
      <c r="H2512" s="79"/>
      <c r="I2512" s="61">
        <v>2001</v>
      </c>
      <c r="J2512" s="62" t="s">
        <v>302</v>
      </c>
      <c r="K2512" s="63" t="s">
        <v>303</v>
      </c>
      <c r="L2512" s="75">
        <v>7.2881559715506983</v>
      </c>
      <c r="M2512" s="76">
        <v>6.2483376524872281</v>
      </c>
      <c r="N2512" s="77">
        <v>6.7139418947323506</v>
      </c>
      <c r="O2512" s="77">
        <v>9.3233325953479618</v>
      </c>
      <c r="P2512" s="77">
        <v>8.0100111861423962</v>
      </c>
      <c r="Q2512" s="78">
        <v>6.1451565290435566</v>
      </c>
      <c r="R2512" s="50"/>
    </row>
    <row r="2513" spans="8:18" ht="15.6">
      <c r="H2513" s="79"/>
      <c r="I2513" s="68">
        <v>2001</v>
      </c>
      <c r="J2513" s="69" t="s">
        <v>304</v>
      </c>
      <c r="K2513" s="70" t="s">
        <v>305</v>
      </c>
      <c r="L2513" s="71">
        <v>7.1638415409871001</v>
      </c>
      <c r="M2513" s="72">
        <v>6.3507985073012243</v>
      </c>
      <c r="N2513" s="73">
        <v>5.5592535800836673</v>
      </c>
      <c r="O2513" s="73">
        <v>8.1962442455841007</v>
      </c>
      <c r="P2513" s="73">
        <v>7.5697777465611296</v>
      </c>
      <c r="Q2513" s="74">
        <v>8.1431336254053779</v>
      </c>
      <c r="R2513" s="50"/>
    </row>
    <row r="2514" spans="8:18" ht="15.6">
      <c r="H2514" s="79"/>
      <c r="I2514" s="61">
        <v>2001</v>
      </c>
      <c r="J2514" s="62" t="s">
        <v>306</v>
      </c>
      <c r="K2514" s="63" t="s">
        <v>307</v>
      </c>
      <c r="L2514" s="75" t="s">
        <v>470</v>
      </c>
      <c r="M2514" s="76" t="s">
        <v>470</v>
      </c>
      <c r="N2514" s="77" t="s">
        <v>470</v>
      </c>
      <c r="O2514" s="77" t="s">
        <v>470</v>
      </c>
      <c r="P2514" s="77" t="s">
        <v>470</v>
      </c>
      <c r="Q2514" s="78" t="s">
        <v>470</v>
      </c>
      <c r="R2514" s="50"/>
    </row>
    <row r="2515" spans="8:18" ht="15.6">
      <c r="H2515" s="79"/>
      <c r="I2515" s="68">
        <v>2001</v>
      </c>
      <c r="J2515" s="69" t="s">
        <v>308</v>
      </c>
      <c r="K2515" s="70" t="s">
        <v>309</v>
      </c>
      <c r="L2515" s="71" t="s">
        <v>470</v>
      </c>
      <c r="M2515" s="72" t="s">
        <v>470</v>
      </c>
      <c r="N2515" s="73" t="s">
        <v>470</v>
      </c>
      <c r="O2515" s="73" t="s">
        <v>470</v>
      </c>
      <c r="P2515" s="73" t="s">
        <v>470</v>
      </c>
      <c r="Q2515" s="74" t="s">
        <v>470</v>
      </c>
      <c r="R2515" s="50"/>
    </row>
    <row r="2516" spans="8:18" ht="15.6">
      <c r="H2516" s="79"/>
      <c r="I2516" s="61">
        <v>2001</v>
      </c>
      <c r="J2516" s="62" t="s">
        <v>310</v>
      </c>
      <c r="K2516" s="63" t="s">
        <v>311</v>
      </c>
      <c r="L2516" s="75">
        <v>7.5055298415769842</v>
      </c>
      <c r="M2516" s="76">
        <v>6.7111074521123975</v>
      </c>
      <c r="N2516" s="77">
        <v>6.2327908635610267</v>
      </c>
      <c r="O2516" s="77">
        <v>9.3252089248487771</v>
      </c>
      <c r="P2516" s="77">
        <v>8.2049582790839199</v>
      </c>
      <c r="Q2516" s="78">
        <v>7.053583688278799</v>
      </c>
      <c r="R2516" s="50"/>
    </row>
    <row r="2517" spans="8:18" ht="15.6">
      <c r="H2517" s="79"/>
      <c r="I2517" s="68">
        <v>2001</v>
      </c>
      <c r="J2517" s="69" t="s">
        <v>312</v>
      </c>
      <c r="K2517" s="70" t="s">
        <v>313</v>
      </c>
      <c r="L2517" s="71" t="s">
        <v>470</v>
      </c>
      <c r="M2517" s="72" t="s">
        <v>470</v>
      </c>
      <c r="N2517" s="73" t="s">
        <v>470</v>
      </c>
      <c r="O2517" s="73" t="s">
        <v>470</v>
      </c>
      <c r="P2517" s="73" t="s">
        <v>470</v>
      </c>
      <c r="Q2517" s="74" t="s">
        <v>470</v>
      </c>
      <c r="R2517" s="50"/>
    </row>
    <row r="2518" spans="8:18" ht="15.6">
      <c r="H2518" s="79"/>
      <c r="I2518" s="61">
        <v>2001</v>
      </c>
      <c r="J2518" s="62" t="s">
        <v>314</v>
      </c>
      <c r="K2518" s="63" t="s">
        <v>315</v>
      </c>
      <c r="L2518" s="75" t="s">
        <v>470</v>
      </c>
      <c r="M2518" s="76" t="s">
        <v>470</v>
      </c>
      <c r="N2518" s="77" t="s">
        <v>470</v>
      </c>
      <c r="O2518" s="77" t="s">
        <v>470</v>
      </c>
      <c r="P2518" s="77" t="s">
        <v>470</v>
      </c>
      <c r="Q2518" s="78" t="s">
        <v>470</v>
      </c>
      <c r="R2518" s="50"/>
    </row>
    <row r="2519" spans="8:18" ht="15.6">
      <c r="H2519" s="79"/>
      <c r="I2519" s="68">
        <v>2001</v>
      </c>
      <c r="J2519" s="69" t="s">
        <v>316</v>
      </c>
      <c r="K2519" s="70" t="s">
        <v>317</v>
      </c>
      <c r="L2519" s="71" t="s">
        <v>470</v>
      </c>
      <c r="M2519" s="72" t="s">
        <v>470</v>
      </c>
      <c r="N2519" s="73" t="s">
        <v>470</v>
      </c>
      <c r="O2519" s="73" t="s">
        <v>470</v>
      </c>
      <c r="P2519" s="73" t="s">
        <v>470</v>
      </c>
      <c r="Q2519" s="74" t="s">
        <v>470</v>
      </c>
      <c r="R2519" s="50"/>
    </row>
    <row r="2520" spans="8:18" ht="15.6">
      <c r="H2520" s="79"/>
      <c r="I2520" s="61">
        <v>2001</v>
      </c>
      <c r="J2520" s="62" t="s">
        <v>318</v>
      </c>
      <c r="K2520" s="63" t="s">
        <v>319</v>
      </c>
      <c r="L2520" s="75" t="s">
        <v>470</v>
      </c>
      <c r="M2520" s="76" t="s">
        <v>470</v>
      </c>
      <c r="N2520" s="77" t="s">
        <v>470</v>
      </c>
      <c r="O2520" s="77" t="s">
        <v>470</v>
      </c>
      <c r="P2520" s="77" t="s">
        <v>470</v>
      </c>
      <c r="Q2520" s="78" t="s">
        <v>470</v>
      </c>
      <c r="R2520" s="50"/>
    </row>
    <row r="2521" spans="8:18" ht="15.6">
      <c r="H2521" s="79"/>
      <c r="I2521" s="68">
        <v>2001</v>
      </c>
      <c r="J2521" s="69" t="s">
        <v>320</v>
      </c>
      <c r="K2521" s="70" t="s">
        <v>321</v>
      </c>
      <c r="L2521" s="71">
        <v>6.9565500527100026</v>
      </c>
      <c r="M2521" s="72">
        <v>6.437723156356574</v>
      </c>
      <c r="N2521" s="73">
        <v>5.862401295157734</v>
      </c>
      <c r="O2521" s="73">
        <v>7.8399278443835563</v>
      </c>
      <c r="P2521" s="73">
        <v>8.3052881827361027</v>
      </c>
      <c r="Q2521" s="74">
        <v>6.3374097849160504</v>
      </c>
      <c r="R2521" s="50"/>
    </row>
    <row r="2522" spans="8:18" ht="15.6">
      <c r="H2522" s="79"/>
      <c r="I2522" s="61">
        <v>2001</v>
      </c>
      <c r="J2522" s="62" t="s">
        <v>322</v>
      </c>
      <c r="K2522" s="63" t="s">
        <v>323</v>
      </c>
      <c r="L2522" s="75">
        <v>7.8229579324055489</v>
      </c>
      <c r="M2522" s="76">
        <v>4.8810205962493987</v>
      </c>
      <c r="N2522" s="77">
        <v>7.8723992242487038</v>
      </c>
      <c r="O2522" s="77">
        <v>9.6609947550917532</v>
      </c>
      <c r="P2522" s="77">
        <v>9.1537358707744794</v>
      </c>
      <c r="Q2522" s="78">
        <v>7.5466392156634106</v>
      </c>
      <c r="R2522" s="50"/>
    </row>
    <row r="2523" spans="8:18" ht="15.6">
      <c r="H2523" s="79"/>
      <c r="I2523" s="68">
        <v>2001</v>
      </c>
      <c r="J2523" s="69" t="s">
        <v>324</v>
      </c>
      <c r="K2523" s="70" t="s">
        <v>325</v>
      </c>
      <c r="L2523" s="71" t="s">
        <v>470</v>
      </c>
      <c r="M2523" s="72" t="s">
        <v>470</v>
      </c>
      <c r="N2523" s="73" t="s">
        <v>470</v>
      </c>
      <c r="O2523" s="73" t="s">
        <v>470</v>
      </c>
      <c r="P2523" s="73" t="s">
        <v>470</v>
      </c>
      <c r="Q2523" s="74" t="s">
        <v>470</v>
      </c>
      <c r="R2523" s="50"/>
    </row>
    <row r="2524" spans="8:18" ht="15.6">
      <c r="H2524" s="79"/>
      <c r="I2524" s="61">
        <v>2001</v>
      </c>
      <c r="J2524" s="62" t="s">
        <v>326</v>
      </c>
      <c r="K2524" s="63" t="s">
        <v>327</v>
      </c>
      <c r="L2524" s="75">
        <v>5.894851701926946</v>
      </c>
      <c r="M2524" s="76">
        <v>6.7902621267225163</v>
      </c>
      <c r="N2524" s="77">
        <v>2.8982577708147468</v>
      </c>
      <c r="O2524" s="77">
        <v>7.7148055520971761</v>
      </c>
      <c r="P2524" s="77">
        <v>6.3554717008966817</v>
      </c>
      <c r="Q2524" s="78">
        <v>5.7154613591036068</v>
      </c>
      <c r="R2524" s="50"/>
    </row>
    <row r="2525" spans="8:18" ht="15.6">
      <c r="H2525" s="79"/>
      <c r="I2525" s="68">
        <v>2001</v>
      </c>
      <c r="J2525" s="69" t="s">
        <v>328</v>
      </c>
      <c r="K2525" s="70" t="s">
        <v>329</v>
      </c>
      <c r="L2525" s="71">
        <v>5.472974044120372</v>
      </c>
      <c r="M2525" s="72">
        <v>5.2749839717903511</v>
      </c>
      <c r="N2525" s="73">
        <v>5.1408004606629429</v>
      </c>
      <c r="O2525" s="73">
        <v>4.0091062690816255</v>
      </c>
      <c r="P2525" s="73">
        <v>6.8695986267291165</v>
      </c>
      <c r="Q2525" s="74">
        <v>6.0703808923378242</v>
      </c>
      <c r="R2525" s="50"/>
    </row>
    <row r="2526" spans="8:18" ht="15.6">
      <c r="H2526" s="79"/>
      <c r="I2526" s="61">
        <v>2001</v>
      </c>
      <c r="J2526" s="62" t="s">
        <v>330</v>
      </c>
      <c r="K2526" s="63" t="s">
        <v>331</v>
      </c>
      <c r="L2526" s="75">
        <v>6.4322993826627011</v>
      </c>
      <c r="M2526" s="76">
        <v>5.8912485975316562</v>
      </c>
      <c r="N2526" s="77">
        <v>5.4001538047932414</v>
      </c>
      <c r="O2526" s="77">
        <v>6.7425100286536157</v>
      </c>
      <c r="P2526" s="77">
        <v>7.3207552693159261</v>
      </c>
      <c r="Q2526" s="78">
        <v>6.8068292130190668</v>
      </c>
      <c r="R2526" s="50"/>
    </row>
    <row r="2527" spans="8:18" ht="15.6">
      <c r="H2527" s="79"/>
      <c r="I2527" s="68">
        <v>2001</v>
      </c>
      <c r="J2527" s="69" t="s">
        <v>332</v>
      </c>
      <c r="K2527" s="70" t="s">
        <v>333</v>
      </c>
      <c r="L2527" s="71">
        <v>5.4749263064872826</v>
      </c>
      <c r="M2527" s="72">
        <v>5.9050701389107427</v>
      </c>
      <c r="N2527" s="73">
        <v>3.4219585125625729</v>
      </c>
      <c r="O2527" s="73">
        <v>6.6933178690613246</v>
      </c>
      <c r="P2527" s="73">
        <v>6.4857182223173169</v>
      </c>
      <c r="Q2527" s="74">
        <v>4.868566789584456</v>
      </c>
      <c r="R2527" s="50"/>
    </row>
    <row r="2528" spans="8:18" ht="15.6">
      <c r="H2528" s="79"/>
      <c r="I2528" s="61">
        <v>2001</v>
      </c>
      <c r="J2528" s="62" t="s">
        <v>334</v>
      </c>
      <c r="K2528" s="63" t="s">
        <v>335</v>
      </c>
      <c r="L2528" s="75">
        <v>6.7928397602033401</v>
      </c>
      <c r="M2528" s="76">
        <v>5.7793316236576375</v>
      </c>
      <c r="N2528" s="77">
        <v>6.7772153298581639</v>
      </c>
      <c r="O2528" s="77">
        <v>6.9315229947008117</v>
      </c>
      <c r="P2528" s="77">
        <v>7.5720386330343352</v>
      </c>
      <c r="Q2528" s="78">
        <v>6.9040902197657514</v>
      </c>
      <c r="R2528" s="50"/>
    </row>
    <row r="2529" spans="8:18" ht="15.6">
      <c r="H2529" s="79"/>
      <c r="I2529" s="68">
        <v>2001</v>
      </c>
      <c r="J2529" s="69" t="s">
        <v>336</v>
      </c>
      <c r="K2529" s="70" t="s">
        <v>337</v>
      </c>
      <c r="L2529" s="71" t="s">
        <v>470</v>
      </c>
      <c r="M2529" s="72" t="s">
        <v>470</v>
      </c>
      <c r="N2529" s="73" t="s">
        <v>470</v>
      </c>
      <c r="O2529" s="73" t="s">
        <v>470</v>
      </c>
      <c r="P2529" s="73" t="s">
        <v>470</v>
      </c>
      <c r="Q2529" s="74" t="s">
        <v>470</v>
      </c>
      <c r="R2529" s="50"/>
    </row>
    <row r="2530" spans="8:18" ht="15.6">
      <c r="H2530" s="79"/>
      <c r="I2530" s="61">
        <v>2001</v>
      </c>
      <c r="J2530" s="62" t="s">
        <v>338</v>
      </c>
      <c r="K2530" s="63" t="s">
        <v>339</v>
      </c>
      <c r="L2530" s="75">
        <v>7.3062572961008669</v>
      </c>
      <c r="M2530" s="76">
        <v>7.3129929178255075</v>
      </c>
      <c r="N2530" s="77">
        <v>5.2960058414836544</v>
      </c>
      <c r="O2530" s="77">
        <v>9.57945308106172</v>
      </c>
      <c r="P2530" s="77">
        <v>7.5085113170959943</v>
      </c>
      <c r="Q2530" s="78">
        <v>6.8343233230374567</v>
      </c>
      <c r="R2530" s="50"/>
    </row>
    <row r="2531" spans="8:18" ht="15.6">
      <c r="H2531" s="79"/>
      <c r="I2531" s="68">
        <v>2001</v>
      </c>
      <c r="J2531" s="69" t="s">
        <v>340</v>
      </c>
      <c r="K2531" s="70" t="s">
        <v>341</v>
      </c>
      <c r="L2531" s="71">
        <v>6.5075768622664025</v>
      </c>
      <c r="M2531" s="72">
        <v>7.3775682045284618</v>
      </c>
      <c r="N2531" s="73">
        <v>4.1047032011530566</v>
      </c>
      <c r="O2531" s="73">
        <v>7.37599637781579</v>
      </c>
      <c r="P2531" s="73">
        <v>7.3009762055997323</v>
      </c>
      <c r="Q2531" s="74">
        <v>6.378640322234971</v>
      </c>
      <c r="R2531" s="50"/>
    </row>
    <row r="2532" spans="8:18" ht="15.6">
      <c r="H2532" s="79"/>
      <c r="I2532" s="61">
        <v>2001</v>
      </c>
      <c r="J2532" s="62" t="s">
        <v>342</v>
      </c>
      <c r="K2532" s="63" t="s">
        <v>343</v>
      </c>
      <c r="L2532" s="75" t="s">
        <v>470</v>
      </c>
      <c r="M2532" s="76" t="s">
        <v>470</v>
      </c>
      <c r="N2532" s="77" t="s">
        <v>470</v>
      </c>
      <c r="O2532" s="77" t="s">
        <v>470</v>
      </c>
      <c r="P2532" s="77" t="s">
        <v>470</v>
      </c>
      <c r="Q2532" s="78" t="s">
        <v>470</v>
      </c>
      <c r="R2532" s="50"/>
    </row>
    <row r="2533" spans="8:18" ht="15.6">
      <c r="H2533" s="79"/>
      <c r="I2533" s="68">
        <v>2001</v>
      </c>
      <c r="J2533" s="69" t="s">
        <v>344</v>
      </c>
      <c r="K2533" s="70" t="s">
        <v>345</v>
      </c>
      <c r="L2533" s="71" t="s">
        <v>470</v>
      </c>
      <c r="M2533" s="72" t="s">
        <v>470</v>
      </c>
      <c r="N2533" s="73" t="s">
        <v>470</v>
      </c>
      <c r="O2533" s="73" t="s">
        <v>470</v>
      </c>
      <c r="P2533" s="73" t="s">
        <v>470</v>
      </c>
      <c r="Q2533" s="74" t="s">
        <v>470</v>
      </c>
      <c r="R2533" s="50"/>
    </row>
    <row r="2534" spans="8:18" ht="15.6">
      <c r="H2534" s="79"/>
      <c r="I2534" s="61">
        <v>2001</v>
      </c>
      <c r="J2534" s="62" t="s">
        <v>346</v>
      </c>
      <c r="K2534" s="63" t="s">
        <v>347</v>
      </c>
      <c r="L2534" s="75" t="s">
        <v>470</v>
      </c>
      <c r="M2534" s="76" t="s">
        <v>470</v>
      </c>
      <c r="N2534" s="77" t="s">
        <v>470</v>
      </c>
      <c r="O2534" s="77" t="s">
        <v>470</v>
      </c>
      <c r="P2534" s="77" t="s">
        <v>470</v>
      </c>
      <c r="Q2534" s="78" t="s">
        <v>470</v>
      </c>
      <c r="R2534" s="50"/>
    </row>
    <row r="2535" spans="8:18" ht="15.6">
      <c r="H2535" s="79"/>
      <c r="I2535" s="68">
        <v>2001</v>
      </c>
      <c r="J2535" s="69" t="s">
        <v>348</v>
      </c>
      <c r="K2535" s="70" t="s">
        <v>349</v>
      </c>
      <c r="L2535" s="71">
        <v>6.0091310840135543</v>
      </c>
      <c r="M2535" s="72">
        <v>6.3852375003390041</v>
      </c>
      <c r="N2535" s="73">
        <v>4.7861611031920432</v>
      </c>
      <c r="O2535" s="73">
        <v>7.0941380183250944</v>
      </c>
      <c r="P2535" s="73">
        <v>6.2247137443688754</v>
      </c>
      <c r="Q2535" s="74">
        <v>5.5554050538427511</v>
      </c>
      <c r="R2535" s="50"/>
    </row>
    <row r="2536" spans="8:18" ht="15.6">
      <c r="H2536" s="79"/>
      <c r="I2536" s="61">
        <v>2001</v>
      </c>
      <c r="J2536" s="62" t="s">
        <v>350</v>
      </c>
      <c r="K2536" s="63" t="s">
        <v>351</v>
      </c>
      <c r="L2536" s="75" t="s">
        <v>470</v>
      </c>
      <c r="M2536" s="76" t="s">
        <v>470</v>
      </c>
      <c r="N2536" s="77" t="s">
        <v>470</v>
      </c>
      <c r="O2536" s="77" t="s">
        <v>470</v>
      </c>
      <c r="P2536" s="77" t="s">
        <v>470</v>
      </c>
      <c r="Q2536" s="78" t="s">
        <v>470</v>
      </c>
      <c r="R2536" s="50"/>
    </row>
    <row r="2537" spans="8:18" ht="15.6">
      <c r="H2537" s="79"/>
      <c r="I2537" s="68">
        <v>2001</v>
      </c>
      <c r="J2537" s="69" t="s">
        <v>352</v>
      </c>
      <c r="K2537" s="70" t="s">
        <v>353</v>
      </c>
      <c r="L2537" s="71">
        <v>4.1918561316380663</v>
      </c>
      <c r="M2537" s="72">
        <v>5.7814955473488423</v>
      </c>
      <c r="N2537" s="73">
        <v>3.064249473431095</v>
      </c>
      <c r="O2537" s="73">
        <v>4.3078745213756182</v>
      </c>
      <c r="P2537" s="73">
        <v>3.3986242919857323</v>
      </c>
      <c r="Q2537" s="74">
        <v>4.4070368240490438</v>
      </c>
      <c r="R2537" s="50"/>
    </row>
    <row r="2538" spans="8:18" ht="15.6">
      <c r="H2538" s="79"/>
      <c r="I2538" s="61">
        <v>2001</v>
      </c>
      <c r="J2538" s="62" t="s">
        <v>354</v>
      </c>
      <c r="K2538" s="63" t="s">
        <v>355</v>
      </c>
      <c r="L2538" s="75">
        <v>6.4590171599891777</v>
      </c>
      <c r="M2538" s="76">
        <v>5.0722425177002908</v>
      </c>
      <c r="N2538" s="77">
        <v>6.6385042775711849</v>
      </c>
      <c r="O2538" s="77">
        <v>6.0964784901300266</v>
      </c>
      <c r="P2538" s="77">
        <v>6.7102336197834802</v>
      </c>
      <c r="Q2538" s="78">
        <v>7.7776268947609077</v>
      </c>
      <c r="R2538" s="50"/>
    </row>
    <row r="2539" spans="8:18" ht="15.6">
      <c r="H2539" s="79"/>
      <c r="I2539" s="68">
        <v>2001</v>
      </c>
      <c r="J2539" s="69" t="s">
        <v>356</v>
      </c>
      <c r="K2539" s="70" t="s">
        <v>357</v>
      </c>
      <c r="L2539" s="71">
        <v>5.9794631840086767</v>
      </c>
      <c r="M2539" s="72">
        <v>6.1868736973104994</v>
      </c>
      <c r="N2539" s="73">
        <v>3.9032996698304645</v>
      </c>
      <c r="O2539" s="73">
        <v>6.9590743427493358</v>
      </c>
      <c r="P2539" s="73">
        <v>6.7126268011309449</v>
      </c>
      <c r="Q2539" s="74">
        <v>6.135441409022139</v>
      </c>
      <c r="R2539" s="50"/>
    </row>
    <row r="2540" spans="8:18" ht="15.6">
      <c r="H2540" s="79"/>
      <c r="I2540" s="61">
        <v>2001</v>
      </c>
      <c r="J2540" s="62" t="s">
        <v>358</v>
      </c>
      <c r="K2540" s="63" t="s">
        <v>359</v>
      </c>
      <c r="L2540" s="75">
        <v>7.6382663675731051</v>
      </c>
      <c r="M2540" s="76">
        <v>4.1376974888232674</v>
      </c>
      <c r="N2540" s="77">
        <v>8.0985109766158327</v>
      </c>
      <c r="O2540" s="77">
        <v>9.4578040058440571</v>
      </c>
      <c r="P2540" s="77">
        <v>9.0780963849609471</v>
      </c>
      <c r="Q2540" s="78">
        <v>7.4192229816214192</v>
      </c>
      <c r="R2540" s="50"/>
    </row>
    <row r="2541" spans="8:18" ht="15.6">
      <c r="H2541" s="79"/>
      <c r="I2541" s="68">
        <v>2001</v>
      </c>
      <c r="J2541" s="69" t="s">
        <v>360</v>
      </c>
      <c r="K2541" s="70" t="s">
        <v>361</v>
      </c>
      <c r="L2541" s="71">
        <v>8.3423590012513777</v>
      </c>
      <c r="M2541" s="72">
        <v>6.7473113236620499</v>
      </c>
      <c r="N2541" s="73">
        <v>8.4068021081987272</v>
      </c>
      <c r="O2541" s="73">
        <v>9.4356255042080406</v>
      </c>
      <c r="P2541" s="73">
        <v>8.948541503485572</v>
      </c>
      <c r="Q2541" s="74">
        <v>8.1735145667025026</v>
      </c>
      <c r="R2541" s="50"/>
    </row>
    <row r="2542" spans="8:18" ht="15.6">
      <c r="H2542" s="79"/>
      <c r="I2542" s="61">
        <v>2001</v>
      </c>
      <c r="J2542" s="62" t="s">
        <v>362</v>
      </c>
      <c r="K2542" s="63" t="s">
        <v>363</v>
      </c>
      <c r="L2542" s="75">
        <v>6.7295729435364198</v>
      </c>
      <c r="M2542" s="76">
        <v>6.752626458199857</v>
      </c>
      <c r="N2542" s="77">
        <v>3.7850586236543946</v>
      </c>
      <c r="O2542" s="77">
        <v>8.5271932557127794</v>
      </c>
      <c r="P2542" s="77">
        <v>8.0894562791248301</v>
      </c>
      <c r="Q2542" s="78">
        <v>6.4935301009902346</v>
      </c>
      <c r="R2542" s="50"/>
    </row>
    <row r="2543" spans="8:18" ht="15.6">
      <c r="H2543" s="79"/>
      <c r="I2543" s="68">
        <v>2001</v>
      </c>
      <c r="J2543" s="69" t="s">
        <v>364</v>
      </c>
      <c r="K2543" s="70" t="s">
        <v>365</v>
      </c>
      <c r="L2543" s="71">
        <v>4.8511283529164544</v>
      </c>
      <c r="M2543" s="72">
        <v>5.4593824038976706</v>
      </c>
      <c r="N2543" s="73">
        <v>2.6439055688769768</v>
      </c>
      <c r="O2543" s="73">
        <v>6.9858181746766128</v>
      </c>
      <c r="P2543" s="73">
        <v>4.9244099032664357</v>
      </c>
      <c r="Q2543" s="74">
        <v>4.242125713864576</v>
      </c>
      <c r="R2543" s="50"/>
    </row>
    <row r="2544" spans="8:18" ht="15.6">
      <c r="H2544" s="79"/>
      <c r="I2544" s="61">
        <v>2001</v>
      </c>
      <c r="J2544" s="62" t="s">
        <v>366</v>
      </c>
      <c r="K2544" s="63" t="s">
        <v>367</v>
      </c>
      <c r="L2544" s="75">
        <v>5.3550585523578924</v>
      </c>
      <c r="M2544" s="76">
        <v>7.5804288077862427</v>
      </c>
      <c r="N2544" s="77">
        <v>2.9549694813894201</v>
      </c>
      <c r="O2544" s="77">
        <v>5.0397100498492318</v>
      </c>
      <c r="P2544" s="77">
        <v>4.9527278443996332</v>
      </c>
      <c r="Q2544" s="78">
        <v>6.2474565783649325</v>
      </c>
      <c r="R2544" s="50"/>
    </row>
    <row r="2545" spans="8:18" ht="15.6">
      <c r="H2545" s="79"/>
      <c r="I2545" s="68">
        <v>2001</v>
      </c>
      <c r="J2545" s="69" t="s">
        <v>368</v>
      </c>
      <c r="K2545" s="70" t="s">
        <v>369</v>
      </c>
      <c r="L2545" s="71">
        <v>7.1767419405320467</v>
      </c>
      <c r="M2545" s="72">
        <v>3.1830981731116732</v>
      </c>
      <c r="N2545" s="73">
        <v>8.2200251892435912</v>
      </c>
      <c r="O2545" s="73">
        <v>8.8939862819930458</v>
      </c>
      <c r="P2545" s="73">
        <v>8.3610097328457229</v>
      </c>
      <c r="Q2545" s="74">
        <v>7.2255903254661975</v>
      </c>
      <c r="R2545" s="50"/>
    </row>
    <row r="2546" spans="8:18" ht="15.6">
      <c r="H2546" s="79"/>
      <c r="I2546" s="61">
        <v>2001</v>
      </c>
      <c r="J2546" s="62" t="s">
        <v>370</v>
      </c>
      <c r="K2546" s="63" t="s">
        <v>371</v>
      </c>
      <c r="L2546" s="75">
        <v>7.0482737854899087</v>
      </c>
      <c r="M2546" s="76">
        <v>5.2653494930725495</v>
      </c>
      <c r="N2546" s="77">
        <v>5.312784151970698</v>
      </c>
      <c r="O2546" s="77">
        <v>8.5371212815280124</v>
      </c>
      <c r="P2546" s="77">
        <v>8.1537786320390513</v>
      </c>
      <c r="Q2546" s="78">
        <v>7.9723353688392349</v>
      </c>
      <c r="R2546" s="50"/>
    </row>
    <row r="2547" spans="8:18" ht="15.6">
      <c r="H2547" s="79"/>
      <c r="I2547" s="68">
        <v>2001</v>
      </c>
      <c r="J2547" s="69" t="s">
        <v>372</v>
      </c>
      <c r="K2547" s="70" t="s">
        <v>373</v>
      </c>
      <c r="L2547" s="71">
        <v>5.5877721881313978</v>
      </c>
      <c r="M2547" s="72">
        <v>7.2735730394840843</v>
      </c>
      <c r="N2547" s="73">
        <v>3.3751628393791937</v>
      </c>
      <c r="O2547" s="73">
        <v>6.3763819849524257</v>
      </c>
      <c r="P2547" s="73">
        <v>4.9437485741305291</v>
      </c>
      <c r="Q2547" s="74">
        <v>5.969994502710759</v>
      </c>
      <c r="R2547" s="50"/>
    </row>
    <row r="2548" spans="8:18" ht="15.6">
      <c r="H2548" s="79"/>
      <c r="I2548" s="61">
        <v>2001</v>
      </c>
      <c r="J2548" s="62" t="s">
        <v>374</v>
      </c>
      <c r="K2548" s="63" t="s">
        <v>375</v>
      </c>
      <c r="L2548" s="75">
        <v>7.5309368024152405</v>
      </c>
      <c r="M2548" s="76">
        <v>8.0985916365856898</v>
      </c>
      <c r="N2548" s="77">
        <v>4.8280829507009457</v>
      </c>
      <c r="O2548" s="77">
        <v>9.6730546779902831</v>
      </c>
      <c r="P2548" s="77">
        <v>8.2328111110370337</v>
      </c>
      <c r="Q2548" s="78">
        <v>6.8221436357622522</v>
      </c>
      <c r="R2548" s="50"/>
    </row>
    <row r="2549" spans="8:18" ht="15.6">
      <c r="H2549" s="79"/>
      <c r="I2549" s="68">
        <v>2001</v>
      </c>
      <c r="J2549" s="69" t="s">
        <v>376</v>
      </c>
      <c r="K2549" s="70" t="s">
        <v>377</v>
      </c>
      <c r="L2549" s="71">
        <v>6.1745044470988777</v>
      </c>
      <c r="M2549" s="72">
        <v>6.3052080558726775</v>
      </c>
      <c r="N2549" s="73">
        <v>4.6996078978412079</v>
      </c>
      <c r="O2549" s="73">
        <v>6.4108462017959233</v>
      </c>
      <c r="P2549" s="73">
        <v>6.0755994413944574</v>
      </c>
      <c r="Q2549" s="74">
        <v>7.3812606385901196</v>
      </c>
      <c r="R2549" s="50"/>
    </row>
    <row r="2550" spans="8:18" ht="15.6">
      <c r="H2550" s="79"/>
      <c r="I2550" s="61">
        <v>2001</v>
      </c>
      <c r="J2550" s="62" t="s">
        <v>378</v>
      </c>
      <c r="K2550" s="63" t="s">
        <v>379</v>
      </c>
      <c r="L2550" s="75">
        <v>6.5565640579901059</v>
      </c>
      <c r="M2550" s="76">
        <v>7.372948580216816</v>
      </c>
      <c r="N2550" s="77">
        <v>3.665133913766494</v>
      </c>
      <c r="O2550" s="77">
        <v>8.8509189542879358</v>
      </c>
      <c r="P2550" s="77">
        <v>7.5960733985138456</v>
      </c>
      <c r="Q2550" s="78">
        <v>5.2977454431654376</v>
      </c>
      <c r="R2550" s="50"/>
    </row>
    <row r="2551" spans="8:18" ht="15.6">
      <c r="H2551" s="79"/>
      <c r="I2551" s="68">
        <v>2001</v>
      </c>
      <c r="J2551" s="69" t="s">
        <v>380</v>
      </c>
      <c r="K2551" s="70" t="s">
        <v>381</v>
      </c>
      <c r="L2551" s="71">
        <v>7.4632442963413697</v>
      </c>
      <c r="M2551" s="72">
        <v>7.8688895084984676</v>
      </c>
      <c r="N2551" s="73">
        <v>4.5268661094794744</v>
      </c>
      <c r="O2551" s="73">
        <v>9.4911361423901823</v>
      </c>
      <c r="P2551" s="73">
        <v>8.5200356686554386</v>
      </c>
      <c r="Q2551" s="74">
        <v>6.9092940526832871</v>
      </c>
      <c r="R2551" s="50"/>
    </row>
    <row r="2552" spans="8:18" ht="15.6">
      <c r="H2552" s="79"/>
      <c r="I2552" s="61">
        <v>2001</v>
      </c>
      <c r="J2552" s="62" t="s">
        <v>382</v>
      </c>
      <c r="K2552" s="63" t="s">
        <v>383</v>
      </c>
      <c r="L2552" s="75">
        <v>6.7200747267140812</v>
      </c>
      <c r="M2552" s="76">
        <v>6.8983120181629562</v>
      </c>
      <c r="N2552" s="77">
        <v>4.2524637166656554</v>
      </c>
      <c r="O2552" s="77">
        <v>9.2367231213673033</v>
      </c>
      <c r="P2552" s="77">
        <v>6.7367256204098451</v>
      </c>
      <c r="Q2552" s="78">
        <v>6.4761491569646452</v>
      </c>
      <c r="R2552" s="50"/>
    </row>
    <row r="2553" spans="8:18" ht="15.6">
      <c r="H2553" s="79"/>
      <c r="I2553" s="68">
        <v>2001</v>
      </c>
      <c r="J2553" s="69" t="s">
        <v>384</v>
      </c>
      <c r="K2553" s="70" t="s">
        <v>385</v>
      </c>
      <c r="L2553" s="71">
        <v>6.5147743608739201</v>
      </c>
      <c r="M2553" s="72">
        <v>5.6952270295166469</v>
      </c>
      <c r="N2553" s="73">
        <v>5.4537356756022826</v>
      </c>
      <c r="O2553" s="73">
        <v>7.8208351615438243</v>
      </c>
      <c r="P2553" s="73">
        <v>7.2143185508756096</v>
      </c>
      <c r="Q2553" s="74">
        <v>6.3897553868312373</v>
      </c>
      <c r="R2553" s="50"/>
    </row>
    <row r="2554" spans="8:18" ht="15.6">
      <c r="H2554" s="79"/>
      <c r="I2554" s="61">
        <v>2001</v>
      </c>
      <c r="J2554" s="62" t="s">
        <v>386</v>
      </c>
      <c r="K2554" s="63" t="s">
        <v>387</v>
      </c>
      <c r="L2554" s="75">
        <v>7.3421313447602046</v>
      </c>
      <c r="M2554" s="76">
        <v>5.532376983490944</v>
      </c>
      <c r="N2554" s="77">
        <v>7.1481437726352182</v>
      </c>
      <c r="O2554" s="77">
        <v>9.4973272942434459</v>
      </c>
      <c r="P2554" s="77">
        <v>8.8480863818402309</v>
      </c>
      <c r="Q2554" s="78">
        <v>5.6847222915911848</v>
      </c>
      <c r="R2554" s="50"/>
    </row>
    <row r="2555" spans="8:18" ht="15.6">
      <c r="H2555" s="79"/>
      <c r="I2555" s="68">
        <v>2001</v>
      </c>
      <c r="J2555" s="69" t="s">
        <v>388</v>
      </c>
      <c r="K2555" s="70" t="s">
        <v>389</v>
      </c>
      <c r="L2555" s="71" t="s">
        <v>470</v>
      </c>
      <c r="M2555" s="72" t="s">
        <v>470</v>
      </c>
      <c r="N2555" s="73" t="s">
        <v>470</v>
      </c>
      <c r="O2555" s="73" t="s">
        <v>470</v>
      </c>
      <c r="P2555" s="73" t="s">
        <v>470</v>
      </c>
      <c r="Q2555" s="74" t="s">
        <v>470</v>
      </c>
      <c r="R2555" s="50"/>
    </row>
    <row r="2556" spans="8:18" ht="15.6">
      <c r="H2556" s="79"/>
      <c r="I2556" s="61">
        <v>2001</v>
      </c>
      <c r="J2556" s="62" t="s">
        <v>390</v>
      </c>
      <c r="K2556" s="63" t="s">
        <v>391</v>
      </c>
      <c r="L2556" s="75">
        <v>5.7729105950587636</v>
      </c>
      <c r="M2556" s="76">
        <v>6.7914204408891754</v>
      </c>
      <c r="N2556" s="77">
        <v>4.9854501241488398</v>
      </c>
      <c r="O2556" s="77">
        <v>4.186036705976993</v>
      </c>
      <c r="P2556" s="77">
        <v>6.963416703425203</v>
      </c>
      <c r="Q2556" s="78">
        <v>5.9382290008536067</v>
      </c>
      <c r="R2556" s="50"/>
    </row>
    <row r="2557" spans="8:18" ht="15.6">
      <c r="H2557" s="79"/>
      <c r="I2557" s="68">
        <v>2001</v>
      </c>
      <c r="J2557" s="69" t="s">
        <v>392</v>
      </c>
      <c r="K2557" s="70" t="s">
        <v>393</v>
      </c>
      <c r="L2557" s="71">
        <v>5.4734910274265713</v>
      </c>
      <c r="M2557" s="72">
        <v>7.0256589413981816</v>
      </c>
      <c r="N2557" s="73">
        <v>4.8959761557506107</v>
      </c>
      <c r="O2557" s="73">
        <v>3.8263946040307362</v>
      </c>
      <c r="P2557" s="73">
        <v>6.3821222932885604</v>
      </c>
      <c r="Q2557" s="74">
        <v>5.237303142664766</v>
      </c>
      <c r="R2557" s="50"/>
    </row>
    <row r="2558" spans="8:18" ht="15.6">
      <c r="H2558" s="79"/>
      <c r="I2558" s="61">
        <v>2001</v>
      </c>
      <c r="J2558" s="62" t="s">
        <v>394</v>
      </c>
      <c r="K2558" s="63" t="s">
        <v>395</v>
      </c>
      <c r="L2558" s="75">
        <v>6.1206014189411651</v>
      </c>
      <c r="M2558" s="76">
        <v>6.8540531720926996</v>
      </c>
      <c r="N2558" s="77">
        <v>3.4643041203044498</v>
      </c>
      <c r="O2558" s="77">
        <v>7.7428470822987441</v>
      </c>
      <c r="P2558" s="77">
        <v>5.9264844761769364</v>
      </c>
      <c r="Q2558" s="78">
        <v>6.6153182438329949</v>
      </c>
      <c r="R2558" s="50"/>
    </row>
    <row r="2559" spans="8:18" ht="15.6">
      <c r="H2559" s="79"/>
      <c r="I2559" s="68">
        <v>2001</v>
      </c>
      <c r="J2559" s="69" t="s">
        <v>396</v>
      </c>
      <c r="K2559" s="70" t="s">
        <v>397</v>
      </c>
      <c r="L2559" s="71" t="s">
        <v>470</v>
      </c>
      <c r="M2559" s="72" t="s">
        <v>470</v>
      </c>
      <c r="N2559" s="73" t="s">
        <v>470</v>
      </c>
      <c r="O2559" s="73" t="s">
        <v>470</v>
      </c>
      <c r="P2559" s="73" t="s">
        <v>470</v>
      </c>
      <c r="Q2559" s="74" t="s">
        <v>470</v>
      </c>
      <c r="R2559" s="50"/>
    </row>
    <row r="2560" spans="8:18" ht="15.6">
      <c r="H2560" s="79"/>
      <c r="I2560" s="61">
        <v>2001</v>
      </c>
      <c r="J2560" s="62" t="s">
        <v>398</v>
      </c>
      <c r="K2560" s="63" t="s">
        <v>399</v>
      </c>
      <c r="L2560" s="75">
        <v>5.7281639507243893</v>
      </c>
      <c r="M2560" s="76">
        <v>6.775575693930282</v>
      </c>
      <c r="N2560" s="77">
        <v>3.6023504654423997</v>
      </c>
      <c r="O2560" s="77">
        <v>7.021587215081043</v>
      </c>
      <c r="P2560" s="77">
        <v>6.2620484220259653</v>
      </c>
      <c r="Q2560" s="78">
        <v>4.9792579571422548</v>
      </c>
      <c r="R2560" s="50"/>
    </row>
    <row r="2561" spans="8:18" ht="15.6">
      <c r="H2561" s="79"/>
      <c r="I2561" s="68">
        <v>2001</v>
      </c>
      <c r="J2561" s="69" t="s">
        <v>400</v>
      </c>
      <c r="K2561" s="70" t="s">
        <v>401</v>
      </c>
      <c r="L2561" s="71" t="s">
        <v>470</v>
      </c>
      <c r="M2561" s="72" t="s">
        <v>470</v>
      </c>
      <c r="N2561" s="73" t="s">
        <v>470</v>
      </c>
      <c r="O2561" s="73" t="s">
        <v>470</v>
      </c>
      <c r="P2561" s="73" t="s">
        <v>470</v>
      </c>
      <c r="Q2561" s="74" t="s">
        <v>470</v>
      </c>
      <c r="R2561" s="50"/>
    </row>
    <row r="2562" spans="8:18" ht="15.6">
      <c r="H2562" s="79"/>
      <c r="I2562" s="61">
        <v>2001</v>
      </c>
      <c r="J2562" s="62" t="s">
        <v>402</v>
      </c>
      <c r="K2562" s="63" t="s">
        <v>403</v>
      </c>
      <c r="L2562" s="75" t="s">
        <v>470</v>
      </c>
      <c r="M2562" s="76" t="s">
        <v>470</v>
      </c>
      <c r="N2562" s="77" t="s">
        <v>470</v>
      </c>
      <c r="O2562" s="77" t="s">
        <v>470</v>
      </c>
      <c r="P2562" s="77" t="s">
        <v>470</v>
      </c>
      <c r="Q2562" s="78" t="s">
        <v>470</v>
      </c>
      <c r="R2562" s="50"/>
    </row>
    <row r="2563" spans="8:18" ht="15.6">
      <c r="H2563" s="79"/>
      <c r="I2563" s="68">
        <v>2001</v>
      </c>
      <c r="J2563" s="69" t="s">
        <v>404</v>
      </c>
      <c r="K2563" s="70" t="s">
        <v>405</v>
      </c>
      <c r="L2563" s="71">
        <v>4.9328246133775604</v>
      </c>
      <c r="M2563" s="72">
        <v>5.6409543738106454</v>
      </c>
      <c r="N2563" s="73">
        <v>3.0729012810486229</v>
      </c>
      <c r="O2563" s="73">
        <v>6.367097448323003</v>
      </c>
      <c r="P2563" s="73">
        <v>4.9809535244376439</v>
      </c>
      <c r="Q2563" s="74">
        <v>4.6022164392678881</v>
      </c>
      <c r="R2563" s="50"/>
    </row>
    <row r="2564" spans="8:18" ht="15.6">
      <c r="H2564" s="79"/>
      <c r="I2564" s="61">
        <v>2001</v>
      </c>
      <c r="J2564" s="62" t="s">
        <v>406</v>
      </c>
      <c r="K2564" s="63" t="s">
        <v>407</v>
      </c>
      <c r="L2564" s="75">
        <v>8.6898739771295119</v>
      </c>
      <c r="M2564" s="76">
        <v>7.8040232169624382</v>
      </c>
      <c r="N2564" s="77">
        <v>8.5518230678808944</v>
      </c>
      <c r="O2564" s="77">
        <v>9.5973165736738686</v>
      </c>
      <c r="P2564" s="77">
        <v>9.4078612296637765</v>
      </c>
      <c r="Q2564" s="78">
        <v>8.088345797466582</v>
      </c>
      <c r="R2564" s="50"/>
    </row>
    <row r="2565" spans="8:18" ht="15.6">
      <c r="H2565" s="79"/>
      <c r="I2565" s="68">
        <v>2001</v>
      </c>
      <c r="J2565" s="69" t="s">
        <v>408</v>
      </c>
      <c r="K2565" s="70" t="s">
        <v>409</v>
      </c>
      <c r="L2565" s="71">
        <v>6.7752223468097554</v>
      </c>
      <c r="M2565" s="72">
        <v>5.4669394837562555</v>
      </c>
      <c r="N2565" s="73">
        <v>5.9893295658975898</v>
      </c>
      <c r="O2565" s="73">
        <v>8.0488779391265854</v>
      </c>
      <c r="P2565" s="73">
        <v>8.0729198352429208</v>
      </c>
      <c r="Q2565" s="74">
        <v>6.2980449100254212</v>
      </c>
      <c r="R2565" s="50"/>
    </row>
    <row r="2566" spans="8:18" ht="15.6">
      <c r="H2566" s="79"/>
      <c r="I2566" s="61">
        <v>2001</v>
      </c>
      <c r="J2566" s="62" t="s">
        <v>410</v>
      </c>
      <c r="K2566" s="63" t="s">
        <v>411</v>
      </c>
      <c r="L2566" s="75">
        <v>6.8282346005922019</v>
      </c>
      <c r="M2566" s="76">
        <v>5.0173100337905217</v>
      </c>
      <c r="N2566" s="77">
        <v>5.9899115651639852</v>
      </c>
      <c r="O2566" s="77">
        <v>8.8655583907051874</v>
      </c>
      <c r="P2566" s="77">
        <v>8.0414021972185274</v>
      </c>
      <c r="Q2566" s="78">
        <v>6.226990816082786</v>
      </c>
      <c r="R2566" s="50"/>
    </row>
    <row r="2567" spans="8:18" ht="15.6">
      <c r="H2567" s="79"/>
      <c r="I2567" s="68">
        <v>2001</v>
      </c>
      <c r="J2567" s="69" t="s">
        <v>412</v>
      </c>
      <c r="K2567" s="70" t="s">
        <v>413</v>
      </c>
      <c r="L2567" s="71">
        <v>6.9714002934439296</v>
      </c>
      <c r="M2567" s="72">
        <v>6.5241445308880479</v>
      </c>
      <c r="N2567" s="73">
        <v>5.4954744867982077</v>
      </c>
      <c r="O2567" s="73">
        <v>7.8581945569914105</v>
      </c>
      <c r="P2567" s="73">
        <v>7.6906117183713407</v>
      </c>
      <c r="Q2567" s="74">
        <v>7.288576174170637</v>
      </c>
      <c r="R2567" s="50"/>
    </row>
    <row r="2568" spans="8:18" ht="15.6">
      <c r="H2568" s="79"/>
      <c r="I2568" s="61">
        <v>2001</v>
      </c>
      <c r="J2568" s="62" t="s">
        <v>414</v>
      </c>
      <c r="K2568" s="63" t="s">
        <v>415</v>
      </c>
      <c r="L2568" s="75">
        <v>7.5844823965050931</v>
      </c>
      <c r="M2568" s="76">
        <v>6.4624959112086868</v>
      </c>
      <c r="N2568" s="77">
        <v>6.3437083754113512</v>
      </c>
      <c r="O2568" s="77">
        <v>9.4919769506740295</v>
      </c>
      <c r="P2568" s="77">
        <v>8.5593329904286222</v>
      </c>
      <c r="Q2568" s="78">
        <v>7.0648977548027796</v>
      </c>
      <c r="R2568" s="50"/>
    </row>
    <row r="2569" spans="8:18" ht="15.6">
      <c r="H2569" s="79"/>
      <c r="I2569" s="68">
        <v>2001</v>
      </c>
      <c r="J2569" s="69" t="s">
        <v>416</v>
      </c>
      <c r="K2569" s="70" t="s">
        <v>417</v>
      </c>
      <c r="L2569" s="71">
        <v>6.3348599130041761</v>
      </c>
      <c r="M2569" s="72">
        <v>7.0208280120228324</v>
      </c>
      <c r="N2569" s="73">
        <v>5.0102131389706024</v>
      </c>
      <c r="O2569" s="73">
        <v>6.2883911937839967</v>
      </c>
      <c r="P2569" s="73">
        <v>7.1877517762914369</v>
      </c>
      <c r="Q2569" s="74">
        <v>6.1671154439520137</v>
      </c>
      <c r="R2569" s="50"/>
    </row>
    <row r="2570" spans="8:18" ht="15.6">
      <c r="H2570" s="79"/>
      <c r="I2570" s="61">
        <v>2001</v>
      </c>
      <c r="J2570" s="62" t="s">
        <v>418</v>
      </c>
      <c r="K2570" s="63" t="s">
        <v>419</v>
      </c>
      <c r="L2570" s="75" t="s">
        <v>470</v>
      </c>
      <c r="M2570" s="76" t="s">
        <v>470</v>
      </c>
      <c r="N2570" s="77" t="s">
        <v>470</v>
      </c>
      <c r="O2570" s="77" t="s">
        <v>470</v>
      </c>
      <c r="P2570" s="77" t="s">
        <v>470</v>
      </c>
      <c r="Q2570" s="78" t="s">
        <v>470</v>
      </c>
      <c r="R2570" s="50"/>
    </row>
    <row r="2571" spans="8:18" ht="15.6">
      <c r="H2571" s="79"/>
      <c r="I2571" s="68">
        <v>2001</v>
      </c>
      <c r="J2571" s="69" t="s">
        <v>420</v>
      </c>
      <c r="K2571" s="70" t="s">
        <v>421</v>
      </c>
      <c r="L2571" s="71" t="s">
        <v>470</v>
      </c>
      <c r="M2571" s="72" t="s">
        <v>470</v>
      </c>
      <c r="N2571" s="73" t="s">
        <v>470</v>
      </c>
      <c r="O2571" s="73" t="s">
        <v>470</v>
      </c>
      <c r="P2571" s="73" t="s">
        <v>470</v>
      </c>
      <c r="Q2571" s="74" t="s">
        <v>470</v>
      </c>
      <c r="R2571" s="50"/>
    </row>
    <row r="2572" spans="8:18" ht="15.6">
      <c r="H2572" s="79"/>
      <c r="I2572" s="61">
        <v>2001</v>
      </c>
      <c r="J2572" s="62" t="s">
        <v>422</v>
      </c>
      <c r="K2572" s="63" t="s">
        <v>423</v>
      </c>
      <c r="L2572" s="75" t="s">
        <v>470</v>
      </c>
      <c r="M2572" s="76" t="s">
        <v>470</v>
      </c>
      <c r="N2572" s="77" t="s">
        <v>470</v>
      </c>
      <c r="O2572" s="77" t="s">
        <v>470</v>
      </c>
      <c r="P2572" s="77" t="s">
        <v>470</v>
      </c>
      <c r="Q2572" s="78" t="s">
        <v>470</v>
      </c>
      <c r="R2572" s="50"/>
    </row>
    <row r="2573" spans="8:18" ht="15.6">
      <c r="H2573" s="79"/>
      <c r="I2573" s="68">
        <v>2001</v>
      </c>
      <c r="J2573" s="69" t="s">
        <v>424</v>
      </c>
      <c r="K2573" s="70" t="s">
        <v>425</v>
      </c>
      <c r="L2573" s="71">
        <v>7.3757194793930747</v>
      </c>
      <c r="M2573" s="72">
        <v>3.5028932003086002</v>
      </c>
      <c r="N2573" s="73">
        <v>7.9066618708080068</v>
      </c>
      <c r="O2573" s="73">
        <v>9.7086017709270109</v>
      </c>
      <c r="P2573" s="73">
        <v>8.7589483707744797</v>
      </c>
      <c r="Q2573" s="74">
        <v>7.0014921841472777</v>
      </c>
      <c r="R2573" s="50"/>
    </row>
    <row r="2574" spans="8:18" ht="15.6">
      <c r="H2574" s="79"/>
      <c r="I2574" s="61">
        <v>2001</v>
      </c>
      <c r="J2574" s="62" t="s">
        <v>426</v>
      </c>
      <c r="K2574" s="63" t="s">
        <v>427</v>
      </c>
      <c r="L2574" s="75">
        <v>8.5022287475796823</v>
      </c>
      <c r="M2574" s="76">
        <v>7.7847068170683897</v>
      </c>
      <c r="N2574" s="77">
        <v>8.3344932761336956</v>
      </c>
      <c r="O2574" s="77">
        <v>9.738685999678367</v>
      </c>
      <c r="P2574" s="77">
        <v>9.0422572018752252</v>
      </c>
      <c r="Q2574" s="78">
        <v>7.6110004431427249</v>
      </c>
      <c r="R2574" s="50"/>
    </row>
    <row r="2575" spans="8:18" ht="15.6">
      <c r="H2575" s="79"/>
      <c r="I2575" s="68">
        <v>2001</v>
      </c>
      <c r="J2575" s="69" t="s">
        <v>428</v>
      </c>
      <c r="K2575" s="70" t="s">
        <v>429</v>
      </c>
      <c r="L2575" s="71">
        <v>5.7874836248803572</v>
      </c>
      <c r="M2575" s="72">
        <v>5.6942820053699865</v>
      </c>
      <c r="N2575" s="73">
        <v>4.2211515475215631</v>
      </c>
      <c r="O2575" s="73">
        <v>7.8624801964919033</v>
      </c>
      <c r="P2575" s="73">
        <v>5.2960190346251146</v>
      </c>
      <c r="Q2575" s="74">
        <v>5.8634853403932219</v>
      </c>
      <c r="R2575" s="50"/>
    </row>
    <row r="2576" spans="8:18" ht="15.6">
      <c r="H2576" s="79"/>
      <c r="I2576" s="61">
        <v>2001</v>
      </c>
      <c r="J2576" s="62" t="s">
        <v>430</v>
      </c>
      <c r="K2576" s="63" t="s">
        <v>431</v>
      </c>
      <c r="L2576" s="75">
        <v>7.1440439845718586</v>
      </c>
      <c r="M2576" s="76">
        <v>6.2707828618858228</v>
      </c>
      <c r="N2576" s="77">
        <v>6.117620511392265</v>
      </c>
      <c r="O2576" s="77">
        <v>9.5378314742955332</v>
      </c>
      <c r="P2576" s="77">
        <v>8.044466474095584</v>
      </c>
      <c r="Q2576" s="78">
        <v>5.7495186011900907</v>
      </c>
      <c r="R2576" s="50"/>
    </row>
    <row r="2577" spans="8:18" ht="15.6">
      <c r="H2577" s="79"/>
      <c r="I2577" s="68">
        <v>2001</v>
      </c>
      <c r="J2577" s="69" t="s">
        <v>432</v>
      </c>
      <c r="K2577" s="70" t="s">
        <v>433</v>
      </c>
      <c r="L2577" s="71" t="s">
        <v>470</v>
      </c>
      <c r="M2577" s="72" t="s">
        <v>470</v>
      </c>
      <c r="N2577" s="73" t="s">
        <v>470</v>
      </c>
      <c r="O2577" s="73" t="s">
        <v>470</v>
      </c>
      <c r="P2577" s="73" t="s">
        <v>470</v>
      </c>
      <c r="Q2577" s="74" t="s">
        <v>470</v>
      </c>
      <c r="R2577" s="50"/>
    </row>
    <row r="2578" spans="8:18" ht="15.6">
      <c r="H2578" s="79"/>
      <c r="I2578" s="61">
        <v>2001</v>
      </c>
      <c r="J2578" s="62" t="s">
        <v>434</v>
      </c>
      <c r="K2578" s="63" t="s">
        <v>435</v>
      </c>
      <c r="L2578" s="75">
        <v>6.2710911976534325</v>
      </c>
      <c r="M2578" s="76">
        <v>6.6561005420557109</v>
      </c>
      <c r="N2578" s="77">
        <v>5.3218173803420372</v>
      </c>
      <c r="O2578" s="77">
        <v>7.6424412691707406</v>
      </c>
      <c r="P2578" s="77">
        <v>6.2424977275815206</v>
      </c>
      <c r="Q2578" s="78">
        <v>5.4925990691171505</v>
      </c>
      <c r="R2578" s="50"/>
    </row>
    <row r="2579" spans="8:18" ht="15.6">
      <c r="H2579" s="79"/>
      <c r="I2579" s="68">
        <v>2001</v>
      </c>
      <c r="J2579" s="69" t="s">
        <v>436</v>
      </c>
      <c r="K2579" s="70" t="s">
        <v>437</v>
      </c>
      <c r="L2579" s="71">
        <v>6.5522202995390204</v>
      </c>
      <c r="M2579" s="72">
        <v>6.8146154343020591</v>
      </c>
      <c r="N2579" s="73">
        <v>6.3393252490669898</v>
      </c>
      <c r="O2579" s="73">
        <v>6.6703052399919933</v>
      </c>
      <c r="P2579" s="73">
        <v>6.7787008701727789</v>
      </c>
      <c r="Q2579" s="74">
        <v>6.1581547041612845</v>
      </c>
      <c r="R2579" s="50"/>
    </row>
    <row r="2580" spans="8:18" ht="15.6">
      <c r="H2580" s="79"/>
      <c r="I2580" s="61">
        <v>2001</v>
      </c>
      <c r="J2580" s="62" t="s">
        <v>438</v>
      </c>
      <c r="K2580" s="63" t="s">
        <v>439</v>
      </c>
      <c r="L2580" s="75" t="s">
        <v>470</v>
      </c>
      <c r="M2580" s="76" t="s">
        <v>470</v>
      </c>
      <c r="N2580" s="77" t="s">
        <v>470</v>
      </c>
      <c r="O2580" s="77" t="s">
        <v>470</v>
      </c>
      <c r="P2580" s="77" t="s">
        <v>470</v>
      </c>
      <c r="Q2580" s="78" t="s">
        <v>470</v>
      </c>
      <c r="R2580" s="50"/>
    </row>
    <row r="2581" spans="8:18" ht="15.6">
      <c r="H2581" s="79"/>
      <c r="I2581" s="68">
        <v>2001</v>
      </c>
      <c r="J2581" s="69" t="s">
        <v>440</v>
      </c>
      <c r="K2581" s="70" t="s">
        <v>441</v>
      </c>
      <c r="L2581" s="71">
        <v>5.538483497322825</v>
      </c>
      <c r="M2581" s="72">
        <v>7.5927606463182187</v>
      </c>
      <c r="N2581" s="73">
        <v>2.4615016216780536</v>
      </c>
      <c r="O2581" s="73">
        <v>6.5471660760423074</v>
      </c>
      <c r="P2581" s="73">
        <v>6.2847809773093335</v>
      </c>
      <c r="Q2581" s="74">
        <v>4.8062081652662121</v>
      </c>
      <c r="R2581" s="50"/>
    </row>
    <row r="2582" spans="8:18" ht="15.6">
      <c r="H2582" s="79"/>
      <c r="I2582" s="61">
        <v>2001</v>
      </c>
      <c r="J2582" s="62" t="s">
        <v>442</v>
      </c>
      <c r="K2582" s="63" t="s">
        <v>443</v>
      </c>
      <c r="L2582" s="75">
        <v>7.2070094301858223</v>
      </c>
      <c r="M2582" s="76">
        <v>7.0381872094887008</v>
      </c>
      <c r="N2582" s="77">
        <v>4.8801796538744524</v>
      </c>
      <c r="O2582" s="77">
        <v>8.9769610899114856</v>
      </c>
      <c r="P2582" s="77">
        <v>7.8976951289939175</v>
      </c>
      <c r="Q2582" s="78">
        <v>7.2420240686605526</v>
      </c>
      <c r="R2582" s="50"/>
    </row>
    <row r="2583" spans="8:18" ht="15.6">
      <c r="H2583" s="79"/>
      <c r="I2583" s="68">
        <v>2001</v>
      </c>
      <c r="J2583" s="69" t="s">
        <v>444</v>
      </c>
      <c r="K2583" s="70" t="s">
        <v>445</v>
      </c>
      <c r="L2583" s="71">
        <v>6.403694525452674</v>
      </c>
      <c r="M2583" s="72">
        <v>5.3083879569766363</v>
      </c>
      <c r="N2583" s="73">
        <v>5.6493098344073518</v>
      </c>
      <c r="O2583" s="73">
        <v>7.1281482631190833</v>
      </c>
      <c r="P2583" s="73">
        <v>6.9392724824271985</v>
      </c>
      <c r="Q2583" s="74">
        <v>6.993354090333102</v>
      </c>
      <c r="R2583" s="50"/>
    </row>
    <row r="2584" spans="8:18" ht="15.6">
      <c r="H2584" s="79"/>
      <c r="I2584" s="61">
        <v>2001</v>
      </c>
      <c r="J2584" s="62" t="s">
        <v>446</v>
      </c>
      <c r="K2584" s="63" t="s">
        <v>447</v>
      </c>
      <c r="L2584" s="75">
        <v>5.7274433584955684</v>
      </c>
      <c r="M2584" s="76">
        <v>6.948039456222987</v>
      </c>
      <c r="N2584" s="77">
        <v>5.2592436416769157</v>
      </c>
      <c r="O2584" s="77">
        <v>3.5882082691871364</v>
      </c>
      <c r="P2584" s="77">
        <v>7.8266600048153459</v>
      </c>
      <c r="Q2584" s="78">
        <v>5.0150654205754552</v>
      </c>
      <c r="R2584" s="50"/>
    </row>
    <row r="2585" spans="8:18" ht="15.6">
      <c r="H2585" s="79"/>
      <c r="I2585" s="68">
        <v>2001</v>
      </c>
      <c r="J2585" s="69" t="s">
        <v>448</v>
      </c>
      <c r="K2585" s="70" t="s">
        <v>449</v>
      </c>
      <c r="L2585" s="71">
        <v>6.7295183235220533</v>
      </c>
      <c r="M2585" s="72">
        <v>6.1964104423466173</v>
      </c>
      <c r="N2585" s="73">
        <v>4.0300666763654123</v>
      </c>
      <c r="O2585" s="73">
        <v>9.3316953300355685</v>
      </c>
      <c r="P2585" s="73">
        <v>7.0422630369021064</v>
      </c>
      <c r="Q2585" s="74">
        <v>7.0471561319605618</v>
      </c>
      <c r="R2585" s="50"/>
    </row>
    <row r="2586" spans="8:18" ht="15.6">
      <c r="H2586" s="79"/>
      <c r="I2586" s="61">
        <v>2001</v>
      </c>
      <c r="J2586" s="62" t="s">
        <v>450</v>
      </c>
      <c r="K2586" s="63" t="s">
        <v>451</v>
      </c>
      <c r="L2586" s="75">
        <v>4.9222184941239639</v>
      </c>
      <c r="M2586" s="76">
        <v>4.1302753383682953</v>
      </c>
      <c r="N2586" s="77">
        <v>4.6623187880637778</v>
      </c>
      <c r="O2586" s="77">
        <v>4.5528207862296117</v>
      </c>
      <c r="P2586" s="77">
        <v>6.2178483360112837</v>
      </c>
      <c r="Q2586" s="78">
        <v>5.0478292219468512</v>
      </c>
      <c r="R2586" s="50"/>
    </row>
    <row r="2587" spans="8:18" ht="15.6">
      <c r="H2587" s="79"/>
      <c r="I2587" s="68">
        <v>2001</v>
      </c>
      <c r="J2587" s="69" t="s">
        <v>452</v>
      </c>
      <c r="K2587" s="70" t="s">
        <v>453</v>
      </c>
      <c r="L2587" s="71">
        <v>7.1028992978917724</v>
      </c>
      <c r="M2587" s="72">
        <v>5.8355341177968549</v>
      </c>
      <c r="N2587" s="73">
        <v>5.7181527752717516</v>
      </c>
      <c r="O2587" s="73">
        <v>7.9489921406181043</v>
      </c>
      <c r="P2587" s="73">
        <v>8.2193088115986992</v>
      </c>
      <c r="Q2587" s="74">
        <v>7.7925086441734557</v>
      </c>
      <c r="R2587" s="50"/>
    </row>
    <row r="2588" spans="8:18" ht="15.6">
      <c r="H2588" s="79"/>
      <c r="I2588" s="61">
        <v>2001</v>
      </c>
      <c r="J2588" s="62" t="s">
        <v>454</v>
      </c>
      <c r="K2588" s="63" t="s">
        <v>455</v>
      </c>
      <c r="L2588" s="75">
        <v>8.3645482827843143</v>
      </c>
      <c r="M2588" s="76">
        <v>6.523807148056683</v>
      </c>
      <c r="N2588" s="77">
        <v>8.2346019725418085</v>
      </c>
      <c r="O2588" s="77">
        <v>9.5208178141078346</v>
      </c>
      <c r="P2588" s="77">
        <v>9.2310089365400252</v>
      </c>
      <c r="Q2588" s="78">
        <v>8.3125055426752166</v>
      </c>
      <c r="R2588" s="50"/>
    </row>
    <row r="2589" spans="8:18" ht="15.6">
      <c r="H2589" s="79"/>
      <c r="I2589" s="68">
        <v>2001</v>
      </c>
      <c r="J2589" s="69" t="s">
        <v>456</v>
      </c>
      <c r="K2589" s="70" t="s">
        <v>457</v>
      </c>
      <c r="L2589" s="71">
        <v>8.3442893578219728</v>
      </c>
      <c r="M2589" s="72">
        <v>7.0978383173466799</v>
      </c>
      <c r="N2589" s="73">
        <v>8.1797024971938619</v>
      </c>
      <c r="O2589" s="73">
        <v>9.7339107161332059</v>
      </c>
      <c r="P2589" s="73">
        <v>8.3272065329198313</v>
      </c>
      <c r="Q2589" s="74">
        <v>8.3827887255162867</v>
      </c>
      <c r="R2589" s="50"/>
    </row>
    <row r="2590" spans="8:18" ht="15.6">
      <c r="H2590" s="79"/>
      <c r="I2590" s="61">
        <v>2001</v>
      </c>
      <c r="J2590" s="62" t="s">
        <v>458</v>
      </c>
      <c r="K2590" s="63" t="s">
        <v>459</v>
      </c>
      <c r="L2590" s="75">
        <v>6.9743739718488911</v>
      </c>
      <c r="M2590" s="76">
        <v>6.6319121654111237</v>
      </c>
      <c r="N2590" s="77">
        <v>5.3579830612029218</v>
      </c>
      <c r="O2590" s="77">
        <v>8.9168730387687383</v>
      </c>
      <c r="P2590" s="77">
        <v>8.0511031266426745</v>
      </c>
      <c r="Q2590" s="78">
        <v>5.9139984672189954</v>
      </c>
      <c r="R2590" s="50"/>
    </row>
    <row r="2591" spans="8:18" ht="15.6">
      <c r="H2591" s="79"/>
      <c r="I2591" s="68">
        <v>2001</v>
      </c>
      <c r="J2591" s="69" t="s">
        <v>460</v>
      </c>
      <c r="K2591" s="70" t="s">
        <v>461</v>
      </c>
      <c r="L2591" s="71">
        <v>5.8309814548581871</v>
      </c>
      <c r="M2591" s="72">
        <v>5.8623271236175771</v>
      </c>
      <c r="N2591" s="73">
        <v>2.8685828968958478</v>
      </c>
      <c r="O2591" s="73">
        <v>7.6051881859162584</v>
      </c>
      <c r="P2591" s="73">
        <v>7.6169845512217922</v>
      </c>
      <c r="Q2591" s="74">
        <v>5.201824516639463</v>
      </c>
      <c r="R2591" s="50"/>
    </row>
    <row r="2592" spans="8:18" ht="15.6">
      <c r="H2592" s="79"/>
      <c r="I2592" s="61">
        <v>2001</v>
      </c>
      <c r="J2592" s="62" t="s">
        <v>462</v>
      </c>
      <c r="K2592" s="63" t="s">
        <v>463</v>
      </c>
      <c r="L2592" s="75" t="s">
        <v>470</v>
      </c>
      <c r="M2592" s="76" t="s">
        <v>470</v>
      </c>
      <c r="N2592" s="77" t="s">
        <v>470</v>
      </c>
      <c r="O2592" s="77" t="s">
        <v>470</v>
      </c>
      <c r="P2592" s="77" t="s">
        <v>470</v>
      </c>
      <c r="Q2592" s="78" t="s">
        <v>470</v>
      </c>
      <c r="R2592" s="50"/>
    </row>
    <row r="2593" spans="8:18" ht="15.6">
      <c r="H2593" s="79"/>
      <c r="I2593" s="68">
        <v>2001</v>
      </c>
      <c r="J2593" s="69" t="s">
        <v>464</v>
      </c>
      <c r="K2593" s="70" t="s">
        <v>465</v>
      </c>
      <c r="L2593" s="71" t="s">
        <v>470</v>
      </c>
      <c r="M2593" s="72" t="s">
        <v>470</v>
      </c>
      <c r="N2593" s="73" t="s">
        <v>470</v>
      </c>
      <c r="O2593" s="73" t="s">
        <v>470</v>
      </c>
      <c r="P2593" s="73" t="s">
        <v>470</v>
      </c>
      <c r="Q2593" s="74" t="s">
        <v>470</v>
      </c>
      <c r="R2593" s="50"/>
    </row>
    <row r="2594" spans="8:18" ht="15.6">
      <c r="H2594" s="79"/>
      <c r="I2594" s="61">
        <v>2001</v>
      </c>
      <c r="J2594" s="62" t="s">
        <v>466</v>
      </c>
      <c r="K2594" s="63" t="s">
        <v>467</v>
      </c>
      <c r="L2594" s="75">
        <v>6.4924268223910842</v>
      </c>
      <c r="M2594" s="76">
        <v>5.8199505450175533</v>
      </c>
      <c r="N2594" s="77">
        <v>5.2910284080324876</v>
      </c>
      <c r="O2594" s="77">
        <v>7.3863288836120145</v>
      </c>
      <c r="P2594" s="77">
        <v>7.4896049148422099</v>
      </c>
      <c r="Q2594" s="78">
        <v>6.4752213604511555</v>
      </c>
      <c r="R2594" s="50"/>
    </row>
    <row r="2595" spans="8:18" ht="15.6">
      <c r="H2595" s="79"/>
      <c r="I2595" s="68">
        <v>2001</v>
      </c>
      <c r="J2595" s="69" t="s">
        <v>468</v>
      </c>
      <c r="K2595" s="70" t="s">
        <v>469</v>
      </c>
      <c r="L2595" s="71">
        <v>3.8392777028787513</v>
      </c>
      <c r="M2595" s="72">
        <v>6.5763543837153389</v>
      </c>
      <c r="N2595" s="73">
        <v>3.3111000946099169</v>
      </c>
      <c r="O2595" s="73">
        <v>1.7023663641630897</v>
      </c>
      <c r="P2595" s="73">
        <v>3.1847834967447883</v>
      </c>
      <c r="Q2595" s="74">
        <v>4.4217841751606208</v>
      </c>
      <c r="R2595" s="50"/>
    </row>
    <row r="2596" spans="8:18" ht="15.6">
      <c r="H2596" s="79"/>
      <c r="I2596" s="61">
        <v>2000</v>
      </c>
      <c r="J2596" s="62" t="s">
        <v>146</v>
      </c>
      <c r="K2596" s="63" t="s">
        <v>147</v>
      </c>
      <c r="L2596" s="75">
        <v>6.236448235651272</v>
      </c>
      <c r="M2596" s="76">
        <v>7.0388934309265441</v>
      </c>
      <c r="N2596" s="77">
        <v>4.5853513651347031</v>
      </c>
      <c r="O2596" s="77">
        <v>7.3962837870589908</v>
      </c>
      <c r="P2596" s="77">
        <v>6.0239904669882343</v>
      </c>
      <c r="Q2596" s="78">
        <v>6.1377221281478853</v>
      </c>
      <c r="R2596" s="50"/>
    </row>
    <row r="2597" spans="8:18" ht="15.6">
      <c r="H2597" s="79"/>
      <c r="I2597" s="68">
        <v>2000</v>
      </c>
      <c r="J2597" s="69" t="s">
        <v>148</v>
      </c>
      <c r="K2597" s="70" t="s">
        <v>149</v>
      </c>
      <c r="L2597" s="71">
        <v>5.0151131056269973</v>
      </c>
      <c r="M2597" s="72">
        <v>5.2746575126837367</v>
      </c>
      <c r="N2597" s="73">
        <v>3.2957595611891657</v>
      </c>
      <c r="O2597" s="73">
        <v>7.0037100861376222</v>
      </c>
      <c r="P2597" s="73">
        <v>5.3169282425781264</v>
      </c>
      <c r="Q2597" s="74">
        <v>4.1845101255463346</v>
      </c>
      <c r="R2597" s="50"/>
    </row>
    <row r="2598" spans="8:18" ht="15.6">
      <c r="H2598" s="79"/>
      <c r="I2598" s="61">
        <v>2000</v>
      </c>
      <c r="J2598" s="62" t="s">
        <v>150</v>
      </c>
      <c r="K2598" s="63" t="s">
        <v>151</v>
      </c>
      <c r="L2598" s="75" t="s">
        <v>470</v>
      </c>
      <c r="M2598" s="76" t="s">
        <v>470</v>
      </c>
      <c r="N2598" s="77" t="s">
        <v>470</v>
      </c>
      <c r="O2598" s="77" t="s">
        <v>470</v>
      </c>
      <c r="P2598" s="77" t="s">
        <v>470</v>
      </c>
      <c r="Q2598" s="78" t="s">
        <v>470</v>
      </c>
      <c r="R2598" s="50"/>
    </row>
    <row r="2599" spans="8:18" ht="15.6">
      <c r="H2599" s="79"/>
      <c r="I2599" s="68">
        <v>2000</v>
      </c>
      <c r="J2599" s="69" t="s">
        <v>152</v>
      </c>
      <c r="K2599" s="70" t="s">
        <v>153</v>
      </c>
      <c r="L2599" s="71">
        <v>7.1733133535973677</v>
      </c>
      <c r="M2599" s="72">
        <v>7.7751269473809366</v>
      </c>
      <c r="N2599" s="73">
        <v>4.7574168247941646</v>
      </c>
      <c r="O2599" s="73">
        <v>9.7091594372545114</v>
      </c>
      <c r="P2599" s="73">
        <v>7.4518470621034103</v>
      </c>
      <c r="Q2599" s="74">
        <v>6.1730164964538163</v>
      </c>
      <c r="R2599" s="50"/>
    </row>
    <row r="2600" spans="8:18" ht="15.6">
      <c r="H2600" s="79"/>
      <c r="I2600" s="61">
        <v>2000</v>
      </c>
      <c r="J2600" s="62" t="s">
        <v>154</v>
      </c>
      <c r="K2600" s="63" t="s">
        <v>155</v>
      </c>
      <c r="L2600" s="75" t="s">
        <v>470</v>
      </c>
      <c r="M2600" s="76" t="s">
        <v>470</v>
      </c>
      <c r="N2600" s="77" t="s">
        <v>470</v>
      </c>
      <c r="O2600" s="77" t="s">
        <v>470</v>
      </c>
      <c r="P2600" s="77" t="s">
        <v>470</v>
      </c>
      <c r="Q2600" s="78" t="s">
        <v>470</v>
      </c>
      <c r="R2600" s="50"/>
    </row>
    <row r="2601" spans="8:18" ht="15.6">
      <c r="H2601" s="79"/>
      <c r="I2601" s="68">
        <v>2000</v>
      </c>
      <c r="J2601" s="69" t="s">
        <v>156</v>
      </c>
      <c r="K2601" s="70" t="s">
        <v>157</v>
      </c>
      <c r="L2601" s="71">
        <v>7.9866960653053969</v>
      </c>
      <c r="M2601" s="72">
        <v>6.2218894036873342</v>
      </c>
      <c r="N2601" s="73">
        <v>8.5306019776251638</v>
      </c>
      <c r="O2601" s="73">
        <v>9.4020963330454155</v>
      </c>
      <c r="P2601" s="73">
        <v>7.8114039223808369</v>
      </c>
      <c r="Q2601" s="74">
        <v>7.9674886897882269</v>
      </c>
      <c r="R2601" s="50"/>
    </row>
    <row r="2602" spans="8:18" ht="15.6">
      <c r="H2602" s="79"/>
      <c r="I2602" s="61">
        <v>2000</v>
      </c>
      <c r="J2602" s="62" t="s">
        <v>158</v>
      </c>
      <c r="K2602" s="63" t="s">
        <v>159</v>
      </c>
      <c r="L2602" s="75">
        <v>7.8646398164404845</v>
      </c>
      <c r="M2602" s="76">
        <v>4.7730159337471081</v>
      </c>
      <c r="N2602" s="77">
        <v>8.6138767252854507</v>
      </c>
      <c r="O2602" s="77">
        <v>9.6278372330951019</v>
      </c>
      <c r="P2602" s="77">
        <v>8.9662962171993605</v>
      </c>
      <c r="Q2602" s="78">
        <v>7.3421729728753959</v>
      </c>
      <c r="R2602" s="50"/>
    </row>
    <row r="2603" spans="8:18" ht="15.6">
      <c r="H2603" s="79"/>
      <c r="I2603" s="68">
        <v>2000</v>
      </c>
      <c r="J2603" s="69" t="s">
        <v>160</v>
      </c>
      <c r="K2603" s="70" t="s">
        <v>161</v>
      </c>
      <c r="L2603" s="71" t="s">
        <v>470</v>
      </c>
      <c r="M2603" s="72" t="s">
        <v>470</v>
      </c>
      <c r="N2603" s="73" t="s">
        <v>470</v>
      </c>
      <c r="O2603" s="73" t="s">
        <v>470</v>
      </c>
      <c r="P2603" s="73" t="s">
        <v>470</v>
      </c>
      <c r="Q2603" s="74" t="s">
        <v>470</v>
      </c>
      <c r="R2603" s="50"/>
    </row>
    <row r="2604" spans="8:18" ht="15.6">
      <c r="H2604" s="79"/>
      <c r="I2604" s="61">
        <v>2000</v>
      </c>
      <c r="J2604" s="62" t="s">
        <v>162</v>
      </c>
      <c r="K2604" s="63" t="s">
        <v>163</v>
      </c>
      <c r="L2604" s="75">
        <v>7.1215035074737045</v>
      </c>
      <c r="M2604" s="76">
        <v>7.7859432601378424</v>
      </c>
      <c r="N2604" s="77">
        <v>5.7463298319376239</v>
      </c>
      <c r="O2604" s="77">
        <v>6.8706328573056989</v>
      </c>
      <c r="P2604" s="77">
        <v>6.6363403234570297</v>
      </c>
      <c r="Q2604" s="78">
        <v>8.5682712645303312</v>
      </c>
      <c r="R2604" s="50"/>
    </row>
    <row r="2605" spans="8:18" ht="15.6">
      <c r="H2605" s="79"/>
      <c r="I2605" s="68">
        <v>2000</v>
      </c>
      <c r="J2605" s="69" t="s">
        <v>164</v>
      </c>
      <c r="K2605" s="70" t="s">
        <v>165</v>
      </c>
      <c r="L2605" s="71">
        <v>7.3123232716944617</v>
      </c>
      <c r="M2605" s="72">
        <v>6.6260105431993983</v>
      </c>
      <c r="N2605" s="73">
        <v>4.7435365049649247</v>
      </c>
      <c r="O2605" s="73">
        <v>9.1187713846368759</v>
      </c>
      <c r="P2605" s="73">
        <v>7.9305038279524274</v>
      </c>
      <c r="Q2605" s="74">
        <v>8.1427940977186797</v>
      </c>
      <c r="R2605" s="50"/>
    </row>
    <row r="2606" spans="8:18" ht="15.6">
      <c r="H2606" s="79"/>
      <c r="I2606" s="61">
        <v>2000</v>
      </c>
      <c r="J2606" s="62" t="s">
        <v>166</v>
      </c>
      <c r="K2606" s="63" t="s">
        <v>167</v>
      </c>
      <c r="L2606" s="75">
        <v>5.8960886294768384</v>
      </c>
      <c r="M2606" s="76">
        <v>8.069482288828338</v>
      </c>
      <c r="N2606" s="77">
        <v>2.5008522273641507</v>
      </c>
      <c r="O2606" s="77">
        <v>7.0218974579127504</v>
      </c>
      <c r="P2606" s="77">
        <v>5.7547728632222199</v>
      </c>
      <c r="Q2606" s="78">
        <v>6.1334383100567322</v>
      </c>
      <c r="R2606" s="50"/>
    </row>
    <row r="2607" spans="8:18" ht="15.6">
      <c r="H2607" s="79"/>
      <c r="I2607" s="68">
        <v>2000</v>
      </c>
      <c r="J2607" s="69" t="s">
        <v>168</v>
      </c>
      <c r="K2607" s="70" t="s">
        <v>169</v>
      </c>
      <c r="L2607" s="71">
        <v>6.6080374540150855</v>
      </c>
      <c r="M2607" s="72">
        <v>6.8529411764705888</v>
      </c>
      <c r="N2607" s="73">
        <v>5.4136432722073513</v>
      </c>
      <c r="O2607" s="73">
        <v>6.7004637042324173</v>
      </c>
      <c r="P2607" s="73">
        <v>7.0746157595230255</v>
      </c>
      <c r="Q2607" s="74">
        <v>6.9985233576420427</v>
      </c>
      <c r="R2607" s="50"/>
    </row>
    <row r="2608" spans="8:18" ht="15.6">
      <c r="H2608" s="79"/>
      <c r="I2608" s="61">
        <v>2000</v>
      </c>
      <c r="J2608" s="62" t="s">
        <v>170</v>
      </c>
      <c r="K2608" s="63" t="s">
        <v>171</v>
      </c>
      <c r="L2608" s="75" t="s">
        <v>470</v>
      </c>
      <c r="M2608" s="76" t="s">
        <v>470</v>
      </c>
      <c r="N2608" s="77" t="s">
        <v>470</v>
      </c>
      <c r="O2608" s="77" t="s">
        <v>470</v>
      </c>
      <c r="P2608" s="77" t="s">
        <v>470</v>
      </c>
      <c r="Q2608" s="78" t="s">
        <v>470</v>
      </c>
      <c r="R2608" s="50"/>
    </row>
    <row r="2609" spans="8:18" ht="15.6">
      <c r="H2609" s="79"/>
      <c r="I2609" s="68">
        <v>2000</v>
      </c>
      <c r="J2609" s="69" t="s">
        <v>172</v>
      </c>
      <c r="K2609" s="70" t="s">
        <v>173</v>
      </c>
      <c r="L2609" s="71">
        <v>7.6403911562228739</v>
      </c>
      <c r="M2609" s="72">
        <v>4.5663821938688862</v>
      </c>
      <c r="N2609" s="73">
        <v>7.0635347321120641</v>
      </c>
      <c r="O2609" s="73">
        <v>9.6207433894623549</v>
      </c>
      <c r="P2609" s="73">
        <v>9.0686584287378214</v>
      </c>
      <c r="Q2609" s="74">
        <v>7.8826370369332475</v>
      </c>
      <c r="R2609" s="50"/>
    </row>
    <row r="2610" spans="8:18" ht="15.6">
      <c r="H2610" s="79"/>
      <c r="I2610" s="61">
        <v>2000</v>
      </c>
      <c r="J2610" s="62" t="s">
        <v>174</v>
      </c>
      <c r="K2610" s="63" t="s">
        <v>175</v>
      </c>
      <c r="L2610" s="75">
        <v>6.4825388667159149</v>
      </c>
      <c r="M2610" s="76">
        <v>6.9266785481650723</v>
      </c>
      <c r="N2610" s="77">
        <v>4.704311179489773</v>
      </c>
      <c r="O2610" s="77">
        <v>6.6541142626109213</v>
      </c>
      <c r="P2610" s="77">
        <v>6.4062278625305602</v>
      </c>
      <c r="Q2610" s="78">
        <v>7.7213624807832444</v>
      </c>
      <c r="R2610" s="50"/>
    </row>
    <row r="2611" spans="8:18" ht="15.6">
      <c r="H2611" s="79"/>
      <c r="I2611" s="68">
        <v>2000</v>
      </c>
      <c r="J2611" s="69" t="s">
        <v>176</v>
      </c>
      <c r="K2611" s="70" t="s">
        <v>177</v>
      </c>
      <c r="L2611" s="71">
        <v>5.4189395134762552</v>
      </c>
      <c r="M2611" s="72">
        <v>6.020043734393667</v>
      </c>
      <c r="N2611" s="73">
        <v>2.0216866402726295</v>
      </c>
      <c r="O2611" s="73">
        <v>6.6177563140457707</v>
      </c>
      <c r="P2611" s="73">
        <v>6.0126414865362996</v>
      </c>
      <c r="Q2611" s="74">
        <v>6.4225693921329094</v>
      </c>
      <c r="R2611" s="50"/>
    </row>
    <row r="2612" spans="8:18" ht="15.6">
      <c r="H2612" s="79"/>
      <c r="I2612" s="61">
        <v>2000</v>
      </c>
      <c r="J2612" s="62" t="s">
        <v>178</v>
      </c>
      <c r="K2612" s="63" t="s">
        <v>179</v>
      </c>
      <c r="L2612" s="75" t="s">
        <v>470</v>
      </c>
      <c r="M2612" s="76" t="s">
        <v>470</v>
      </c>
      <c r="N2612" s="77" t="s">
        <v>470</v>
      </c>
      <c r="O2612" s="77" t="s">
        <v>470</v>
      </c>
      <c r="P2612" s="77" t="s">
        <v>470</v>
      </c>
      <c r="Q2612" s="78" t="s">
        <v>470</v>
      </c>
      <c r="R2612" s="50"/>
    </row>
    <row r="2613" spans="8:18" ht="15.6">
      <c r="H2613" s="79"/>
      <c r="I2613" s="68">
        <v>2000</v>
      </c>
      <c r="J2613" s="69" t="s">
        <v>180</v>
      </c>
      <c r="K2613" s="70" t="s">
        <v>181</v>
      </c>
      <c r="L2613" s="71">
        <v>6.9009111359409854</v>
      </c>
      <c r="M2613" s="72">
        <v>7.9376535486317135</v>
      </c>
      <c r="N2613" s="73">
        <v>3.5788126892023131</v>
      </c>
      <c r="O2613" s="73">
        <v>9.319934376012327</v>
      </c>
      <c r="P2613" s="73">
        <v>7.786617225674509</v>
      </c>
      <c r="Q2613" s="74">
        <v>5.8815378401840661</v>
      </c>
      <c r="R2613" s="50"/>
    </row>
    <row r="2614" spans="8:18" ht="28.8">
      <c r="H2614" s="79"/>
      <c r="I2614" s="61">
        <v>2000</v>
      </c>
      <c r="J2614" s="62" t="s">
        <v>182</v>
      </c>
      <c r="K2614" s="63" t="s">
        <v>183</v>
      </c>
      <c r="L2614" s="75" t="s">
        <v>470</v>
      </c>
      <c r="M2614" s="76" t="s">
        <v>470</v>
      </c>
      <c r="N2614" s="77" t="s">
        <v>470</v>
      </c>
      <c r="O2614" s="77" t="s">
        <v>470</v>
      </c>
      <c r="P2614" s="77" t="s">
        <v>470</v>
      </c>
      <c r="Q2614" s="78" t="s">
        <v>470</v>
      </c>
      <c r="R2614" s="50"/>
    </row>
    <row r="2615" spans="8:18" ht="15.6">
      <c r="H2615" s="79"/>
      <c r="I2615" s="68">
        <v>2000</v>
      </c>
      <c r="J2615" s="69" t="s">
        <v>184</v>
      </c>
      <c r="K2615" s="70" t="s">
        <v>185</v>
      </c>
      <c r="L2615" s="71">
        <v>7.1907311233917826</v>
      </c>
      <c r="M2615" s="72">
        <v>4.7595367847411438</v>
      </c>
      <c r="N2615" s="73">
        <v>6.3509228619949551</v>
      </c>
      <c r="O2615" s="73">
        <v>9.0935569657794346</v>
      </c>
      <c r="P2615" s="73">
        <v>7.8648308140968064</v>
      </c>
      <c r="Q2615" s="74">
        <v>7.8848081903465745</v>
      </c>
      <c r="R2615" s="50"/>
    </row>
    <row r="2616" spans="8:18" ht="15.6">
      <c r="H2616" s="79"/>
      <c r="I2616" s="61">
        <v>2000</v>
      </c>
      <c r="J2616" s="62" t="s">
        <v>186</v>
      </c>
      <c r="K2616" s="63" t="s">
        <v>187</v>
      </c>
      <c r="L2616" s="75">
        <v>5.8906555052585245</v>
      </c>
      <c r="M2616" s="76">
        <v>5.9750677507318191</v>
      </c>
      <c r="N2616" s="77">
        <v>5.0642026852985591</v>
      </c>
      <c r="O2616" s="77">
        <v>6.1370619103006323</v>
      </c>
      <c r="P2616" s="77">
        <v>6.8055103181627254</v>
      </c>
      <c r="Q2616" s="78">
        <v>5.4714348617988904</v>
      </c>
      <c r="R2616" s="50"/>
    </row>
    <row r="2617" spans="8:18" ht="28.8">
      <c r="H2617" s="79"/>
      <c r="I2617" s="68">
        <v>2000</v>
      </c>
      <c r="J2617" s="69" t="s">
        <v>188</v>
      </c>
      <c r="K2617" s="70" t="s">
        <v>189</v>
      </c>
      <c r="L2617" s="71" t="s">
        <v>470</v>
      </c>
      <c r="M2617" s="72" t="s">
        <v>470</v>
      </c>
      <c r="N2617" s="73" t="s">
        <v>470</v>
      </c>
      <c r="O2617" s="73" t="s">
        <v>470</v>
      </c>
      <c r="P2617" s="73" t="s">
        <v>470</v>
      </c>
      <c r="Q2617" s="74" t="s">
        <v>470</v>
      </c>
      <c r="R2617" s="50"/>
    </row>
    <row r="2618" spans="8:18" ht="15.6">
      <c r="H2618" s="79"/>
      <c r="I2618" s="61">
        <v>2000</v>
      </c>
      <c r="J2618" s="62" t="s">
        <v>190</v>
      </c>
      <c r="K2618" s="63" t="s">
        <v>191</v>
      </c>
      <c r="L2618" s="75">
        <v>5.477933892677866</v>
      </c>
      <c r="M2618" s="76">
        <v>4.5100946047222727</v>
      </c>
      <c r="N2618" s="77">
        <v>5.299465832488476</v>
      </c>
      <c r="O2618" s="77">
        <v>3.2341870100610648</v>
      </c>
      <c r="P2618" s="77">
        <v>7.4399315200669918</v>
      </c>
      <c r="Q2618" s="78">
        <v>6.9059904960505278</v>
      </c>
      <c r="R2618" s="50"/>
    </row>
    <row r="2619" spans="8:18" ht="15.6">
      <c r="H2619" s="79"/>
      <c r="I2619" s="68">
        <v>2000</v>
      </c>
      <c r="J2619" s="69" t="s">
        <v>192</v>
      </c>
      <c r="K2619" s="70" t="s">
        <v>193</v>
      </c>
      <c r="L2619" s="71" t="s">
        <v>470</v>
      </c>
      <c r="M2619" s="72" t="s">
        <v>470</v>
      </c>
      <c r="N2619" s="73" t="s">
        <v>470</v>
      </c>
      <c r="O2619" s="73" t="s">
        <v>470</v>
      </c>
      <c r="P2619" s="73" t="s">
        <v>470</v>
      </c>
      <c r="Q2619" s="74" t="s">
        <v>470</v>
      </c>
      <c r="R2619" s="50"/>
    </row>
    <row r="2620" spans="8:18" ht="15.6">
      <c r="H2620" s="79"/>
      <c r="I2620" s="61">
        <v>2000</v>
      </c>
      <c r="J2620" s="62" t="s">
        <v>194</v>
      </c>
      <c r="K2620" s="63" t="s">
        <v>195</v>
      </c>
      <c r="L2620" s="75">
        <v>4.8603003322678671</v>
      </c>
      <c r="M2620" s="76">
        <v>5.03279689231403</v>
      </c>
      <c r="N2620" s="77">
        <v>2.9255996076864252</v>
      </c>
      <c r="O2620" s="77">
        <v>6.1896607736584368</v>
      </c>
      <c r="P2620" s="77">
        <v>5.2614262921696184</v>
      </c>
      <c r="Q2620" s="78">
        <v>4.8920180955108261</v>
      </c>
      <c r="R2620" s="50"/>
    </row>
    <row r="2621" spans="8:18" ht="15.6">
      <c r="H2621" s="79"/>
      <c r="I2621" s="68">
        <v>2000</v>
      </c>
      <c r="J2621" s="69" t="s">
        <v>196</v>
      </c>
      <c r="K2621" s="70" t="s">
        <v>197</v>
      </c>
      <c r="L2621" s="71" t="s">
        <v>470</v>
      </c>
      <c r="M2621" s="72" t="s">
        <v>470</v>
      </c>
      <c r="N2621" s="73" t="s">
        <v>470</v>
      </c>
      <c r="O2621" s="73" t="s">
        <v>470</v>
      </c>
      <c r="P2621" s="73" t="s">
        <v>470</v>
      </c>
      <c r="Q2621" s="74" t="s">
        <v>470</v>
      </c>
      <c r="R2621" s="50"/>
    </row>
    <row r="2622" spans="8:18" ht="15.6">
      <c r="H2622" s="79"/>
      <c r="I2622" s="61">
        <v>2000</v>
      </c>
      <c r="J2622" s="62" t="s">
        <v>198</v>
      </c>
      <c r="K2622" s="63" t="s">
        <v>199</v>
      </c>
      <c r="L2622" s="75">
        <v>5.5272512280880992</v>
      </c>
      <c r="M2622" s="76">
        <v>6.8917750390144077</v>
      </c>
      <c r="N2622" s="77">
        <v>2.9580513882549644</v>
      </c>
      <c r="O2622" s="77">
        <v>6.603313525797379</v>
      </c>
      <c r="P2622" s="77">
        <v>5.3390382912136731</v>
      </c>
      <c r="Q2622" s="78">
        <v>5.8440778961600683</v>
      </c>
      <c r="R2622" s="50"/>
    </row>
    <row r="2623" spans="8:18" ht="15.6">
      <c r="H2623" s="79"/>
      <c r="I2623" s="68">
        <v>2000</v>
      </c>
      <c r="J2623" s="69" t="s">
        <v>200</v>
      </c>
      <c r="K2623" s="70" t="s">
        <v>201</v>
      </c>
      <c r="L2623" s="71">
        <v>8.1374125041008991</v>
      </c>
      <c r="M2623" s="72">
        <v>5.9712852634195031</v>
      </c>
      <c r="N2623" s="73">
        <v>8.2674897371773319</v>
      </c>
      <c r="O2623" s="73">
        <v>9.5253673615050438</v>
      </c>
      <c r="P2623" s="73">
        <v>8.6778490185157544</v>
      </c>
      <c r="Q2623" s="74">
        <v>8.2450711398868606</v>
      </c>
      <c r="R2623" s="50"/>
    </row>
    <row r="2624" spans="8:18" ht="15.6">
      <c r="H2624" s="79"/>
      <c r="I2624" s="61">
        <v>2000</v>
      </c>
      <c r="J2624" s="62" t="s">
        <v>202</v>
      </c>
      <c r="K2624" s="63" t="s">
        <v>203</v>
      </c>
      <c r="L2624" s="75" t="s">
        <v>470</v>
      </c>
      <c r="M2624" s="76" t="s">
        <v>470</v>
      </c>
      <c r="N2624" s="77" t="s">
        <v>470</v>
      </c>
      <c r="O2624" s="77" t="s">
        <v>470</v>
      </c>
      <c r="P2624" s="77" t="s">
        <v>470</v>
      </c>
      <c r="Q2624" s="78" t="s">
        <v>470</v>
      </c>
      <c r="R2624" s="50"/>
    </row>
    <row r="2625" spans="8:18" ht="15.6">
      <c r="H2625" s="79"/>
      <c r="I2625" s="68">
        <v>2000</v>
      </c>
      <c r="J2625" s="69" t="s">
        <v>204</v>
      </c>
      <c r="K2625" s="70" t="s">
        <v>205</v>
      </c>
      <c r="L2625" s="71">
        <v>5.3239228626674997</v>
      </c>
      <c r="M2625" s="72">
        <v>6.148161631476448</v>
      </c>
      <c r="N2625" s="73">
        <v>3.3230936797050603</v>
      </c>
      <c r="O2625" s="73">
        <v>7.0329101907615907</v>
      </c>
      <c r="P2625" s="73">
        <v>5.1278769229813408</v>
      </c>
      <c r="Q2625" s="74">
        <v>4.9875718884130587</v>
      </c>
      <c r="R2625" s="50"/>
    </row>
    <row r="2626" spans="8:18" ht="15.6">
      <c r="H2626" s="79"/>
      <c r="I2626" s="61">
        <v>2000</v>
      </c>
      <c r="J2626" s="62" t="s">
        <v>206</v>
      </c>
      <c r="K2626" s="63" t="s">
        <v>207</v>
      </c>
      <c r="L2626" s="75">
        <v>4.9445453484290089</v>
      </c>
      <c r="M2626" s="76">
        <v>5.1994403312141326</v>
      </c>
      <c r="N2626" s="77">
        <v>2.5312611750378515</v>
      </c>
      <c r="O2626" s="77">
        <v>6.6393794697224688</v>
      </c>
      <c r="P2626" s="77">
        <v>5.4956333111388869</v>
      </c>
      <c r="Q2626" s="78">
        <v>4.857012455031704</v>
      </c>
      <c r="R2626" s="50"/>
    </row>
    <row r="2627" spans="8:18" ht="15.6">
      <c r="H2627" s="79"/>
      <c r="I2627" s="68">
        <v>2000</v>
      </c>
      <c r="J2627" s="69" t="s">
        <v>208</v>
      </c>
      <c r="K2627" s="70" t="s">
        <v>209</v>
      </c>
      <c r="L2627" s="71">
        <v>7.3230781221335262</v>
      </c>
      <c r="M2627" s="72">
        <v>6.1243176971409081</v>
      </c>
      <c r="N2627" s="73">
        <v>5.8294500229092909</v>
      </c>
      <c r="O2627" s="73">
        <v>9.3027204049422636</v>
      </c>
      <c r="P2627" s="73">
        <v>8.1458924874580756</v>
      </c>
      <c r="Q2627" s="74">
        <v>7.2130099982170934</v>
      </c>
      <c r="R2627" s="50"/>
    </row>
    <row r="2628" spans="8:18" ht="15.6">
      <c r="H2628" s="79"/>
      <c r="I2628" s="61">
        <v>2000</v>
      </c>
      <c r="J2628" s="62" t="s">
        <v>210</v>
      </c>
      <c r="K2628" s="63" t="s">
        <v>211</v>
      </c>
      <c r="L2628" s="75">
        <v>5.8858555332734479</v>
      </c>
      <c r="M2628" s="76">
        <v>4.4815745002274436</v>
      </c>
      <c r="N2628" s="77">
        <v>5.5162660966588195</v>
      </c>
      <c r="O2628" s="77">
        <v>8.1203986349012087</v>
      </c>
      <c r="P2628" s="77">
        <v>6.2907089772659521</v>
      </c>
      <c r="Q2628" s="78">
        <v>5.02032945731382</v>
      </c>
      <c r="R2628" s="50"/>
    </row>
    <row r="2629" spans="8:18" ht="15.6">
      <c r="H2629" s="79"/>
      <c r="I2629" s="68">
        <v>2000</v>
      </c>
      <c r="J2629" s="69" t="s">
        <v>212</v>
      </c>
      <c r="K2629" s="70" t="s">
        <v>213</v>
      </c>
      <c r="L2629" s="71">
        <v>5.7363754666427642</v>
      </c>
      <c r="M2629" s="72">
        <v>4.6405375681106937</v>
      </c>
      <c r="N2629" s="73">
        <v>4.0947049166534901</v>
      </c>
      <c r="O2629" s="73">
        <v>6.311183572974584</v>
      </c>
      <c r="P2629" s="73">
        <v>7.3243513608693078</v>
      </c>
      <c r="Q2629" s="74">
        <v>6.3110999146057489</v>
      </c>
      <c r="R2629" s="50"/>
    </row>
    <row r="2630" spans="8:18" ht="15.6">
      <c r="H2630" s="79"/>
      <c r="I2630" s="61">
        <v>2000</v>
      </c>
      <c r="J2630" s="62" t="s">
        <v>214</v>
      </c>
      <c r="K2630" s="63" t="s">
        <v>215</v>
      </c>
      <c r="L2630" s="75">
        <v>3.8437660311467368</v>
      </c>
      <c r="M2630" s="76">
        <v>7.4474328900979927</v>
      </c>
      <c r="N2630" s="77">
        <v>1.4970734525782197</v>
      </c>
      <c r="O2630" s="77">
        <v>1.25</v>
      </c>
      <c r="P2630" s="77">
        <v>3.8839745753939634</v>
      </c>
      <c r="Q2630" s="78">
        <v>5.1403492376635063</v>
      </c>
      <c r="R2630" s="50"/>
    </row>
    <row r="2631" spans="8:18" ht="15.6">
      <c r="H2631" s="79"/>
      <c r="I2631" s="68">
        <v>2000</v>
      </c>
      <c r="J2631" s="69" t="s">
        <v>216</v>
      </c>
      <c r="K2631" s="70" t="s">
        <v>217</v>
      </c>
      <c r="L2631" s="71">
        <v>4.1663724860874591</v>
      </c>
      <c r="M2631" s="72">
        <v>4.5267299362843225</v>
      </c>
      <c r="N2631" s="73">
        <v>1.9041097833718474</v>
      </c>
      <c r="O2631" s="73">
        <v>4.2925961930780625</v>
      </c>
      <c r="P2631" s="73">
        <v>5.1213354132290316</v>
      </c>
      <c r="Q2631" s="74">
        <v>4.9870911044740334</v>
      </c>
      <c r="R2631" s="50"/>
    </row>
    <row r="2632" spans="8:18" ht="15.6">
      <c r="H2632" s="79"/>
      <c r="I2632" s="61">
        <v>2000</v>
      </c>
      <c r="J2632" s="62" t="s">
        <v>218</v>
      </c>
      <c r="K2632" s="63" t="s">
        <v>219</v>
      </c>
      <c r="L2632" s="75">
        <v>7.3635465518495353</v>
      </c>
      <c r="M2632" s="76">
        <v>7.1337954800448795</v>
      </c>
      <c r="N2632" s="77">
        <v>5.9427770068003465</v>
      </c>
      <c r="O2632" s="77">
        <v>7.8767320035969144</v>
      </c>
      <c r="P2632" s="77">
        <v>8.5932440953860052</v>
      </c>
      <c r="Q2632" s="78">
        <v>7.271184173419531</v>
      </c>
      <c r="R2632" s="50"/>
    </row>
    <row r="2633" spans="8:18" ht="15.6">
      <c r="H2633" s="79"/>
      <c r="I2633" s="68">
        <v>2000</v>
      </c>
      <c r="J2633" s="69" t="s">
        <v>220</v>
      </c>
      <c r="K2633" s="70" t="s">
        <v>221</v>
      </c>
      <c r="L2633" s="71">
        <v>5.7225396266760011</v>
      </c>
      <c r="M2633" s="72">
        <v>7.4291858717919306</v>
      </c>
      <c r="N2633" s="73">
        <v>2.3715969940558588</v>
      </c>
      <c r="O2633" s="73">
        <v>6.6945139853725752</v>
      </c>
      <c r="P2633" s="73">
        <v>6.2401287979982616</v>
      </c>
      <c r="Q2633" s="74">
        <v>5.8772724841613782</v>
      </c>
      <c r="R2633" s="50"/>
    </row>
    <row r="2634" spans="8:18" ht="15.6">
      <c r="H2634" s="79"/>
      <c r="I2634" s="61">
        <v>2000</v>
      </c>
      <c r="J2634" s="62" t="s">
        <v>222</v>
      </c>
      <c r="K2634" s="63" t="s">
        <v>223</v>
      </c>
      <c r="L2634" s="75">
        <v>6.1125082172399727</v>
      </c>
      <c r="M2634" s="76">
        <v>4.026255728212714</v>
      </c>
      <c r="N2634" s="77">
        <v>5.2322142515181937</v>
      </c>
      <c r="O2634" s="77">
        <v>7.8769886776448992</v>
      </c>
      <c r="P2634" s="77">
        <v>7.2998321697457271</v>
      </c>
      <c r="Q2634" s="78">
        <v>6.1272502590783304</v>
      </c>
      <c r="R2634" s="50"/>
    </row>
    <row r="2635" spans="8:18" ht="15.6">
      <c r="H2635" s="79"/>
      <c r="I2635" s="68">
        <v>2000</v>
      </c>
      <c r="J2635" s="69" t="s">
        <v>224</v>
      </c>
      <c r="K2635" s="70" t="s">
        <v>225</v>
      </c>
      <c r="L2635" s="71">
        <v>6.5990959202420099</v>
      </c>
      <c r="M2635" s="72">
        <v>6.187335628523793</v>
      </c>
      <c r="N2635" s="73">
        <v>6.0976806804003036</v>
      </c>
      <c r="O2635" s="73">
        <v>6.8798349210350711</v>
      </c>
      <c r="P2635" s="73">
        <v>7.3871335508280911</v>
      </c>
      <c r="Q2635" s="74">
        <v>6.4434948204227913</v>
      </c>
      <c r="R2635" s="50"/>
    </row>
    <row r="2636" spans="8:18" ht="15.6">
      <c r="H2636" s="79"/>
      <c r="I2636" s="61">
        <v>2000</v>
      </c>
      <c r="J2636" s="62" t="s">
        <v>226</v>
      </c>
      <c r="K2636" s="63" t="s">
        <v>227</v>
      </c>
      <c r="L2636" s="75">
        <v>6.6876613784843659</v>
      </c>
      <c r="M2636" s="76">
        <v>4.8438110278982123</v>
      </c>
      <c r="N2636" s="77">
        <v>6.028964688458613</v>
      </c>
      <c r="O2636" s="77">
        <v>8.1289882561010405</v>
      </c>
      <c r="P2636" s="77">
        <v>8.2505144862957032</v>
      </c>
      <c r="Q2636" s="78">
        <v>6.1860284336682598</v>
      </c>
      <c r="R2636" s="50"/>
    </row>
    <row r="2637" spans="8:18" ht="15.6">
      <c r="H2637" s="79"/>
      <c r="I2637" s="68">
        <v>2000</v>
      </c>
      <c r="J2637" s="69" t="s">
        <v>228</v>
      </c>
      <c r="K2637" s="70" t="s">
        <v>229</v>
      </c>
      <c r="L2637" s="71">
        <v>7.9642987414391682</v>
      </c>
      <c r="M2637" s="72">
        <v>4.2288148716132934</v>
      </c>
      <c r="N2637" s="73">
        <v>8.8446602865110009</v>
      </c>
      <c r="O2637" s="73">
        <v>9.7141023334902705</v>
      </c>
      <c r="P2637" s="73">
        <v>9.1506847878546971</v>
      </c>
      <c r="Q2637" s="74">
        <v>7.8832314277265807</v>
      </c>
      <c r="R2637" s="50"/>
    </row>
    <row r="2638" spans="8:18" ht="15.6">
      <c r="H2638" s="79"/>
      <c r="I2638" s="61">
        <v>2000</v>
      </c>
      <c r="J2638" s="62" t="s">
        <v>230</v>
      </c>
      <c r="K2638" s="63" t="s">
        <v>231</v>
      </c>
      <c r="L2638" s="75">
        <v>6.7423767461070678</v>
      </c>
      <c r="M2638" s="76">
        <v>8.8812833347456461</v>
      </c>
      <c r="N2638" s="77">
        <v>4.0793119084892426</v>
      </c>
      <c r="O2638" s="77">
        <v>6.8156321284482111</v>
      </c>
      <c r="P2638" s="77">
        <v>6.7820724385761562</v>
      </c>
      <c r="Q2638" s="78">
        <v>7.1535839202760831</v>
      </c>
      <c r="R2638" s="50"/>
    </row>
    <row r="2639" spans="8:18" ht="15.6">
      <c r="H2639" s="79"/>
      <c r="I2639" s="68">
        <v>2000</v>
      </c>
      <c r="J2639" s="69" t="s">
        <v>232</v>
      </c>
      <c r="K2639" s="70" t="s">
        <v>233</v>
      </c>
      <c r="L2639" s="71">
        <v>5.8578661047616789</v>
      </c>
      <c r="M2639" s="72">
        <v>8.9301944640887942</v>
      </c>
      <c r="N2639" s="73">
        <v>3.5829716129046951</v>
      </c>
      <c r="O2639" s="73">
        <v>4.9028809290749074</v>
      </c>
      <c r="P2639" s="73">
        <v>7.6845839165105785</v>
      </c>
      <c r="Q2639" s="74">
        <v>4.1886996012294189</v>
      </c>
      <c r="R2639" s="50"/>
    </row>
    <row r="2640" spans="8:18" ht="15.6">
      <c r="H2640" s="79"/>
      <c r="I2640" s="61">
        <v>2000</v>
      </c>
      <c r="J2640" s="62" t="s">
        <v>234</v>
      </c>
      <c r="K2640" s="63" t="s">
        <v>235</v>
      </c>
      <c r="L2640" s="75">
        <v>6.3533508588711634</v>
      </c>
      <c r="M2640" s="76">
        <v>5.7967480438410002</v>
      </c>
      <c r="N2640" s="77">
        <v>4.7896026734081669</v>
      </c>
      <c r="O2640" s="77">
        <v>9.5305267479902138</v>
      </c>
      <c r="P2640" s="77">
        <v>6.1593390520413749</v>
      </c>
      <c r="Q2640" s="78">
        <v>5.4905377770750583</v>
      </c>
      <c r="R2640" s="50"/>
    </row>
    <row r="2641" spans="8:18" ht="15.6">
      <c r="H2641" s="79"/>
      <c r="I2641" s="68">
        <v>2000</v>
      </c>
      <c r="J2641" s="69" t="s">
        <v>236</v>
      </c>
      <c r="K2641" s="70" t="s">
        <v>237</v>
      </c>
      <c r="L2641" s="71">
        <v>7.3961083288845675</v>
      </c>
      <c r="M2641" s="72">
        <v>8.4472571964682555</v>
      </c>
      <c r="N2641" s="73">
        <v>4.452525693028079</v>
      </c>
      <c r="O2641" s="73">
        <v>9.4161000753335422</v>
      </c>
      <c r="P2641" s="73">
        <v>8.087226335159194</v>
      </c>
      <c r="Q2641" s="74">
        <v>6.5774323444337641</v>
      </c>
      <c r="R2641" s="50"/>
    </row>
    <row r="2642" spans="8:18" ht="15.6">
      <c r="H2642" s="79"/>
      <c r="I2642" s="61">
        <v>2000</v>
      </c>
      <c r="J2642" s="62" t="s">
        <v>238</v>
      </c>
      <c r="K2642" s="63" t="s">
        <v>239</v>
      </c>
      <c r="L2642" s="75">
        <v>7.4530117137300333</v>
      </c>
      <c r="M2642" s="76">
        <v>5.9264037921447752</v>
      </c>
      <c r="N2642" s="77">
        <v>6.7565531998485131</v>
      </c>
      <c r="O2642" s="77">
        <v>8.6660145144991603</v>
      </c>
      <c r="P2642" s="77">
        <v>8.7068578781497799</v>
      </c>
      <c r="Q2642" s="78">
        <v>7.2092291840079428</v>
      </c>
      <c r="R2642" s="50"/>
    </row>
    <row r="2643" spans="8:18" ht="15.6">
      <c r="H2643" s="79"/>
      <c r="I2643" s="68">
        <v>2000</v>
      </c>
      <c r="J2643" s="69" t="s">
        <v>240</v>
      </c>
      <c r="K2643" s="70" t="s">
        <v>241</v>
      </c>
      <c r="L2643" s="71" t="s">
        <v>470</v>
      </c>
      <c r="M2643" s="72" t="s">
        <v>470</v>
      </c>
      <c r="N2643" s="73" t="s">
        <v>470</v>
      </c>
      <c r="O2643" s="73" t="s">
        <v>470</v>
      </c>
      <c r="P2643" s="73" t="s">
        <v>470</v>
      </c>
      <c r="Q2643" s="74" t="s">
        <v>470</v>
      </c>
      <c r="R2643" s="50"/>
    </row>
    <row r="2644" spans="8:18" ht="15.6">
      <c r="H2644" s="79"/>
      <c r="I2644" s="61">
        <v>2000</v>
      </c>
      <c r="J2644" s="62" t="s">
        <v>242</v>
      </c>
      <c r="K2644" s="63" t="s">
        <v>243</v>
      </c>
      <c r="L2644" s="75">
        <v>6.8969170056981852</v>
      </c>
      <c r="M2644" s="76">
        <v>6.557100496874499</v>
      </c>
      <c r="N2644" s="77">
        <v>5.7687302919066985</v>
      </c>
      <c r="O2644" s="77">
        <v>6.9041677397045547</v>
      </c>
      <c r="P2644" s="77">
        <v>7.1021686604081466</v>
      </c>
      <c r="Q2644" s="78">
        <v>8.1524178395970299</v>
      </c>
      <c r="R2644" s="50"/>
    </row>
    <row r="2645" spans="8:18" ht="15.6">
      <c r="H2645" s="79"/>
      <c r="I2645" s="68">
        <v>2000</v>
      </c>
      <c r="J2645" s="69" t="s">
        <v>244</v>
      </c>
      <c r="K2645" s="70" t="s">
        <v>245</v>
      </c>
      <c r="L2645" s="71">
        <v>7.8952284309570562</v>
      </c>
      <c r="M2645" s="72">
        <v>4.5015463527911983</v>
      </c>
      <c r="N2645" s="73">
        <v>9.0078314369141932</v>
      </c>
      <c r="O2645" s="73">
        <v>9.5484815024629484</v>
      </c>
      <c r="P2645" s="73">
        <v>9.0915274030967961</v>
      </c>
      <c r="Q2645" s="74">
        <v>7.3267554595201396</v>
      </c>
      <c r="R2645" s="50"/>
    </row>
    <row r="2646" spans="8:18" ht="15.6">
      <c r="H2646" s="79"/>
      <c r="I2646" s="61">
        <v>2000</v>
      </c>
      <c r="J2646" s="62" t="s">
        <v>246</v>
      </c>
      <c r="K2646" s="63" t="s">
        <v>247</v>
      </c>
      <c r="L2646" s="75">
        <v>7.3761110266440708</v>
      </c>
      <c r="M2646" s="76">
        <v>3.564833718056541</v>
      </c>
      <c r="N2646" s="77">
        <v>7.2526786815484963</v>
      </c>
      <c r="O2646" s="77">
        <v>9.5865042410693242</v>
      </c>
      <c r="P2646" s="77">
        <v>8.8382258005326939</v>
      </c>
      <c r="Q2646" s="78">
        <v>7.6383126920132973</v>
      </c>
      <c r="R2646" s="50"/>
    </row>
    <row r="2647" spans="8:18" ht="15.6">
      <c r="H2647" s="79"/>
      <c r="I2647" s="68">
        <v>2000</v>
      </c>
      <c r="J2647" s="69" t="s">
        <v>248</v>
      </c>
      <c r="K2647" s="70" t="s">
        <v>249</v>
      </c>
      <c r="L2647" s="71">
        <v>5.8576638591682073</v>
      </c>
      <c r="M2647" s="72">
        <v>7.3712932821766302</v>
      </c>
      <c r="N2647" s="73">
        <v>3.9145404989080825</v>
      </c>
      <c r="O2647" s="73">
        <v>5.8110524267871329</v>
      </c>
      <c r="P2647" s="73">
        <v>6.0948085635307843</v>
      </c>
      <c r="Q2647" s="74">
        <v>6.0966245244384076</v>
      </c>
      <c r="R2647" s="50"/>
    </row>
    <row r="2648" spans="8:18" ht="15.6">
      <c r="H2648" s="79"/>
      <c r="I2648" s="61">
        <v>2000</v>
      </c>
      <c r="J2648" s="62" t="s">
        <v>250</v>
      </c>
      <c r="K2648" s="63" t="s">
        <v>251</v>
      </c>
      <c r="L2648" s="75" t="s">
        <v>470</v>
      </c>
      <c r="M2648" s="76" t="s">
        <v>470</v>
      </c>
      <c r="N2648" s="77" t="s">
        <v>470</v>
      </c>
      <c r="O2648" s="77" t="s">
        <v>470</v>
      </c>
      <c r="P2648" s="77" t="s">
        <v>470</v>
      </c>
      <c r="Q2648" s="78" t="s">
        <v>470</v>
      </c>
      <c r="R2648" s="50"/>
    </row>
    <row r="2649" spans="8:18" ht="15.6">
      <c r="H2649" s="79"/>
      <c r="I2649" s="68">
        <v>2000</v>
      </c>
      <c r="J2649" s="69" t="s">
        <v>252</v>
      </c>
      <c r="K2649" s="70" t="s">
        <v>253</v>
      </c>
      <c r="L2649" s="71" t="s">
        <v>470</v>
      </c>
      <c r="M2649" s="72" t="s">
        <v>470</v>
      </c>
      <c r="N2649" s="73" t="s">
        <v>470</v>
      </c>
      <c r="O2649" s="73" t="s">
        <v>470</v>
      </c>
      <c r="P2649" s="73" t="s">
        <v>470</v>
      </c>
      <c r="Q2649" s="74" t="s">
        <v>470</v>
      </c>
      <c r="R2649" s="50"/>
    </row>
    <row r="2650" spans="8:18" ht="15.6">
      <c r="H2650" s="79"/>
      <c r="I2650" s="61">
        <v>2000</v>
      </c>
      <c r="J2650" s="62" t="s">
        <v>254</v>
      </c>
      <c r="K2650" s="63" t="s">
        <v>255</v>
      </c>
      <c r="L2650" s="75">
        <v>7.6903728230641901</v>
      </c>
      <c r="M2650" s="76">
        <v>4.9603291495272668</v>
      </c>
      <c r="N2650" s="77">
        <v>8.554030771370849</v>
      </c>
      <c r="O2650" s="77">
        <v>9.5479918465229403</v>
      </c>
      <c r="P2650" s="77">
        <v>9.1494318261737195</v>
      </c>
      <c r="Q2650" s="78">
        <v>6.240080521726175</v>
      </c>
      <c r="R2650" s="50"/>
    </row>
    <row r="2651" spans="8:18" ht="15.6">
      <c r="H2651" s="79"/>
      <c r="I2651" s="68">
        <v>2000</v>
      </c>
      <c r="J2651" s="69" t="s">
        <v>256</v>
      </c>
      <c r="K2651" s="70" t="s">
        <v>257</v>
      </c>
      <c r="L2651" s="71">
        <v>5.9140182796399188</v>
      </c>
      <c r="M2651" s="72">
        <v>6.088676069882994</v>
      </c>
      <c r="N2651" s="73">
        <v>4.899254173741852</v>
      </c>
      <c r="O2651" s="73">
        <v>5.8177581699840584</v>
      </c>
      <c r="P2651" s="73">
        <v>6.6382046864346336</v>
      </c>
      <c r="Q2651" s="74">
        <v>6.1261982981560541</v>
      </c>
      <c r="R2651" s="50"/>
    </row>
    <row r="2652" spans="8:18" ht="15.6">
      <c r="H2652" s="79"/>
      <c r="I2652" s="61">
        <v>2000</v>
      </c>
      <c r="J2652" s="62" t="s">
        <v>258</v>
      </c>
      <c r="K2652" s="63" t="s">
        <v>259</v>
      </c>
      <c r="L2652" s="75">
        <v>6.9859551307889776</v>
      </c>
      <c r="M2652" s="76">
        <v>4.9500887263487421</v>
      </c>
      <c r="N2652" s="77">
        <v>5.7054836661406521</v>
      </c>
      <c r="O2652" s="77">
        <v>9.3187490848067522</v>
      </c>
      <c r="P2652" s="77">
        <v>8.8495371146352575</v>
      </c>
      <c r="Q2652" s="78">
        <v>6.1059170620134866</v>
      </c>
      <c r="R2652" s="50"/>
    </row>
    <row r="2653" spans="8:18" ht="15.6">
      <c r="H2653" s="79"/>
      <c r="I2653" s="68">
        <v>2000</v>
      </c>
      <c r="J2653" s="69" t="s">
        <v>260</v>
      </c>
      <c r="K2653" s="70" t="s">
        <v>261</v>
      </c>
      <c r="L2653" s="71">
        <v>6.715853190340856</v>
      </c>
      <c r="M2653" s="72">
        <v>8.5323495758117858</v>
      </c>
      <c r="N2653" s="73">
        <v>3.3717192437462495</v>
      </c>
      <c r="O2653" s="73">
        <v>7.6403049131625362</v>
      </c>
      <c r="P2653" s="73">
        <v>7.9075522310383359</v>
      </c>
      <c r="Q2653" s="74">
        <v>6.1273399879453683</v>
      </c>
      <c r="R2653" s="50"/>
    </row>
    <row r="2654" spans="8:18" ht="15.6">
      <c r="H2654" s="79"/>
      <c r="I2654" s="61">
        <v>2000</v>
      </c>
      <c r="J2654" s="62" t="s">
        <v>262</v>
      </c>
      <c r="K2654" s="63" t="s">
        <v>263</v>
      </c>
      <c r="L2654" s="75" t="s">
        <v>470</v>
      </c>
      <c r="M2654" s="76" t="s">
        <v>470</v>
      </c>
      <c r="N2654" s="77" t="s">
        <v>470</v>
      </c>
      <c r="O2654" s="77" t="s">
        <v>470</v>
      </c>
      <c r="P2654" s="77" t="s">
        <v>470</v>
      </c>
      <c r="Q2654" s="78" t="s">
        <v>470</v>
      </c>
      <c r="R2654" s="50"/>
    </row>
    <row r="2655" spans="8:18" ht="15.6">
      <c r="H2655" s="79"/>
      <c r="I2655" s="68">
        <v>2000</v>
      </c>
      <c r="J2655" s="69" t="s">
        <v>264</v>
      </c>
      <c r="K2655" s="70" t="s">
        <v>265</v>
      </c>
      <c r="L2655" s="71">
        <v>4.377380860107011</v>
      </c>
      <c r="M2655" s="72">
        <v>5.3461645929588331</v>
      </c>
      <c r="N2655" s="73">
        <v>2.1137469465084284</v>
      </c>
      <c r="O2655" s="73">
        <v>3.2559662637226934</v>
      </c>
      <c r="P2655" s="73">
        <v>6.5256286110499513</v>
      </c>
      <c r="Q2655" s="74">
        <v>4.6453978862951475</v>
      </c>
      <c r="R2655" s="50"/>
    </row>
    <row r="2656" spans="8:18" ht="15.6">
      <c r="H2656" s="79"/>
      <c r="I2656" s="61">
        <v>2000</v>
      </c>
      <c r="J2656" s="62" t="s">
        <v>266</v>
      </c>
      <c r="K2656" s="63" t="s">
        <v>267</v>
      </c>
      <c r="L2656" s="75">
        <v>5.9786556099908719</v>
      </c>
      <c r="M2656" s="76">
        <v>3.8480392156862746</v>
      </c>
      <c r="N2656" s="77">
        <v>4.5289818644849413</v>
      </c>
      <c r="O2656" s="77">
        <v>7.8723634256552195</v>
      </c>
      <c r="P2656" s="77">
        <v>6.9025071498730748</v>
      </c>
      <c r="Q2656" s="78">
        <v>6.7413863942548522</v>
      </c>
      <c r="R2656" s="50"/>
    </row>
    <row r="2657" spans="8:18" ht="15.6">
      <c r="H2657" s="79"/>
      <c r="I2657" s="68">
        <v>2000</v>
      </c>
      <c r="J2657" s="69" t="s">
        <v>268</v>
      </c>
      <c r="K2657" s="70" t="s">
        <v>269</v>
      </c>
      <c r="L2657" s="71">
        <v>6.5958729868498107</v>
      </c>
      <c r="M2657" s="72">
        <v>8.1191242238918289</v>
      </c>
      <c r="N2657" s="73">
        <v>2.6588122881300129</v>
      </c>
      <c r="O2657" s="73">
        <v>8.3748410894365755</v>
      </c>
      <c r="P2657" s="73">
        <v>6.2468049153707819</v>
      </c>
      <c r="Q2657" s="74">
        <v>7.5797824174198567</v>
      </c>
      <c r="R2657" s="50"/>
    </row>
    <row r="2658" spans="8:18" ht="15.6">
      <c r="H2658" s="79"/>
      <c r="I2658" s="61">
        <v>2000</v>
      </c>
      <c r="J2658" s="62" t="s">
        <v>270</v>
      </c>
      <c r="K2658" s="63" t="s">
        <v>271</v>
      </c>
      <c r="L2658" s="75">
        <v>6.8534599911571963</v>
      </c>
      <c r="M2658" s="76">
        <v>8.1179118140946649</v>
      </c>
      <c r="N2658" s="77">
        <v>3.3158856136988573</v>
      </c>
      <c r="O2658" s="77">
        <v>8.2177611145864073</v>
      </c>
      <c r="P2658" s="77">
        <v>7.6228024510707231</v>
      </c>
      <c r="Q2658" s="78">
        <v>6.9929389623353266</v>
      </c>
      <c r="R2658" s="50"/>
    </row>
    <row r="2659" spans="8:18" ht="15.6">
      <c r="H2659" s="79"/>
      <c r="I2659" s="68">
        <v>2000</v>
      </c>
      <c r="J2659" s="69" t="s">
        <v>272</v>
      </c>
      <c r="K2659" s="70" t="s">
        <v>273</v>
      </c>
      <c r="L2659" s="71">
        <v>8.9487112395042772</v>
      </c>
      <c r="M2659" s="72">
        <v>9.3547814316366971</v>
      </c>
      <c r="N2659" s="73">
        <v>7.4823904489378599</v>
      </c>
      <c r="O2659" s="73">
        <v>9.1079577911575136</v>
      </c>
      <c r="P2659" s="73">
        <v>9.7540609784763905</v>
      </c>
      <c r="Q2659" s="74">
        <v>9.044365547312923</v>
      </c>
      <c r="R2659" s="50"/>
    </row>
    <row r="2660" spans="8:18" ht="15.6">
      <c r="H2660" s="79"/>
      <c r="I2660" s="61">
        <v>2000</v>
      </c>
      <c r="J2660" s="62" t="s">
        <v>274</v>
      </c>
      <c r="K2660" s="63" t="s">
        <v>275</v>
      </c>
      <c r="L2660" s="75">
        <v>7.0038691598709448</v>
      </c>
      <c r="M2660" s="76">
        <v>6.3498909855007426</v>
      </c>
      <c r="N2660" s="77">
        <v>6.6158161476878137</v>
      </c>
      <c r="O2660" s="77">
        <v>7.1570804188444788</v>
      </c>
      <c r="P2660" s="77">
        <v>7.7426239410235631</v>
      </c>
      <c r="Q2660" s="78">
        <v>7.1539343062981251</v>
      </c>
      <c r="R2660" s="50"/>
    </row>
    <row r="2661" spans="8:18" ht="15.6">
      <c r="H2661" s="79"/>
      <c r="I2661" s="68">
        <v>2000</v>
      </c>
      <c r="J2661" s="69" t="s">
        <v>276</v>
      </c>
      <c r="K2661" s="70" t="s">
        <v>277</v>
      </c>
      <c r="L2661" s="71">
        <v>7.9842611616485284</v>
      </c>
      <c r="M2661" s="72">
        <v>6.0695518463835203</v>
      </c>
      <c r="N2661" s="73">
        <v>8.6521254035923612</v>
      </c>
      <c r="O2661" s="73">
        <v>9.1844060123881857</v>
      </c>
      <c r="P2661" s="73">
        <v>8.2133508138125091</v>
      </c>
      <c r="Q2661" s="74">
        <v>7.8018717320660693</v>
      </c>
      <c r="R2661" s="50"/>
    </row>
    <row r="2662" spans="8:18" ht="15.6">
      <c r="H2662" s="79"/>
      <c r="I2662" s="61">
        <v>2000</v>
      </c>
      <c r="J2662" s="62" t="s">
        <v>278</v>
      </c>
      <c r="K2662" s="63" t="s">
        <v>279</v>
      </c>
      <c r="L2662" s="75">
        <v>6.2303040318188874</v>
      </c>
      <c r="M2662" s="76">
        <v>6.8320340891654805</v>
      </c>
      <c r="N2662" s="77">
        <v>5.50731160565884</v>
      </c>
      <c r="O2662" s="77">
        <v>6.8798254323574382</v>
      </c>
      <c r="P2662" s="77">
        <v>5.5979448548006383</v>
      </c>
      <c r="Q2662" s="78">
        <v>6.3344041771120425</v>
      </c>
      <c r="R2662" s="50"/>
    </row>
    <row r="2663" spans="8:18" ht="15.6">
      <c r="H2663" s="79"/>
      <c r="I2663" s="68">
        <v>2000</v>
      </c>
      <c r="J2663" s="69" t="s">
        <v>280</v>
      </c>
      <c r="K2663" s="70" t="s">
        <v>281</v>
      </c>
      <c r="L2663" s="71">
        <v>5.8476118174467784</v>
      </c>
      <c r="M2663" s="72">
        <v>7.5704775304494358</v>
      </c>
      <c r="N2663" s="73">
        <v>3.2217813149381254</v>
      </c>
      <c r="O2663" s="73">
        <v>6.2047202887848423</v>
      </c>
      <c r="P2663" s="73">
        <v>6.8744877641839883</v>
      </c>
      <c r="Q2663" s="74">
        <v>5.3665921888775001</v>
      </c>
      <c r="R2663" s="50"/>
    </row>
    <row r="2664" spans="8:18" ht="15.6">
      <c r="H2664" s="79"/>
      <c r="I2664" s="61">
        <v>2000</v>
      </c>
      <c r="J2664" s="62" t="s">
        <v>282</v>
      </c>
      <c r="K2664" s="63" t="s">
        <v>283</v>
      </c>
      <c r="L2664" s="75">
        <v>5.6057913697437769</v>
      </c>
      <c r="M2664" s="76">
        <v>4.9243915773479428</v>
      </c>
      <c r="N2664" s="77">
        <v>4.4234917989985378</v>
      </c>
      <c r="O2664" s="77">
        <v>7.995600968500761</v>
      </c>
      <c r="P2664" s="77">
        <v>6.0914929257801091</v>
      </c>
      <c r="Q2664" s="78">
        <v>4.5939795780915338</v>
      </c>
      <c r="R2664" s="50"/>
    </row>
    <row r="2665" spans="8:18" ht="15.6">
      <c r="H2665" s="79"/>
      <c r="I2665" s="68">
        <v>2000</v>
      </c>
      <c r="J2665" s="69" t="s">
        <v>284</v>
      </c>
      <c r="K2665" s="70" t="s">
        <v>285</v>
      </c>
      <c r="L2665" s="71" t="s">
        <v>470</v>
      </c>
      <c r="M2665" s="72" t="s">
        <v>470</v>
      </c>
      <c r="N2665" s="73" t="s">
        <v>470</v>
      </c>
      <c r="O2665" s="73" t="s">
        <v>470</v>
      </c>
      <c r="P2665" s="73" t="s">
        <v>470</v>
      </c>
      <c r="Q2665" s="74" t="s">
        <v>470</v>
      </c>
      <c r="R2665" s="50"/>
    </row>
    <row r="2666" spans="8:18" ht="15.6">
      <c r="H2666" s="79"/>
      <c r="I2666" s="61">
        <v>2000</v>
      </c>
      <c r="J2666" s="62" t="s">
        <v>286</v>
      </c>
      <c r="K2666" s="63" t="s">
        <v>287</v>
      </c>
      <c r="L2666" s="75">
        <v>7.9870626436979775</v>
      </c>
      <c r="M2666" s="76">
        <v>6.1328560743525937</v>
      </c>
      <c r="N2666" s="77">
        <v>7.6461762767466963</v>
      </c>
      <c r="O2666" s="77">
        <v>9.4250927940772691</v>
      </c>
      <c r="P2666" s="77">
        <v>9.1411341538300981</v>
      </c>
      <c r="Q2666" s="78">
        <v>7.590053919483231</v>
      </c>
      <c r="R2666" s="50"/>
    </row>
    <row r="2667" spans="8:18" ht="15.6">
      <c r="H2667" s="79"/>
      <c r="I2667" s="68">
        <v>2000</v>
      </c>
      <c r="J2667" s="69" t="s">
        <v>288</v>
      </c>
      <c r="K2667" s="70" t="s">
        <v>289</v>
      </c>
      <c r="L2667" s="71">
        <v>6.682047612703867</v>
      </c>
      <c r="M2667" s="72">
        <v>4.6512648430630392</v>
      </c>
      <c r="N2667" s="73">
        <v>6.6223315236192848</v>
      </c>
      <c r="O2667" s="73">
        <v>8.0869369100637591</v>
      </c>
      <c r="P2667" s="73">
        <v>8.330617492288571</v>
      </c>
      <c r="Q2667" s="74">
        <v>5.7190872944846847</v>
      </c>
      <c r="R2667" s="50"/>
    </row>
    <row r="2668" spans="8:18" ht="15.6">
      <c r="H2668" s="79"/>
      <c r="I2668" s="61">
        <v>2000</v>
      </c>
      <c r="J2668" s="62" t="s">
        <v>290</v>
      </c>
      <c r="K2668" s="63" t="s">
        <v>291</v>
      </c>
      <c r="L2668" s="75">
        <v>7.458340572006497</v>
      </c>
      <c r="M2668" s="76">
        <v>5.6200355613595541</v>
      </c>
      <c r="N2668" s="77">
        <v>6.9073649698957089</v>
      </c>
      <c r="O2668" s="77">
        <v>9.4657189417635763</v>
      </c>
      <c r="P2668" s="77">
        <v>8.826564806942951</v>
      </c>
      <c r="Q2668" s="78">
        <v>6.4720185800706984</v>
      </c>
      <c r="R2668" s="50"/>
    </row>
    <row r="2669" spans="8:18" ht="15.6">
      <c r="H2669" s="79"/>
      <c r="I2669" s="68">
        <v>2000</v>
      </c>
      <c r="J2669" s="69" t="s">
        <v>292</v>
      </c>
      <c r="K2669" s="70" t="s">
        <v>293</v>
      </c>
      <c r="L2669" s="71">
        <v>7.4179953702787547</v>
      </c>
      <c r="M2669" s="72">
        <v>8.5219084023501104</v>
      </c>
      <c r="N2669" s="73">
        <v>4.554843098609906</v>
      </c>
      <c r="O2669" s="73">
        <v>8.7208417543897969</v>
      </c>
      <c r="P2669" s="73">
        <v>7.8894168983754431</v>
      </c>
      <c r="Q2669" s="74">
        <v>7.4029666976685133</v>
      </c>
      <c r="R2669" s="50"/>
    </row>
    <row r="2670" spans="8:18" ht="15.6">
      <c r="H2670" s="79"/>
      <c r="I2670" s="61">
        <v>2000</v>
      </c>
      <c r="J2670" s="62" t="s">
        <v>294</v>
      </c>
      <c r="K2670" s="63" t="s">
        <v>295</v>
      </c>
      <c r="L2670" s="75">
        <v>7.8677641180031426</v>
      </c>
      <c r="M2670" s="76">
        <v>5.9637908355985303</v>
      </c>
      <c r="N2670" s="77">
        <v>7.817461367471866</v>
      </c>
      <c r="O2670" s="77">
        <v>9.6474728542107382</v>
      </c>
      <c r="P2670" s="77">
        <v>8.4294957727459163</v>
      </c>
      <c r="Q2670" s="78">
        <v>7.4805997599886629</v>
      </c>
      <c r="R2670" s="50"/>
    </row>
    <row r="2671" spans="8:18" ht="15.6">
      <c r="H2671" s="79"/>
      <c r="I2671" s="68">
        <v>2000</v>
      </c>
      <c r="J2671" s="69" t="s">
        <v>296</v>
      </c>
      <c r="K2671" s="70" t="s">
        <v>297</v>
      </c>
      <c r="L2671" s="71">
        <v>7.0273964125207868</v>
      </c>
      <c r="M2671" s="72">
        <v>5.4492460460677083</v>
      </c>
      <c r="N2671" s="73">
        <v>5.2969195081184592</v>
      </c>
      <c r="O2671" s="73">
        <v>9.6719352965998802</v>
      </c>
      <c r="P2671" s="73">
        <v>7.4320931259122878</v>
      </c>
      <c r="Q2671" s="74">
        <v>7.2867880859056013</v>
      </c>
      <c r="R2671" s="50"/>
    </row>
    <row r="2672" spans="8:18" ht="15.6">
      <c r="H2672" s="79"/>
      <c r="I2672" s="61">
        <v>2000</v>
      </c>
      <c r="J2672" s="62" t="s">
        <v>298</v>
      </c>
      <c r="K2672" s="63" t="s">
        <v>299</v>
      </c>
      <c r="L2672" s="75" t="s">
        <v>470</v>
      </c>
      <c r="M2672" s="76" t="s">
        <v>470</v>
      </c>
      <c r="N2672" s="77" t="s">
        <v>470</v>
      </c>
      <c r="O2672" s="77" t="s">
        <v>470</v>
      </c>
      <c r="P2672" s="77" t="s">
        <v>470</v>
      </c>
      <c r="Q2672" s="78" t="s">
        <v>470</v>
      </c>
      <c r="R2672" s="50"/>
    </row>
    <row r="2673" spans="8:18" ht="15.6">
      <c r="H2673" s="79"/>
      <c r="I2673" s="68">
        <v>2000</v>
      </c>
      <c r="J2673" s="69" t="s">
        <v>300</v>
      </c>
      <c r="K2673" s="70" t="s">
        <v>301</v>
      </c>
      <c r="L2673" s="71">
        <v>6.7266722014120699</v>
      </c>
      <c r="M2673" s="72">
        <v>7.0892170219586479</v>
      </c>
      <c r="N2673" s="73">
        <v>3.845482248578028</v>
      </c>
      <c r="O2673" s="73">
        <v>8.7619686374712664</v>
      </c>
      <c r="P2673" s="73">
        <v>6.7134534615937902</v>
      </c>
      <c r="Q2673" s="74">
        <v>7.2232396374586179</v>
      </c>
      <c r="R2673" s="50"/>
    </row>
    <row r="2674" spans="8:18" ht="15.6">
      <c r="H2674" s="79"/>
      <c r="I2674" s="61">
        <v>2000</v>
      </c>
      <c r="J2674" s="62" t="s">
        <v>302</v>
      </c>
      <c r="K2674" s="63" t="s">
        <v>303</v>
      </c>
      <c r="L2674" s="75">
        <v>7.0106382584804976</v>
      </c>
      <c r="M2674" s="76">
        <v>6.2636682236891943</v>
      </c>
      <c r="N2674" s="77">
        <v>6.4859882561032247</v>
      </c>
      <c r="O2674" s="77">
        <v>8.2729968043071409</v>
      </c>
      <c r="P2674" s="77">
        <v>7.7443198523280037</v>
      </c>
      <c r="Q2674" s="78">
        <v>6.2862181559749217</v>
      </c>
      <c r="R2674" s="50"/>
    </row>
    <row r="2675" spans="8:18" ht="15.6">
      <c r="H2675" s="79"/>
      <c r="I2675" s="68">
        <v>2000</v>
      </c>
      <c r="J2675" s="69" t="s">
        <v>304</v>
      </c>
      <c r="K2675" s="70" t="s">
        <v>305</v>
      </c>
      <c r="L2675" s="71">
        <v>6.8726839531988428</v>
      </c>
      <c r="M2675" s="72">
        <v>6.3718155632174955</v>
      </c>
      <c r="N2675" s="73">
        <v>5.5352430313736365</v>
      </c>
      <c r="O2675" s="73">
        <v>8.0915273673667638</v>
      </c>
      <c r="P2675" s="73">
        <v>7.5824294977495139</v>
      </c>
      <c r="Q2675" s="74">
        <v>6.7824043062868071</v>
      </c>
      <c r="R2675" s="50"/>
    </row>
    <row r="2676" spans="8:18" ht="15.6">
      <c r="H2676" s="79"/>
      <c r="I2676" s="61">
        <v>2000</v>
      </c>
      <c r="J2676" s="62" t="s">
        <v>306</v>
      </c>
      <c r="K2676" s="63" t="s">
        <v>307</v>
      </c>
      <c r="L2676" s="75" t="s">
        <v>470</v>
      </c>
      <c r="M2676" s="76" t="s">
        <v>470</v>
      </c>
      <c r="N2676" s="77" t="s">
        <v>470</v>
      </c>
      <c r="O2676" s="77" t="s">
        <v>470</v>
      </c>
      <c r="P2676" s="77" t="s">
        <v>470</v>
      </c>
      <c r="Q2676" s="78" t="s">
        <v>470</v>
      </c>
      <c r="R2676" s="50"/>
    </row>
    <row r="2677" spans="8:18" ht="15.6">
      <c r="H2677" s="79"/>
      <c r="I2677" s="68">
        <v>2000</v>
      </c>
      <c r="J2677" s="69" t="s">
        <v>308</v>
      </c>
      <c r="K2677" s="70" t="s">
        <v>309</v>
      </c>
      <c r="L2677" s="71" t="s">
        <v>470</v>
      </c>
      <c r="M2677" s="72" t="s">
        <v>470</v>
      </c>
      <c r="N2677" s="73" t="s">
        <v>470</v>
      </c>
      <c r="O2677" s="73" t="s">
        <v>470</v>
      </c>
      <c r="P2677" s="73" t="s">
        <v>470</v>
      </c>
      <c r="Q2677" s="74" t="s">
        <v>470</v>
      </c>
      <c r="R2677" s="50"/>
    </row>
    <row r="2678" spans="8:18" ht="15.6">
      <c r="H2678" s="79"/>
      <c r="I2678" s="61">
        <v>2000</v>
      </c>
      <c r="J2678" s="62" t="s">
        <v>310</v>
      </c>
      <c r="K2678" s="63" t="s">
        <v>311</v>
      </c>
      <c r="L2678" s="75">
        <v>7.100530247247697</v>
      </c>
      <c r="M2678" s="76">
        <v>5.1841330274494331</v>
      </c>
      <c r="N2678" s="77">
        <v>6.4999548595984509</v>
      </c>
      <c r="O2678" s="77">
        <v>8.5514122335988763</v>
      </c>
      <c r="P2678" s="77">
        <v>8.0837048068085231</v>
      </c>
      <c r="Q2678" s="78">
        <v>7.1834463087832026</v>
      </c>
      <c r="R2678" s="50"/>
    </row>
    <row r="2679" spans="8:18" ht="15.6">
      <c r="H2679" s="79"/>
      <c r="I2679" s="68">
        <v>2000</v>
      </c>
      <c r="J2679" s="69" t="s">
        <v>312</v>
      </c>
      <c r="K2679" s="70" t="s">
        <v>313</v>
      </c>
      <c r="L2679" s="71" t="s">
        <v>470</v>
      </c>
      <c r="M2679" s="72" t="s">
        <v>470</v>
      </c>
      <c r="N2679" s="73" t="s">
        <v>470</v>
      </c>
      <c r="O2679" s="73" t="s">
        <v>470</v>
      </c>
      <c r="P2679" s="73" t="s">
        <v>470</v>
      </c>
      <c r="Q2679" s="74" t="s">
        <v>470</v>
      </c>
      <c r="R2679" s="50"/>
    </row>
    <row r="2680" spans="8:18" ht="15.6">
      <c r="H2680" s="79"/>
      <c r="I2680" s="61">
        <v>2000</v>
      </c>
      <c r="J2680" s="62" t="s">
        <v>314</v>
      </c>
      <c r="K2680" s="63" t="s">
        <v>315</v>
      </c>
      <c r="L2680" s="75" t="s">
        <v>470</v>
      </c>
      <c r="M2680" s="76" t="s">
        <v>470</v>
      </c>
      <c r="N2680" s="77" t="s">
        <v>470</v>
      </c>
      <c r="O2680" s="77" t="s">
        <v>470</v>
      </c>
      <c r="P2680" s="77" t="s">
        <v>470</v>
      </c>
      <c r="Q2680" s="78" t="s">
        <v>470</v>
      </c>
      <c r="R2680" s="50"/>
    </row>
    <row r="2681" spans="8:18" ht="15.6">
      <c r="H2681" s="79"/>
      <c r="I2681" s="68">
        <v>2000</v>
      </c>
      <c r="J2681" s="69" t="s">
        <v>316</v>
      </c>
      <c r="K2681" s="70" t="s">
        <v>317</v>
      </c>
      <c r="L2681" s="71" t="s">
        <v>470</v>
      </c>
      <c r="M2681" s="72" t="s">
        <v>470</v>
      </c>
      <c r="N2681" s="73" t="s">
        <v>470</v>
      </c>
      <c r="O2681" s="73" t="s">
        <v>470</v>
      </c>
      <c r="P2681" s="73" t="s">
        <v>470</v>
      </c>
      <c r="Q2681" s="74" t="s">
        <v>470</v>
      </c>
      <c r="R2681" s="50"/>
    </row>
    <row r="2682" spans="8:18" ht="15.6">
      <c r="H2682" s="79"/>
      <c r="I2682" s="61">
        <v>2000</v>
      </c>
      <c r="J2682" s="62" t="s">
        <v>318</v>
      </c>
      <c r="K2682" s="63" t="s">
        <v>319</v>
      </c>
      <c r="L2682" s="75" t="s">
        <v>470</v>
      </c>
      <c r="M2682" s="76" t="s">
        <v>470</v>
      </c>
      <c r="N2682" s="77" t="s">
        <v>470</v>
      </c>
      <c r="O2682" s="77" t="s">
        <v>470</v>
      </c>
      <c r="P2682" s="77" t="s">
        <v>470</v>
      </c>
      <c r="Q2682" s="78" t="s">
        <v>470</v>
      </c>
      <c r="R2682" s="50"/>
    </row>
    <row r="2683" spans="8:18" ht="15.6">
      <c r="H2683" s="79"/>
      <c r="I2683" s="68">
        <v>2000</v>
      </c>
      <c r="J2683" s="69" t="s">
        <v>320</v>
      </c>
      <c r="K2683" s="70" t="s">
        <v>321</v>
      </c>
      <c r="L2683" s="71">
        <v>6.8513669593764543</v>
      </c>
      <c r="M2683" s="72">
        <v>6.2353806083783603</v>
      </c>
      <c r="N2683" s="73">
        <v>6.327609254852443</v>
      </c>
      <c r="O2683" s="73">
        <v>7.0911073110701892</v>
      </c>
      <c r="P2683" s="73">
        <v>8.2124262377880317</v>
      </c>
      <c r="Q2683" s="74">
        <v>6.3903113847932502</v>
      </c>
      <c r="R2683" s="50"/>
    </row>
    <row r="2684" spans="8:18" ht="15.6">
      <c r="H2684" s="79"/>
      <c r="I2684" s="61">
        <v>2000</v>
      </c>
      <c r="J2684" s="62" t="s">
        <v>322</v>
      </c>
      <c r="K2684" s="63" t="s">
        <v>323</v>
      </c>
      <c r="L2684" s="75">
        <v>7.8126390418016713</v>
      </c>
      <c r="M2684" s="76">
        <v>4.7782084187468188</v>
      </c>
      <c r="N2684" s="77">
        <v>7.8340230731238485</v>
      </c>
      <c r="O2684" s="77">
        <v>9.7544039368701938</v>
      </c>
      <c r="P2684" s="77">
        <v>9.1744648069429502</v>
      </c>
      <c r="Q2684" s="78">
        <v>7.5220949733245428</v>
      </c>
      <c r="R2684" s="50"/>
    </row>
    <row r="2685" spans="8:18" ht="15.6">
      <c r="H2685" s="79"/>
      <c r="I2685" s="68">
        <v>2000</v>
      </c>
      <c r="J2685" s="69" t="s">
        <v>324</v>
      </c>
      <c r="K2685" s="70" t="s">
        <v>325</v>
      </c>
      <c r="L2685" s="71" t="s">
        <v>470</v>
      </c>
      <c r="M2685" s="72" t="s">
        <v>470</v>
      </c>
      <c r="N2685" s="73" t="s">
        <v>470</v>
      </c>
      <c r="O2685" s="73" t="s">
        <v>470</v>
      </c>
      <c r="P2685" s="73" t="s">
        <v>470</v>
      </c>
      <c r="Q2685" s="74" t="s">
        <v>470</v>
      </c>
      <c r="R2685" s="50"/>
    </row>
    <row r="2686" spans="8:18" ht="15.6">
      <c r="H2686" s="79"/>
      <c r="I2686" s="61">
        <v>2000</v>
      </c>
      <c r="J2686" s="62" t="s">
        <v>326</v>
      </c>
      <c r="K2686" s="63" t="s">
        <v>327</v>
      </c>
      <c r="L2686" s="75">
        <v>5.7511879841571911</v>
      </c>
      <c r="M2686" s="76">
        <v>6.956622339340365</v>
      </c>
      <c r="N2686" s="77">
        <v>2.902496380475819</v>
      </c>
      <c r="O2686" s="77">
        <v>7.1674557063016096</v>
      </c>
      <c r="P2686" s="77">
        <v>6.3164289125824347</v>
      </c>
      <c r="Q2686" s="78">
        <v>5.4129365820857274</v>
      </c>
      <c r="R2686" s="50"/>
    </row>
    <row r="2687" spans="8:18" ht="15.6">
      <c r="H2687" s="79"/>
      <c r="I2687" s="68">
        <v>2000</v>
      </c>
      <c r="J2687" s="69" t="s">
        <v>328</v>
      </c>
      <c r="K2687" s="70" t="s">
        <v>329</v>
      </c>
      <c r="L2687" s="71">
        <v>5.2077008264424869</v>
      </c>
      <c r="M2687" s="72">
        <v>5.3264545600256454</v>
      </c>
      <c r="N2687" s="73">
        <v>5.1792881530885833</v>
      </c>
      <c r="O2687" s="73">
        <v>2.8770100393132507</v>
      </c>
      <c r="P2687" s="73">
        <v>6.6399041961941352</v>
      </c>
      <c r="Q2687" s="74">
        <v>6.0158471835908216</v>
      </c>
      <c r="R2687" s="50"/>
    </row>
    <row r="2688" spans="8:18" ht="15.6">
      <c r="H2688" s="79"/>
      <c r="I2688" s="61">
        <v>2000</v>
      </c>
      <c r="J2688" s="62" t="s">
        <v>330</v>
      </c>
      <c r="K2688" s="63" t="s">
        <v>331</v>
      </c>
      <c r="L2688" s="75">
        <v>6.7462459521012832</v>
      </c>
      <c r="M2688" s="76">
        <v>6.0782938945557907</v>
      </c>
      <c r="N2688" s="77">
        <v>5.1192737580002605</v>
      </c>
      <c r="O2688" s="77">
        <v>8.1503150071920931</v>
      </c>
      <c r="P2688" s="77">
        <v>7.3396256259122872</v>
      </c>
      <c r="Q2688" s="78">
        <v>7.0437214748459835</v>
      </c>
      <c r="R2688" s="50"/>
    </row>
    <row r="2689" spans="8:18" ht="15.6">
      <c r="H2689" s="79"/>
      <c r="I2689" s="68">
        <v>2000</v>
      </c>
      <c r="J2689" s="69" t="s">
        <v>332</v>
      </c>
      <c r="K2689" s="70" t="s">
        <v>333</v>
      </c>
      <c r="L2689" s="71">
        <v>5.9047536737867254</v>
      </c>
      <c r="M2689" s="72">
        <v>6.2017776962788815</v>
      </c>
      <c r="N2689" s="73">
        <v>3.420600137676773</v>
      </c>
      <c r="O2689" s="73">
        <v>8.3955388513910911</v>
      </c>
      <c r="P2689" s="73">
        <v>6.4724173158038125</v>
      </c>
      <c r="Q2689" s="74">
        <v>5.0334343677830651</v>
      </c>
      <c r="R2689" s="50"/>
    </row>
    <row r="2690" spans="8:18" ht="15.6">
      <c r="H2690" s="79"/>
      <c r="I2690" s="61">
        <v>2000</v>
      </c>
      <c r="J2690" s="62" t="s">
        <v>334</v>
      </c>
      <c r="K2690" s="63" t="s">
        <v>335</v>
      </c>
      <c r="L2690" s="75">
        <v>6.7833925322889828</v>
      </c>
      <c r="M2690" s="76">
        <v>6.0031861427543944</v>
      </c>
      <c r="N2690" s="77">
        <v>6.7330806446296538</v>
      </c>
      <c r="O2690" s="77">
        <v>6.995516727159055</v>
      </c>
      <c r="P2690" s="77">
        <v>7.6467032409311066</v>
      </c>
      <c r="Q2690" s="78">
        <v>6.5384759059707029</v>
      </c>
      <c r="R2690" s="50"/>
    </row>
    <row r="2691" spans="8:18" ht="15.6">
      <c r="H2691" s="79"/>
      <c r="I2691" s="68">
        <v>2000</v>
      </c>
      <c r="J2691" s="69" t="s">
        <v>336</v>
      </c>
      <c r="K2691" s="70" t="s">
        <v>337</v>
      </c>
      <c r="L2691" s="71" t="s">
        <v>470</v>
      </c>
      <c r="M2691" s="72" t="s">
        <v>470</v>
      </c>
      <c r="N2691" s="73" t="s">
        <v>470</v>
      </c>
      <c r="O2691" s="73" t="s">
        <v>470</v>
      </c>
      <c r="P2691" s="73" t="s">
        <v>470</v>
      </c>
      <c r="Q2691" s="74" t="s">
        <v>470</v>
      </c>
      <c r="R2691" s="50"/>
    </row>
    <row r="2692" spans="8:18" ht="15.6">
      <c r="H2692" s="79"/>
      <c r="I2692" s="61">
        <v>2000</v>
      </c>
      <c r="J2692" s="62" t="s">
        <v>338</v>
      </c>
      <c r="K2692" s="63" t="s">
        <v>339</v>
      </c>
      <c r="L2692" s="75">
        <v>7.3486831405218611</v>
      </c>
      <c r="M2692" s="76">
        <v>7.3724976677723459</v>
      </c>
      <c r="N2692" s="77">
        <v>5.4189547651104766</v>
      </c>
      <c r="O2692" s="77">
        <v>9.5784988787381184</v>
      </c>
      <c r="P2692" s="77">
        <v>7.2932869314734496</v>
      </c>
      <c r="Q2692" s="78">
        <v>7.0801774595149141</v>
      </c>
      <c r="R2692" s="50"/>
    </row>
    <row r="2693" spans="8:18" ht="15.6">
      <c r="H2693" s="79"/>
      <c r="I2693" s="68">
        <v>2000</v>
      </c>
      <c r="J2693" s="69" t="s">
        <v>340</v>
      </c>
      <c r="K2693" s="70" t="s">
        <v>341</v>
      </c>
      <c r="L2693" s="71">
        <v>6.5196843012286223</v>
      </c>
      <c r="M2693" s="72">
        <v>7.1434692946876028</v>
      </c>
      <c r="N2693" s="73">
        <v>4.448051743196265</v>
      </c>
      <c r="O2693" s="73">
        <v>6.8533807049614923</v>
      </c>
      <c r="P2693" s="73">
        <v>7.4278690710324859</v>
      </c>
      <c r="Q2693" s="74">
        <v>6.7256506922652664</v>
      </c>
      <c r="R2693" s="50"/>
    </row>
    <row r="2694" spans="8:18" ht="15.6">
      <c r="H2694" s="79"/>
      <c r="I2694" s="61">
        <v>2000</v>
      </c>
      <c r="J2694" s="62" t="s">
        <v>342</v>
      </c>
      <c r="K2694" s="63" t="s">
        <v>343</v>
      </c>
      <c r="L2694" s="75" t="s">
        <v>470</v>
      </c>
      <c r="M2694" s="76" t="s">
        <v>470</v>
      </c>
      <c r="N2694" s="77" t="s">
        <v>470</v>
      </c>
      <c r="O2694" s="77" t="s">
        <v>470</v>
      </c>
      <c r="P2694" s="77" t="s">
        <v>470</v>
      </c>
      <c r="Q2694" s="78" t="s">
        <v>470</v>
      </c>
      <c r="R2694" s="50"/>
    </row>
    <row r="2695" spans="8:18" ht="15.6">
      <c r="H2695" s="79"/>
      <c r="I2695" s="68">
        <v>2000</v>
      </c>
      <c r="J2695" s="69" t="s">
        <v>344</v>
      </c>
      <c r="K2695" s="70" t="s">
        <v>345</v>
      </c>
      <c r="L2695" s="71" t="s">
        <v>470</v>
      </c>
      <c r="M2695" s="72" t="s">
        <v>470</v>
      </c>
      <c r="N2695" s="73" t="s">
        <v>470</v>
      </c>
      <c r="O2695" s="73" t="s">
        <v>470</v>
      </c>
      <c r="P2695" s="73" t="s">
        <v>470</v>
      </c>
      <c r="Q2695" s="74" t="s">
        <v>470</v>
      </c>
      <c r="R2695" s="50"/>
    </row>
    <row r="2696" spans="8:18" ht="15.6">
      <c r="H2696" s="79"/>
      <c r="I2696" s="61">
        <v>2000</v>
      </c>
      <c r="J2696" s="62" t="s">
        <v>346</v>
      </c>
      <c r="K2696" s="63" t="s">
        <v>347</v>
      </c>
      <c r="L2696" s="75" t="s">
        <v>470</v>
      </c>
      <c r="M2696" s="76" t="s">
        <v>470</v>
      </c>
      <c r="N2696" s="77" t="s">
        <v>470</v>
      </c>
      <c r="O2696" s="77" t="s">
        <v>470</v>
      </c>
      <c r="P2696" s="77" t="s">
        <v>470</v>
      </c>
      <c r="Q2696" s="78" t="s">
        <v>470</v>
      </c>
      <c r="R2696" s="50"/>
    </row>
    <row r="2697" spans="8:18" ht="15.6">
      <c r="H2697" s="79"/>
      <c r="I2697" s="68">
        <v>2000</v>
      </c>
      <c r="J2697" s="69" t="s">
        <v>348</v>
      </c>
      <c r="K2697" s="70" t="s">
        <v>349</v>
      </c>
      <c r="L2697" s="71">
        <v>5.9628091289594503</v>
      </c>
      <c r="M2697" s="72">
        <v>6.3525370710353517</v>
      </c>
      <c r="N2697" s="73">
        <v>4.913569362828234</v>
      </c>
      <c r="O2697" s="73">
        <v>6.9638886934475428</v>
      </c>
      <c r="P2697" s="73">
        <v>6.0937018073773217</v>
      </c>
      <c r="Q2697" s="74">
        <v>5.4903487101088002</v>
      </c>
      <c r="R2697" s="50"/>
    </row>
    <row r="2698" spans="8:18" ht="15.6">
      <c r="H2698" s="79"/>
      <c r="I2698" s="61">
        <v>2000</v>
      </c>
      <c r="J2698" s="62" t="s">
        <v>350</v>
      </c>
      <c r="K2698" s="63" t="s">
        <v>351</v>
      </c>
      <c r="L2698" s="75" t="s">
        <v>470</v>
      </c>
      <c r="M2698" s="76" t="s">
        <v>470</v>
      </c>
      <c r="N2698" s="77" t="s">
        <v>470</v>
      </c>
      <c r="O2698" s="77" t="s">
        <v>470</v>
      </c>
      <c r="P2698" s="77" t="s">
        <v>470</v>
      </c>
      <c r="Q2698" s="78" t="s">
        <v>470</v>
      </c>
      <c r="R2698" s="50"/>
    </row>
    <row r="2699" spans="8:18" ht="15.6">
      <c r="H2699" s="79"/>
      <c r="I2699" s="68">
        <v>2000</v>
      </c>
      <c r="J2699" s="69" t="s">
        <v>352</v>
      </c>
      <c r="K2699" s="70" t="s">
        <v>353</v>
      </c>
      <c r="L2699" s="71">
        <v>4.4225791169928375</v>
      </c>
      <c r="M2699" s="72">
        <v>5.7591329607402999</v>
      </c>
      <c r="N2699" s="73">
        <v>3.0532225406449154</v>
      </c>
      <c r="O2699" s="73">
        <v>5.5301606025413843</v>
      </c>
      <c r="P2699" s="73">
        <v>3.4078806815027649</v>
      </c>
      <c r="Q2699" s="74">
        <v>4.3624987995348237</v>
      </c>
      <c r="R2699" s="50"/>
    </row>
    <row r="2700" spans="8:18" ht="15.6">
      <c r="H2700" s="79"/>
      <c r="I2700" s="61">
        <v>2000</v>
      </c>
      <c r="J2700" s="62" t="s">
        <v>354</v>
      </c>
      <c r="K2700" s="63" t="s">
        <v>355</v>
      </c>
      <c r="L2700" s="75">
        <v>6.4824562127970795</v>
      </c>
      <c r="M2700" s="76">
        <v>5.1412485975316553</v>
      </c>
      <c r="N2700" s="77">
        <v>6.7854705652940428</v>
      </c>
      <c r="O2700" s="77">
        <v>6.0658807901546457</v>
      </c>
      <c r="P2700" s="77">
        <v>6.5213981738314608</v>
      </c>
      <c r="Q2700" s="78">
        <v>7.8982829371735948</v>
      </c>
      <c r="R2700" s="50"/>
    </row>
    <row r="2701" spans="8:18" ht="15.6">
      <c r="H2701" s="79"/>
      <c r="I2701" s="68">
        <v>2000</v>
      </c>
      <c r="J2701" s="69" t="s">
        <v>356</v>
      </c>
      <c r="K2701" s="70" t="s">
        <v>357</v>
      </c>
      <c r="L2701" s="71">
        <v>5.967724081090223</v>
      </c>
      <c r="M2701" s="72">
        <v>6.233058347561105</v>
      </c>
      <c r="N2701" s="73">
        <v>3.8972151002791544</v>
      </c>
      <c r="O2701" s="73">
        <v>6.9708790667210128</v>
      </c>
      <c r="P2701" s="73">
        <v>6.747103893212663</v>
      </c>
      <c r="Q2701" s="74">
        <v>5.990363997677183</v>
      </c>
      <c r="R2701" s="50"/>
    </row>
    <row r="2702" spans="8:18" ht="15.6">
      <c r="H2702" s="79"/>
      <c r="I2702" s="61">
        <v>2000</v>
      </c>
      <c r="J2702" s="62" t="s">
        <v>358</v>
      </c>
      <c r="K2702" s="63" t="s">
        <v>359</v>
      </c>
      <c r="L2702" s="75">
        <v>7.7880920417621109</v>
      </c>
      <c r="M2702" s="76">
        <v>3.9562607315166431</v>
      </c>
      <c r="N2702" s="77">
        <v>8.3498010598817576</v>
      </c>
      <c r="O2702" s="77">
        <v>9.5743094539088442</v>
      </c>
      <c r="P2702" s="77">
        <v>9.2185281402762822</v>
      </c>
      <c r="Q2702" s="78">
        <v>7.84156082322703</v>
      </c>
      <c r="R2702" s="50"/>
    </row>
    <row r="2703" spans="8:18" ht="15.6">
      <c r="H2703" s="79"/>
      <c r="I2703" s="68">
        <v>2000</v>
      </c>
      <c r="J2703" s="69" t="s">
        <v>360</v>
      </c>
      <c r="K2703" s="70" t="s">
        <v>361</v>
      </c>
      <c r="L2703" s="71">
        <v>8.4107724294613107</v>
      </c>
      <c r="M2703" s="72">
        <v>6.6846537079206119</v>
      </c>
      <c r="N2703" s="73">
        <v>8.4856090229442085</v>
      </c>
      <c r="O2703" s="73">
        <v>9.5373139071678139</v>
      </c>
      <c r="P2703" s="73">
        <v>9.0682999280308572</v>
      </c>
      <c r="Q2703" s="74">
        <v>8.2779855812430654</v>
      </c>
      <c r="R2703" s="50"/>
    </row>
    <row r="2704" spans="8:18" ht="15.6">
      <c r="H2704" s="79"/>
      <c r="I2704" s="61">
        <v>2000</v>
      </c>
      <c r="J2704" s="62" t="s">
        <v>362</v>
      </c>
      <c r="K2704" s="63" t="s">
        <v>363</v>
      </c>
      <c r="L2704" s="75">
        <v>6.9044189673190628</v>
      </c>
      <c r="M2704" s="76">
        <v>6.8138324275900199</v>
      </c>
      <c r="N2704" s="77">
        <v>3.9699577801609021</v>
      </c>
      <c r="O2704" s="77">
        <v>8.6623200311333264</v>
      </c>
      <c r="P2704" s="77">
        <v>8.2237168759122881</v>
      </c>
      <c r="Q2704" s="78">
        <v>6.8522677217987775</v>
      </c>
      <c r="R2704" s="50"/>
    </row>
    <row r="2705" spans="8:18" ht="15.6">
      <c r="H2705" s="79"/>
      <c r="I2705" s="68">
        <v>2000</v>
      </c>
      <c r="J2705" s="69" t="s">
        <v>364</v>
      </c>
      <c r="K2705" s="70" t="s">
        <v>365</v>
      </c>
      <c r="L2705" s="71">
        <v>5.1339526501541188</v>
      </c>
      <c r="M2705" s="72">
        <v>5.5535327375372479</v>
      </c>
      <c r="N2705" s="73">
        <v>2.6439055688769768</v>
      </c>
      <c r="O2705" s="73">
        <v>8.2520354560893043</v>
      </c>
      <c r="P2705" s="73">
        <v>5.0395274331241913</v>
      </c>
      <c r="Q2705" s="74">
        <v>4.1807620551428704</v>
      </c>
      <c r="R2705" s="50"/>
    </row>
    <row r="2706" spans="8:18" ht="15.6">
      <c r="H2706" s="79"/>
      <c r="I2706" s="61">
        <v>2000</v>
      </c>
      <c r="J2706" s="62" t="s">
        <v>366</v>
      </c>
      <c r="K2706" s="63" t="s">
        <v>367</v>
      </c>
      <c r="L2706" s="75">
        <v>5.3825016336984755</v>
      </c>
      <c r="M2706" s="76">
        <v>7.0743535620945677</v>
      </c>
      <c r="N2706" s="77">
        <v>3.2062689746451585</v>
      </c>
      <c r="O2706" s="77">
        <v>5.3739102366369291</v>
      </c>
      <c r="P2706" s="77">
        <v>4.9126380415810029</v>
      </c>
      <c r="Q2706" s="78">
        <v>6.3453373535347204</v>
      </c>
      <c r="R2706" s="50"/>
    </row>
    <row r="2707" spans="8:18" ht="15.6">
      <c r="H2707" s="79"/>
      <c r="I2707" s="68">
        <v>2000</v>
      </c>
      <c r="J2707" s="69" t="s">
        <v>368</v>
      </c>
      <c r="K2707" s="70" t="s">
        <v>369</v>
      </c>
      <c r="L2707" s="71">
        <v>7.2323285955900642</v>
      </c>
      <c r="M2707" s="72">
        <v>3.2549764297701396</v>
      </c>
      <c r="N2707" s="73">
        <v>8.4714830649497319</v>
      </c>
      <c r="O2707" s="73">
        <v>9.0260178927911525</v>
      </c>
      <c r="P2707" s="73">
        <v>8.3559963040013301</v>
      </c>
      <c r="Q2707" s="74">
        <v>7.0531692864379698</v>
      </c>
      <c r="R2707" s="50"/>
    </row>
    <row r="2708" spans="8:18" ht="15.6">
      <c r="H2708" s="79"/>
      <c r="I2708" s="61">
        <v>2000</v>
      </c>
      <c r="J2708" s="62" t="s">
        <v>370</v>
      </c>
      <c r="K2708" s="63" t="s">
        <v>371</v>
      </c>
      <c r="L2708" s="75">
        <v>7.0110081898040164</v>
      </c>
      <c r="M2708" s="76">
        <v>5.314807394347385</v>
      </c>
      <c r="N2708" s="77">
        <v>5.2933531207955253</v>
      </c>
      <c r="O2708" s="77">
        <v>8.3093599152136974</v>
      </c>
      <c r="P2708" s="77">
        <v>8.1772829433745695</v>
      </c>
      <c r="Q2708" s="78">
        <v>7.9602375752889083</v>
      </c>
      <c r="R2708" s="50"/>
    </row>
    <row r="2709" spans="8:18" ht="15.6">
      <c r="H2709" s="79"/>
      <c r="I2709" s="68">
        <v>2000</v>
      </c>
      <c r="J2709" s="69" t="s">
        <v>372</v>
      </c>
      <c r="K2709" s="70" t="s">
        <v>373</v>
      </c>
      <c r="L2709" s="71">
        <v>5.478226738834584</v>
      </c>
      <c r="M2709" s="72">
        <v>7.1892798517671217</v>
      </c>
      <c r="N2709" s="73">
        <v>3.9033809917393572</v>
      </c>
      <c r="O2709" s="73">
        <v>6.1453966979579917</v>
      </c>
      <c r="P2709" s="73">
        <v>4.4204100348243056</v>
      </c>
      <c r="Q2709" s="74">
        <v>5.7326661178841398</v>
      </c>
      <c r="R2709" s="50"/>
    </row>
    <row r="2710" spans="8:18" ht="15.6">
      <c r="H2710" s="79"/>
      <c r="I2710" s="61">
        <v>2000</v>
      </c>
      <c r="J2710" s="62" t="s">
        <v>374</v>
      </c>
      <c r="K2710" s="63" t="s">
        <v>375</v>
      </c>
      <c r="L2710" s="75">
        <v>7.4822489626556434</v>
      </c>
      <c r="M2710" s="76">
        <v>7.8124168133786327</v>
      </c>
      <c r="N2710" s="77">
        <v>5.0288756777181769</v>
      </c>
      <c r="O2710" s="77">
        <v>9.5756945113463559</v>
      </c>
      <c r="P2710" s="77">
        <v>8.0145299097391298</v>
      </c>
      <c r="Q2710" s="78">
        <v>6.979727901095921</v>
      </c>
      <c r="R2710" s="50"/>
    </row>
    <row r="2711" spans="8:18" ht="15.6">
      <c r="H2711" s="79"/>
      <c r="I2711" s="68">
        <v>2000</v>
      </c>
      <c r="J2711" s="69" t="s">
        <v>376</v>
      </c>
      <c r="K2711" s="70" t="s">
        <v>377</v>
      </c>
      <c r="L2711" s="71">
        <v>6.1317687767810352</v>
      </c>
      <c r="M2711" s="72">
        <v>6.180320148710944</v>
      </c>
      <c r="N2711" s="73">
        <v>4.6797968238136907</v>
      </c>
      <c r="O2711" s="73">
        <v>6.2743440514841273</v>
      </c>
      <c r="P2711" s="73">
        <v>6.1538049594935194</v>
      </c>
      <c r="Q2711" s="74">
        <v>7.3705779004028962</v>
      </c>
      <c r="R2711" s="50"/>
    </row>
    <row r="2712" spans="8:18" ht="15.6">
      <c r="H2712" s="79"/>
      <c r="I2712" s="61">
        <v>2000</v>
      </c>
      <c r="J2712" s="62" t="s">
        <v>378</v>
      </c>
      <c r="K2712" s="63" t="s">
        <v>379</v>
      </c>
      <c r="L2712" s="75">
        <v>6.5163117880462931</v>
      </c>
      <c r="M2712" s="76">
        <v>7.214364970958032</v>
      </c>
      <c r="N2712" s="77">
        <v>3.9130111462834187</v>
      </c>
      <c r="O2712" s="77">
        <v>8.7211064072546023</v>
      </c>
      <c r="P2712" s="77">
        <v>7.3251748642707097</v>
      </c>
      <c r="Q2712" s="78">
        <v>5.407901551464704</v>
      </c>
      <c r="R2712" s="50"/>
    </row>
    <row r="2713" spans="8:18" ht="15.6">
      <c r="H2713" s="79"/>
      <c r="I2713" s="68">
        <v>2000</v>
      </c>
      <c r="J2713" s="69" t="s">
        <v>380</v>
      </c>
      <c r="K2713" s="70" t="s">
        <v>381</v>
      </c>
      <c r="L2713" s="71">
        <v>7.4477669313474895</v>
      </c>
      <c r="M2713" s="72">
        <v>8.0674085689391823</v>
      </c>
      <c r="N2713" s="73">
        <v>4.3666130041797713</v>
      </c>
      <c r="O2713" s="73">
        <v>8.786208445564899</v>
      </c>
      <c r="P2713" s="73">
        <v>8.589997594840991</v>
      </c>
      <c r="Q2713" s="74">
        <v>7.428607043212601</v>
      </c>
      <c r="R2713" s="50"/>
    </row>
    <row r="2714" spans="8:18" ht="15.6">
      <c r="H2714" s="79"/>
      <c r="I2714" s="61">
        <v>2000</v>
      </c>
      <c r="J2714" s="62" t="s">
        <v>382</v>
      </c>
      <c r="K2714" s="63" t="s">
        <v>383</v>
      </c>
      <c r="L2714" s="75">
        <v>6.8796628624882841</v>
      </c>
      <c r="M2714" s="76">
        <v>6.8678221630177916</v>
      </c>
      <c r="N2714" s="77">
        <v>4.6167570645391507</v>
      </c>
      <c r="O2714" s="77">
        <v>9.2334891716670313</v>
      </c>
      <c r="P2714" s="77">
        <v>6.7026831439326191</v>
      </c>
      <c r="Q2714" s="78">
        <v>6.9775627692848312</v>
      </c>
      <c r="R2714" s="50"/>
    </row>
    <row r="2715" spans="8:18" ht="15.6">
      <c r="H2715" s="79"/>
      <c r="I2715" s="68">
        <v>2000</v>
      </c>
      <c r="J2715" s="69" t="s">
        <v>384</v>
      </c>
      <c r="K2715" s="70" t="s">
        <v>385</v>
      </c>
      <c r="L2715" s="71">
        <v>6.5405177728162567</v>
      </c>
      <c r="M2715" s="72">
        <v>5.7494601703692574</v>
      </c>
      <c r="N2715" s="73">
        <v>5.8388746049637748</v>
      </c>
      <c r="O2715" s="73">
        <v>7.4898508119645406</v>
      </c>
      <c r="P2715" s="73">
        <v>7.3382773709110873</v>
      </c>
      <c r="Q2715" s="74">
        <v>6.2861259058726278</v>
      </c>
      <c r="R2715" s="50"/>
    </row>
    <row r="2716" spans="8:18" ht="15.6">
      <c r="H2716" s="79"/>
      <c r="I2716" s="61">
        <v>2000</v>
      </c>
      <c r="J2716" s="62" t="s">
        <v>386</v>
      </c>
      <c r="K2716" s="63" t="s">
        <v>387</v>
      </c>
      <c r="L2716" s="75">
        <v>7.4044721206679753</v>
      </c>
      <c r="M2716" s="76">
        <v>5.5131922441528616</v>
      </c>
      <c r="N2716" s="77">
        <v>7.1330745672705973</v>
      </c>
      <c r="O2716" s="77">
        <v>9.5118518185332217</v>
      </c>
      <c r="P2716" s="77">
        <v>8.8116502236096164</v>
      </c>
      <c r="Q2716" s="78">
        <v>6.0525917497735726</v>
      </c>
      <c r="R2716" s="50"/>
    </row>
    <row r="2717" spans="8:18" ht="15.6">
      <c r="H2717" s="79"/>
      <c r="I2717" s="68">
        <v>2000</v>
      </c>
      <c r="J2717" s="69" t="s">
        <v>388</v>
      </c>
      <c r="K2717" s="70" t="s">
        <v>389</v>
      </c>
      <c r="L2717" s="71" t="s">
        <v>470</v>
      </c>
      <c r="M2717" s="72" t="s">
        <v>470</v>
      </c>
      <c r="N2717" s="73" t="s">
        <v>470</v>
      </c>
      <c r="O2717" s="73" t="s">
        <v>470</v>
      </c>
      <c r="P2717" s="73" t="s">
        <v>470</v>
      </c>
      <c r="Q2717" s="74" t="s">
        <v>470</v>
      </c>
      <c r="R2717" s="50"/>
    </row>
    <row r="2718" spans="8:18" ht="15.6">
      <c r="H2718" s="79"/>
      <c r="I2718" s="61">
        <v>2000</v>
      </c>
      <c r="J2718" s="62" t="s">
        <v>390</v>
      </c>
      <c r="K2718" s="63" t="s">
        <v>391</v>
      </c>
      <c r="L2718" s="75">
        <v>5.5938851902655129</v>
      </c>
      <c r="M2718" s="76">
        <v>6.330101465986437</v>
      </c>
      <c r="N2718" s="77">
        <v>5.4622827317007534</v>
      </c>
      <c r="O2718" s="77">
        <v>2.7107837033593816</v>
      </c>
      <c r="P2718" s="77">
        <v>7.0796583106885747</v>
      </c>
      <c r="Q2718" s="78">
        <v>6.3865997395924152</v>
      </c>
      <c r="R2718" s="50"/>
    </row>
    <row r="2719" spans="8:18" ht="15.6">
      <c r="H2719" s="79"/>
      <c r="I2719" s="68">
        <v>2000</v>
      </c>
      <c r="J2719" s="69" t="s">
        <v>392</v>
      </c>
      <c r="K2719" s="70" t="s">
        <v>393</v>
      </c>
      <c r="L2719" s="71">
        <v>5.3928963091326061</v>
      </c>
      <c r="M2719" s="72">
        <v>6.7685979412082666</v>
      </c>
      <c r="N2719" s="73">
        <v>5.2330803447003458</v>
      </c>
      <c r="O2719" s="73">
        <v>3.6598765100655291</v>
      </c>
      <c r="P2719" s="73">
        <v>6.2455370499906646</v>
      </c>
      <c r="Q2719" s="74">
        <v>5.0573896996982226</v>
      </c>
      <c r="R2719" s="50"/>
    </row>
    <row r="2720" spans="8:18" ht="15.6">
      <c r="H2720" s="79"/>
      <c r="I2720" s="61">
        <v>2000</v>
      </c>
      <c r="J2720" s="62" t="s">
        <v>394</v>
      </c>
      <c r="K2720" s="63" t="s">
        <v>395</v>
      </c>
      <c r="L2720" s="75">
        <v>6.0282705365972067</v>
      </c>
      <c r="M2720" s="76">
        <v>6.930927293344288</v>
      </c>
      <c r="N2720" s="77">
        <v>3.4339295662687301</v>
      </c>
      <c r="O2720" s="77">
        <v>7.435199321169204</v>
      </c>
      <c r="P2720" s="77">
        <v>5.9665745985623584</v>
      </c>
      <c r="Q2720" s="78">
        <v>6.3747219036414515</v>
      </c>
      <c r="R2720" s="50"/>
    </row>
    <row r="2721" spans="8:18" ht="15.6">
      <c r="H2721" s="79"/>
      <c r="I2721" s="68">
        <v>2000</v>
      </c>
      <c r="J2721" s="69" t="s">
        <v>396</v>
      </c>
      <c r="K2721" s="70" t="s">
        <v>397</v>
      </c>
      <c r="L2721" s="71" t="s">
        <v>470</v>
      </c>
      <c r="M2721" s="72" t="s">
        <v>470</v>
      </c>
      <c r="N2721" s="73" t="s">
        <v>470</v>
      </c>
      <c r="O2721" s="73" t="s">
        <v>470</v>
      </c>
      <c r="P2721" s="73" t="s">
        <v>470</v>
      </c>
      <c r="Q2721" s="74" t="s">
        <v>470</v>
      </c>
      <c r="R2721" s="50"/>
    </row>
    <row r="2722" spans="8:18" ht="15.6">
      <c r="H2722" s="79"/>
      <c r="I2722" s="61">
        <v>2000</v>
      </c>
      <c r="J2722" s="62" t="s">
        <v>398</v>
      </c>
      <c r="K2722" s="63" t="s">
        <v>399</v>
      </c>
      <c r="L2722" s="75">
        <v>5.8365372103343329</v>
      </c>
      <c r="M2722" s="76">
        <v>7.0808823529411766</v>
      </c>
      <c r="N2722" s="77">
        <v>3.5908411676264871</v>
      </c>
      <c r="O2722" s="77">
        <v>7.2823164585920264</v>
      </c>
      <c r="P2722" s="77">
        <v>6.5465944056664602</v>
      </c>
      <c r="Q2722" s="78">
        <v>4.6820516668455161</v>
      </c>
      <c r="R2722" s="50"/>
    </row>
    <row r="2723" spans="8:18" ht="15.6">
      <c r="H2723" s="79"/>
      <c r="I2723" s="68">
        <v>2000</v>
      </c>
      <c r="J2723" s="69" t="s">
        <v>400</v>
      </c>
      <c r="K2723" s="70" t="s">
        <v>401</v>
      </c>
      <c r="L2723" s="71" t="s">
        <v>470</v>
      </c>
      <c r="M2723" s="72" t="s">
        <v>470</v>
      </c>
      <c r="N2723" s="73" t="s">
        <v>470</v>
      </c>
      <c r="O2723" s="73" t="s">
        <v>470</v>
      </c>
      <c r="P2723" s="73" t="s">
        <v>470</v>
      </c>
      <c r="Q2723" s="74" t="s">
        <v>470</v>
      </c>
      <c r="R2723" s="50"/>
    </row>
    <row r="2724" spans="8:18" ht="15.6">
      <c r="H2724" s="79"/>
      <c r="I2724" s="61">
        <v>2000</v>
      </c>
      <c r="J2724" s="62" t="s">
        <v>402</v>
      </c>
      <c r="K2724" s="63" t="s">
        <v>403</v>
      </c>
      <c r="L2724" s="75" t="s">
        <v>470</v>
      </c>
      <c r="M2724" s="76" t="s">
        <v>470</v>
      </c>
      <c r="N2724" s="77" t="s">
        <v>470</v>
      </c>
      <c r="O2724" s="77" t="s">
        <v>470</v>
      </c>
      <c r="P2724" s="77" t="s">
        <v>470</v>
      </c>
      <c r="Q2724" s="78" t="s">
        <v>470</v>
      </c>
      <c r="R2724" s="50"/>
    </row>
    <row r="2725" spans="8:18" ht="15.6">
      <c r="H2725" s="79"/>
      <c r="I2725" s="68">
        <v>2000</v>
      </c>
      <c r="J2725" s="69" t="s">
        <v>404</v>
      </c>
      <c r="K2725" s="70" t="s">
        <v>405</v>
      </c>
      <c r="L2725" s="71">
        <v>5.0259059161385178</v>
      </c>
      <c r="M2725" s="72">
        <v>5.7584049194892479</v>
      </c>
      <c r="N2725" s="73">
        <v>3.0684170152687242</v>
      </c>
      <c r="O2725" s="73">
        <v>6.4672796628554083</v>
      </c>
      <c r="P2725" s="73">
        <v>5.2277400490424153</v>
      </c>
      <c r="Q2725" s="74">
        <v>4.6076879340367931</v>
      </c>
      <c r="R2725" s="50"/>
    </row>
    <row r="2726" spans="8:18" ht="15.6">
      <c r="H2726" s="79"/>
      <c r="I2726" s="61">
        <v>2000</v>
      </c>
      <c r="J2726" s="62" t="s">
        <v>406</v>
      </c>
      <c r="K2726" s="63" t="s">
        <v>407</v>
      </c>
      <c r="L2726" s="75">
        <v>8.703618198174544</v>
      </c>
      <c r="M2726" s="76">
        <v>7.9697177710453015</v>
      </c>
      <c r="N2726" s="77">
        <v>8.536567429903803</v>
      </c>
      <c r="O2726" s="77">
        <v>9.4634957827466728</v>
      </c>
      <c r="P2726" s="77">
        <v>9.3518765981345098</v>
      </c>
      <c r="Q2726" s="78">
        <v>8.1964334090424344</v>
      </c>
      <c r="R2726" s="50"/>
    </row>
    <row r="2727" spans="8:18" ht="15.6">
      <c r="H2727" s="79"/>
      <c r="I2727" s="68">
        <v>2000</v>
      </c>
      <c r="J2727" s="69" t="s">
        <v>408</v>
      </c>
      <c r="K2727" s="70" t="s">
        <v>409</v>
      </c>
      <c r="L2727" s="71">
        <v>6.8246260043580191</v>
      </c>
      <c r="M2727" s="72">
        <v>5.4806006858485841</v>
      </c>
      <c r="N2727" s="73">
        <v>6.3517920931792249</v>
      </c>
      <c r="O2727" s="73">
        <v>7.9003071329564936</v>
      </c>
      <c r="P2727" s="73">
        <v>7.9558847673698487</v>
      </c>
      <c r="Q2727" s="74">
        <v>6.4345453424359453</v>
      </c>
      <c r="R2727" s="50"/>
    </row>
    <row r="2728" spans="8:18" ht="15.6">
      <c r="H2728" s="79"/>
      <c r="I2728" s="61">
        <v>2000</v>
      </c>
      <c r="J2728" s="62" t="s">
        <v>410</v>
      </c>
      <c r="K2728" s="63" t="s">
        <v>411</v>
      </c>
      <c r="L2728" s="75">
        <v>6.5740818146349822</v>
      </c>
      <c r="M2728" s="76">
        <v>4.923517654193617</v>
      </c>
      <c r="N2728" s="77">
        <v>6.0356761959542604</v>
      </c>
      <c r="O2728" s="77">
        <v>7.4916716253733888</v>
      </c>
      <c r="P2728" s="77">
        <v>8.0186553654270138</v>
      </c>
      <c r="Q2728" s="78">
        <v>6.4008882322266345</v>
      </c>
      <c r="R2728" s="50"/>
    </row>
    <row r="2729" spans="8:18" ht="15.6">
      <c r="H2729" s="79"/>
      <c r="I2729" s="68">
        <v>2000</v>
      </c>
      <c r="J2729" s="69" t="s">
        <v>412</v>
      </c>
      <c r="K2729" s="70" t="s">
        <v>413</v>
      </c>
      <c r="L2729" s="71">
        <v>6.9769390400915983</v>
      </c>
      <c r="M2729" s="72">
        <v>6.4487393724525974</v>
      </c>
      <c r="N2729" s="73">
        <v>5.4372156935697227</v>
      </c>
      <c r="O2729" s="73">
        <v>7.8509786879896186</v>
      </c>
      <c r="P2729" s="73">
        <v>7.6963765152263699</v>
      </c>
      <c r="Q2729" s="74">
        <v>7.4513849312196827</v>
      </c>
      <c r="R2729" s="50"/>
    </row>
    <row r="2730" spans="8:18" ht="15.6">
      <c r="H2730" s="79"/>
      <c r="I2730" s="61">
        <v>2000</v>
      </c>
      <c r="J2730" s="62" t="s">
        <v>414</v>
      </c>
      <c r="K2730" s="63" t="s">
        <v>415</v>
      </c>
      <c r="L2730" s="75">
        <v>7.6709807192225368</v>
      </c>
      <c r="M2730" s="76">
        <v>6.2458620654457597</v>
      </c>
      <c r="N2730" s="77">
        <v>7.025358981578858</v>
      </c>
      <c r="O2730" s="77">
        <v>9.4370423080680794</v>
      </c>
      <c r="P2730" s="77">
        <v>8.7606739736096166</v>
      </c>
      <c r="Q2730" s="78">
        <v>6.8859662674103719</v>
      </c>
      <c r="R2730" s="50"/>
    </row>
    <row r="2731" spans="8:18" ht="15.6">
      <c r="H2731" s="79"/>
      <c r="I2731" s="68">
        <v>2000</v>
      </c>
      <c r="J2731" s="69" t="s">
        <v>416</v>
      </c>
      <c r="K2731" s="70" t="s">
        <v>417</v>
      </c>
      <c r="L2731" s="71">
        <v>6.4069576216475479</v>
      </c>
      <c r="M2731" s="72">
        <v>7.0168198825147545</v>
      </c>
      <c r="N2731" s="73">
        <v>4.6737481396103782</v>
      </c>
      <c r="O2731" s="73">
        <v>6.7427228782857735</v>
      </c>
      <c r="P2731" s="73">
        <v>7.1454125481989479</v>
      </c>
      <c r="Q2731" s="74">
        <v>6.456084659627888</v>
      </c>
      <c r="R2731" s="50"/>
    </row>
    <row r="2732" spans="8:18" ht="15.6">
      <c r="H2732" s="79"/>
      <c r="I2732" s="61">
        <v>2000</v>
      </c>
      <c r="J2732" s="62" t="s">
        <v>418</v>
      </c>
      <c r="K2732" s="63" t="s">
        <v>419</v>
      </c>
      <c r="L2732" s="75" t="s">
        <v>470</v>
      </c>
      <c r="M2732" s="76" t="s">
        <v>470</v>
      </c>
      <c r="N2732" s="77" t="s">
        <v>470</v>
      </c>
      <c r="O2732" s="77" t="s">
        <v>470</v>
      </c>
      <c r="P2732" s="77" t="s">
        <v>470</v>
      </c>
      <c r="Q2732" s="78" t="s">
        <v>470</v>
      </c>
      <c r="R2732" s="50"/>
    </row>
    <row r="2733" spans="8:18" ht="15.6">
      <c r="H2733" s="79"/>
      <c r="I2733" s="68">
        <v>2000</v>
      </c>
      <c r="J2733" s="69" t="s">
        <v>420</v>
      </c>
      <c r="K2733" s="70" t="s">
        <v>421</v>
      </c>
      <c r="L2733" s="71" t="s">
        <v>470</v>
      </c>
      <c r="M2733" s="72" t="s">
        <v>470</v>
      </c>
      <c r="N2733" s="73" t="s">
        <v>470</v>
      </c>
      <c r="O2733" s="73" t="s">
        <v>470</v>
      </c>
      <c r="P2733" s="73" t="s">
        <v>470</v>
      </c>
      <c r="Q2733" s="74" t="s">
        <v>470</v>
      </c>
      <c r="R2733" s="50"/>
    </row>
    <row r="2734" spans="8:18" ht="15.6">
      <c r="H2734" s="79"/>
      <c r="I2734" s="61">
        <v>2000</v>
      </c>
      <c r="J2734" s="62" t="s">
        <v>422</v>
      </c>
      <c r="K2734" s="63" t="s">
        <v>423</v>
      </c>
      <c r="L2734" s="75" t="s">
        <v>470</v>
      </c>
      <c r="M2734" s="76" t="s">
        <v>470</v>
      </c>
      <c r="N2734" s="77" t="s">
        <v>470</v>
      </c>
      <c r="O2734" s="77" t="s">
        <v>470</v>
      </c>
      <c r="P2734" s="77" t="s">
        <v>470</v>
      </c>
      <c r="Q2734" s="78" t="s">
        <v>470</v>
      </c>
      <c r="R2734" s="50"/>
    </row>
    <row r="2735" spans="8:18" ht="15.6">
      <c r="H2735" s="79"/>
      <c r="I2735" s="68">
        <v>2000</v>
      </c>
      <c r="J2735" s="69" t="s">
        <v>424</v>
      </c>
      <c r="K2735" s="70" t="s">
        <v>425</v>
      </c>
      <c r="L2735" s="71">
        <v>7.5574671909746982</v>
      </c>
      <c r="M2735" s="72">
        <v>3.6662865272396727</v>
      </c>
      <c r="N2735" s="73">
        <v>8.1122165295287463</v>
      </c>
      <c r="O2735" s="73">
        <v>9.8380459388475376</v>
      </c>
      <c r="P2735" s="73">
        <v>8.8582306402762825</v>
      </c>
      <c r="Q2735" s="74">
        <v>7.3125563189812519</v>
      </c>
      <c r="R2735" s="50"/>
    </row>
    <row r="2736" spans="8:18" ht="15.6">
      <c r="H2736" s="79"/>
      <c r="I2736" s="61">
        <v>2000</v>
      </c>
      <c r="J2736" s="62" t="s">
        <v>426</v>
      </c>
      <c r="K2736" s="63" t="s">
        <v>427</v>
      </c>
      <c r="L2736" s="75">
        <v>8.6320016340151859</v>
      </c>
      <c r="M2736" s="76">
        <v>7.7525006635787079</v>
      </c>
      <c r="N2736" s="77">
        <v>8.6789843594658489</v>
      </c>
      <c r="O2736" s="77">
        <v>9.7004119019769455</v>
      </c>
      <c r="P2736" s="77">
        <v>9.2221150385752217</v>
      </c>
      <c r="Q2736" s="78">
        <v>7.8059962064792066</v>
      </c>
      <c r="R2736" s="50"/>
    </row>
    <row r="2737" spans="8:18" ht="15.6">
      <c r="H2737" s="79"/>
      <c r="I2737" s="68">
        <v>2000</v>
      </c>
      <c r="J2737" s="69" t="s">
        <v>428</v>
      </c>
      <c r="K2737" s="70" t="s">
        <v>429</v>
      </c>
      <c r="L2737" s="71">
        <v>5.4845502318204922</v>
      </c>
      <c r="M2737" s="72">
        <v>5.7185099011461249</v>
      </c>
      <c r="N2737" s="73">
        <v>4.1991673099932916</v>
      </c>
      <c r="O2737" s="73">
        <v>6.4640516795572189</v>
      </c>
      <c r="P2737" s="73">
        <v>5.3416278351971975</v>
      </c>
      <c r="Q2737" s="74">
        <v>5.6993944332086288</v>
      </c>
      <c r="R2737" s="50"/>
    </row>
    <row r="2738" spans="8:18" ht="15.6">
      <c r="H2738" s="79"/>
      <c r="I2738" s="61">
        <v>2000</v>
      </c>
      <c r="J2738" s="62" t="s">
        <v>430</v>
      </c>
      <c r="K2738" s="63" t="s">
        <v>431</v>
      </c>
      <c r="L2738" s="75">
        <v>7.1921757687956021</v>
      </c>
      <c r="M2738" s="76">
        <v>6.3646844770015427</v>
      </c>
      <c r="N2738" s="77">
        <v>6.2004561369301774</v>
      </c>
      <c r="O2738" s="77">
        <v>9.4624985396160604</v>
      </c>
      <c r="P2738" s="77">
        <v>8.0310691724555738</v>
      </c>
      <c r="Q2738" s="78">
        <v>5.902170517974656</v>
      </c>
      <c r="R2738" s="50"/>
    </row>
    <row r="2739" spans="8:18" ht="15.6">
      <c r="H2739" s="79"/>
      <c r="I2739" s="68">
        <v>2000</v>
      </c>
      <c r="J2739" s="69" t="s">
        <v>432</v>
      </c>
      <c r="K2739" s="70" t="s">
        <v>433</v>
      </c>
      <c r="L2739" s="71" t="s">
        <v>470</v>
      </c>
      <c r="M2739" s="72" t="s">
        <v>470</v>
      </c>
      <c r="N2739" s="73" t="s">
        <v>470</v>
      </c>
      <c r="O2739" s="73" t="s">
        <v>470</v>
      </c>
      <c r="P2739" s="73" t="s">
        <v>470</v>
      </c>
      <c r="Q2739" s="74" t="s">
        <v>470</v>
      </c>
      <c r="R2739" s="50"/>
    </row>
    <row r="2740" spans="8:18" ht="15.6">
      <c r="H2740" s="79"/>
      <c r="I2740" s="61">
        <v>2000</v>
      </c>
      <c r="J2740" s="62" t="s">
        <v>434</v>
      </c>
      <c r="K2740" s="63" t="s">
        <v>435</v>
      </c>
      <c r="L2740" s="75">
        <v>6.2094435013180753</v>
      </c>
      <c r="M2740" s="76">
        <v>6.7302745490621323</v>
      </c>
      <c r="N2740" s="77">
        <v>5.3215441772536058</v>
      </c>
      <c r="O2740" s="77">
        <v>7.5906484737012452</v>
      </c>
      <c r="P2740" s="77">
        <v>6.2571051596942384</v>
      </c>
      <c r="Q2740" s="78">
        <v>5.1476451468791602</v>
      </c>
      <c r="R2740" s="50"/>
    </row>
    <row r="2741" spans="8:18" ht="15.6">
      <c r="H2741" s="79"/>
      <c r="I2741" s="68">
        <v>2000</v>
      </c>
      <c r="J2741" s="69" t="s">
        <v>436</v>
      </c>
      <c r="K2741" s="70" t="s">
        <v>437</v>
      </c>
      <c r="L2741" s="71">
        <v>6.5342399143230612</v>
      </c>
      <c r="M2741" s="72">
        <v>6.8418789273955269</v>
      </c>
      <c r="N2741" s="73">
        <v>6.2220533052902169</v>
      </c>
      <c r="O2741" s="73">
        <v>6.6119038729178996</v>
      </c>
      <c r="P2741" s="73">
        <v>6.734382590817753</v>
      </c>
      <c r="Q2741" s="74">
        <v>6.2609808751939093</v>
      </c>
      <c r="R2741" s="50"/>
    </row>
    <row r="2742" spans="8:18" ht="15.6">
      <c r="H2742" s="79"/>
      <c r="I2742" s="61">
        <v>2000</v>
      </c>
      <c r="J2742" s="62" t="s">
        <v>438</v>
      </c>
      <c r="K2742" s="63" t="s">
        <v>439</v>
      </c>
      <c r="L2742" s="75" t="s">
        <v>470</v>
      </c>
      <c r="M2742" s="76" t="s">
        <v>470</v>
      </c>
      <c r="N2742" s="77" t="s">
        <v>470</v>
      </c>
      <c r="O2742" s="77" t="s">
        <v>470</v>
      </c>
      <c r="P2742" s="77" t="s">
        <v>470</v>
      </c>
      <c r="Q2742" s="78" t="s">
        <v>470</v>
      </c>
      <c r="R2742" s="50"/>
    </row>
    <row r="2743" spans="8:18" ht="15.6">
      <c r="H2743" s="79"/>
      <c r="I2743" s="68">
        <v>2000</v>
      </c>
      <c r="J2743" s="69" t="s">
        <v>440</v>
      </c>
      <c r="K2743" s="70" t="s">
        <v>441</v>
      </c>
      <c r="L2743" s="71">
        <v>5.5352594585967179</v>
      </c>
      <c r="M2743" s="72">
        <v>7.5899184271585689</v>
      </c>
      <c r="N2743" s="73">
        <v>2.4615016216780536</v>
      </c>
      <c r="O2743" s="73">
        <v>6.483501871218122</v>
      </c>
      <c r="P2743" s="73">
        <v>6.3455802759167659</v>
      </c>
      <c r="Q2743" s="74">
        <v>4.7957950970120828</v>
      </c>
      <c r="R2743" s="50"/>
    </row>
    <row r="2744" spans="8:18" ht="15.6">
      <c r="H2744" s="79"/>
      <c r="I2744" s="61">
        <v>2000</v>
      </c>
      <c r="J2744" s="62" t="s">
        <v>442</v>
      </c>
      <c r="K2744" s="63" t="s">
        <v>443</v>
      </c>
      <c r="L2744" s="75">
        <v>7.1812845240710601</v>
      </c>
      <c r="M2744" s="76">
        <v>7.04554015066517</v>
      </c>
      <c r="N2744" s="77">
        <v>4.9791804517235203</v>
      </c>
      <c r="O2744" s="77">
        <v>9.0342715327927827</v>
      </c>
      <c r="P2744" s="77">
        <v>7.3167588763469649</v>
      </c>
      <c r="Q2744" s="78">
        <v>7.5306716088268644</v>
      </c>
      <c r="R2744" s="50"/>
    </row>
    <row r="2745" spans="8:18" ht="15.6">
      <c r="H2745" s="79"/>
      <c r="I2745" s="68">
        <v>2000</v>
      </c>
      <c r="J2745" s="69" t="s">
        <v>444</v>
      </c>
      <c r="K2745" s="70" t="s">
        <v>445</v>
      </c>
      <c r="L2745" s="71">
        <v>6.3767850687900669</v>
      </c>
      <c r="M2745" s="72">
        <v>5.2992061434626674</v>
      </c>
      <c r="N2745" s="73">
        <v>5.6367611136936695</v>
      </c>
      <c r="O2745" s="73">
        <v>7.0507810406274904</v>
      </c>
      <c r="P2745" s="73">
        <v>6.9229865058481241</v>
      </c>
      <c r="Q2745" s="74">
        <v>6.9741905403183848</v>
      </c>
      <c r="R2745" s="50"/>
    </row>
    <row r="2746" spans="8:18" ht="15.6">
      <c r="H2746" s="79"/>
      <c r="I2746" s="61">
        <v>2000</v>
      </c>
      <c r="J2746" s="62" t="s">
        <v>446</v>
      </c>
      <c r="K2746" s="63" t="s">
        <v>447</v>
      </c>
      <c r="L2746" s="75">
        <v>5.9222974579279803</v>
      </c>
      <c r="M2746" s="76">
        <v>7.0756786351750538</v>
      </c>
      <c r="N2746" s="77">
        <v>5.282741364528226</v>
      </c>
      <c r="O2746" s="77">
        <v>3.5668848437492167</v>
      </c>
      <c r="P2746" s="77">
        <v>7.9151834036900652</v>
      </c>
      <c r="Q2746" s="78">
        <v>5.7709990424973405</v>
      </c>
      <c r="R2746" s="50"/>
    </row>
    <row r="2747" spans="8:18" ht="15.6">
      <c r="H2747" s="79"/>
      <c r="I2747" s="68">
        <v>2000</v>
      </c>
      <c r="J2747" s="69" t="s">
        <v>448</v>
      </c>
      <c r="K2747" s="70" t="s">
        <v>449</v>
      </c>
      <c r="L2747" s="71">
        <v>6.8106806548006604</v>
      </c>
      <c r="M2747" s="72">
        <v>6.7332827029209659</v>
      </c>
      <c r="N2747" s="73">
        <v>4.0296828553690967</v>
      </c>
      <c r="O2747" s="73">
        <v>9.3029166906051302</v>
      </c>
      <c r="P2747" s="73">
        <v>6.9949467422375928</v>
      </c>
      <c r="Q2747" s="74">
        <v>6.9925742828705166</v>
      </c>
      <c r="R2747" s="50"/>
    </row>
    <row r="2748" spans="8:18" ht="15.6">
      <c r="H2748" s="79"/>
      <c r="I2748" s="61">
        <v>2000</v>
      </c>
      <c r="J2748" s="62" t="s">
        <v>450</v>
      </c>
      <c r="K2748" s="63" t="s">
        <v>451</v>
      </c>
      <c r="L2748" s="75">
        <v>4.6701952345912492</v>
      </c>
      <c r="M2748" s="76">
        <v>4.5861576913094719</v>
      </c>
      <c r="N2748" s="77">
        <v>4.9986190740103611</v>
      </c>
      <c r="O2748" s="77">
        <v>2.2441753323102036</v>
      </c>
      <c r="P2748" s="77">
        <v>6.3919842876403203</v>
      </c>
      <c r="Q2748" s="78">
        <v>5.1300397876858925</v>
      </c>
      <c r="R2748" s="50"/>
    </row>
    <row r="2749" spans="8:18" ht="15.6">
      <c r="H2749" s="79"/>
      <c r="I2749" s="68">
        <v>2000</v>
      </c>
      <c r="J2749" s="69" t="s">
        <v>452</v>
      </c>
      <c r="K2749" s="70" t="s">
        <v>453</v>
      </c>
      <c r="L2749" s="71">
        <v>7.0681881605748433</v>
      </c>
      <c r="M2749" s="72">
        <v>5.9571710339564428</v>
      </c>
      <c r="N2749" s="73">
        <v>5.6840783452374897</v>
      </c>
      <c r="O2749" s="73">
        <v>7.7473263242156634</v>
      </c>
      <c r="P2749" s="73">
        <v>8.2314978426900236</v>
      </c>
      <c r="Q2749" s="74">
        <v>7.7208672567746</v>
      </c>
      <c r="R2749" s="50"/>
    </row>
    <row r="2750" spans="8:18" ht="15.6">
      <c r="H2750" s="79"/>
      <c r="I2750" s="61">
        <v>2000</v>
      </c>
      <c r="J2750" s="62" t="s">
        <v>454</v>
      </c>
      <c r="K2750" s="63" t="s">
        <v>455</v>
      </c>
      <c r="L2750" s="75">
        <v>8.4431025200736549</v>
      </c>
      <c r="M2750" s="76">
        <v>6.8149836186449173</v>
      </c>
      <c r="N2750" s="77">
        <v>8.2485993873901755</v>
      </c>
      <c r="O2750" s="77">
        <v>9.3113387157639274</v>
      </c>
      <c r="P2750" s="77">
        <v>9.3674948511348184</v>
      </c>
      <c r="Q2750" s="78">
        <v>8.4730960274344458</v>
      </c>
      <c r="R2750" s="50"/>
    </row>
    <row r="2751" spans="8:18" ht="15.6">
      <c r="H2751" s="79"/>
      <c r="I2751" s="68">
        <v>2000</v>
      </c>
      <c r="J2751" s="69" t="s">
        <v>456</v>
      </c>
      <c r="K2751" s="70" t="s">
        <v>457</v>
      </c>
      <c r="L2751" s="71">
        <v>8.4490939981143338</v>
      </c>
      <c r="M2751" s="72">
        <v>7.0319651117148112</v>
      </c>
      <c r="N2751" s="73">
        <v>8.4724531288352907</v>
      </c>
      <c r="O2751" s="73">
        <v>9.777078604865622</v>
      </c>
      <c r="P2751" s="73">
        <v>8.3995172700151457</v>
      </c>
      <c r="Q2751" s="74">
        <v>8.5644558751408031</v>
      </c>
      <c r="R2751" s="50"/>
    </row>
    <row r="2752" spans="8:18" ht="15.6">
      <c r="H2752" s="79"/>
      <c r="I2752" s="61">
        <v>2000</v>
      </c>
      <c r="J2752" s="62" t="s">
        <v>458</v>
      </c>
      <c r="K2752" s="63" t="s">
        <v>459</v>
      </c>
      <c r="L2752" s="75">
        <v>7.0244532480839439</v>
      </c>
      <c r="M2752" s="76">
        <v>6.5261098645370774</v>
      </c>
      <c r="N2752" s="77">
        <v>5.7584777250943411</v>
      </c>
      <c r="O2752" s="77">
        <v>8.3938937659193282</v>
      </c>
      <c r="P2752" s="77">
        <v>8.1666806901361078</v>
      </c>
      <c r="Q2752" s="78">
        <v>6.2771041947328685</v>
      </c>
      <c r="R2752" s="50"/>
    </row>
    <row r="2753" spans="8:18" ht="15.6">
      <c r="H2753" s="79"/>
      <c r="I2753" s="68">
        <v>2000</v>
      </c>
      <c r="J2753" s="69" t="s">
        <v>460</v>
      </c>
      <c r="K2753" s="70" t="s">
        <v>461</v>
      </c>
      <c r="L2753" s="71">
        <v>5.7307101982628907</v>
      </c>
      <c r="M2753" s="72">
        <v>5.9503727194181062</v>
      </c>
      <c r="N2753" s="73">
        <v>3.9160830942861873</v>
      </c>
      <c r="O2753" s="73">
        <v>5.5595162942104448</v>
      </c>
      <c r="P2753" s="73">
        <v>7.7415703317791067</v>
      </c>
      <c r="Q2753" s="74">
        <v>5.486008551620607</v>
      </c>
      <c r="R2753" s="50"/>
    </row>
    <row r="2754" spans="8:18" ht="15.6">
      <c r="H2754" s="79"/>
      <c r="I2754" s="61">
        <v>2000</v>
      </c>
      <c r="J2754" s="62" t="s">
        <v>462</v>
      </c>
      <c r="K2754" s="63" t="s">
        <v>463</v>
      </c>
      <c r="L2754" s="75" t="s">
        <v>470</v>
      </c>
      <c r="M2754" s="76" t="s">
        <v>470</v>
      </c>
      <c r="N2754" s="77" t="s">
        <v>470</v>
      </c>
      <c r="O2754" s="77" t="s">
        <v>470</v>
      </c>
      <c r="P2754" s="77" t="s">
        <v>470</v>
      </c>
      <c r="Q2754" s="78" t="s">
        <v>470</v>
      </c>
      <c r="R2754" s="50"/>
    </row>
    <row r="2755" spans="8:18" ht="15.6">
      <c r="H2755" s="79"/>
      <c r="I2755" s="68">
        <v>2000</v>
      </c>
      <c r="J2755" s="69" t="s">
        <v>464</v>
      </c>
      <c r="K2755" s="70" t="s">
        <v>465</v>
      </c>
      <c r="L2755" s="71" t="s">
        <v>470</v>
      </c>
      <c r="M2755" s="72" t="s">
        <v>470</v>
      </c>
      <c r="N2755" s="73" t="s">
        <v>470</v>
      </c>
      <c r="O2755" s="73" t="s">
        <v>470</v>
      </c>
      <c r="P2755" s="73" t="s">
        <v>470</v>
      </c>
      <c r="Q2755" s="74" t="s">
        <v>470</v>
      </c>
      <c r="R2755" s="50"/>
    </row>
    <row r="2756" spans="8:18" ht="15.6">
      <c r="H2756" s="79"/>
      <c r="I2756" s="61">
        <v>2000</v>
      </c>
      <c r="J2756" s="62" t="s">
        <v>466</v>
      </c>
      <c r="K2756" s="63" t="s">
        <v>467</v>
      </c>
      <c r="L2756" s="75">
        <v>6.3601419412235245</v>
      </c>
      <c r="M2756" s="76">
        <v>6.0694839166394861</v>
      </c>
      <c r="N2756" s="77">
        <v>5.2868784628619565</v>
      </c>
      <c r="O2756" s="77">
        <v>7.1504255465763116</v>
      </c>
      <c r="P2756" s="77">
        <v>7.2882404433723709</v>
      </c>
      <c r="Q2756" s="78">
        <v>6.0056813366674957</v>
      </c>
      <c r="R2756" s="50"/>
    </row>
    <row r="2757" spans="8:18" ht="15.6">
      <c r="H2757" s="79"/>
      <c r="I2757" s="68">
        <v>2000</v>
      </c>
      <c r="J2757" s="69" t="s">
        <v>468</v>
      </c>
      <c r="K2757" s="70" t="s">
        <v>469</v>
      </c>
      <c r="L2757" s="71">
        <v>4.3965104772185812</v>
      </c>
      <c r="M2757" s="72">
        <v>5.848413207244751</v>
      </c>
      <c r="N2757" s="73">
        <v>4.6624453630199243</v>
      </c>
      <c r="O2757" s="73">
        <v>2.8911661084318956</v>
      </c>
      <c r="P2757" s="73">
        <v>3.2247352239042604</v>
      </c>
      <c r="Q2757" s="74">
        <v>5.3557924834920749</v>
      </c>
      <c r="R2757" s="50"/>
    </row>
    <row r="2758" spans="8:18" ht="15.6">
      <c r="H2758" s="79"/>
      <c r="I2758" s="61">
        <v>1995</v>
      </c>
      <c r="J2758" s="62" t="s">
        <v>146</v>
      </c>
      <c r="K2758" s="63" t="s">
        <v>147</v>
      </c>
      <c r="L2758" s="75">
        <v>5.0386398420598075</v>
      </c>
      <c r="M2758" s="76">
        <v>6.0323202249925192</v>
      </c>
      <c r="N2758" s="77">
        <v>4.6608635198732067</v>
      </c>
      <c r="O2758" s="77">
        <v>3.2580595004742552</v>
      </c>
      <c r="P2758" s="77">
        <v>6.3918039207687585</v>
      </c>
      <c r="Q2758" s="78">
        <v>4.870707118983959</v>
      </c>
      <c r="R2758" s="50"/>
    </row>
    <row r="2759" spans="8:18" ht="15.6">
      <c r="H2759" s="79"/>
      <c r="I2759" s="68">
        <v>1995</v>
      </c>
      <c r="J2759" s="69" t="s">
        <v>148</v>
      </c>
      <c r="K2759" s="70" t="s">
        <v>149</v>
      </c>
      <c r="L2759" s="71">
        <v>4.3133694905414464</v>
      </c>
      <c r="M2759" s="72">
        <v>6.2654696196344117</v>
      </c>
      <c r="N2759" s="73">
        <v>4.854437127428473</v>
      </c>
      <c r="O2759" s="73">
        <v>5.3714565123276721</v>
      </c>
      <c r="P2759" s="73">
        <v>2.1126594386253608</v>
      </c>
      <c r="Q2759" s="74">
        <v>3.3682554777823488</v>
      </c>
      <c r="R2759" s="50"/>
    </row>
    <row r="2760" spans="8:18" ht="15.6">
      <c r="H2760" s="79"/>
      <c r="I2760" s="61">
        <v>1995</v>
      </c>
      <c r="J2760" s="62" t="s">
        <v>150</v>
      </c>
      <c r="K2760" s="63" t="s">
        <v>151</v>
      </c>
      <c r="L2760" s="75" t="s">
        <v>470</v>
      </c>
      <c r="M2760" s="76" t="s">
        <v>470</v>
      </c>
      <c r="N2760" s="77" t="s">
        <v>470</v>
      </c>
      <c r="O2760" s="77" t="s">
        <v>470</v>
      </c>
      <c r="P2760" s="77" t="s">
        <v>470</v>
      </c>
      <c r="Q2760" s="78" t="s">
        <v>470</v>
      </c>
      <c r="R2760" s="50"/>
    </row>
    <row r="2761" spans="8:18" ht="15.6">
      <c r="H2761" s="79"/>
      <c r="I2761" s="68">
        <v>1995</v>
      </c>
      <c r="J2761" s="69" t="s">
        <v>152</v>
      </c>
      <c r="K2761" s="70" t="s">
        <v>153</v>
      </c>
      <c r="L2761" s="71">
        <v>6.73618805668176</v>
      </c>
      <c r="M2761" s="72">
        <v>8.2210735949273133</v>
      </c>
      <c r="N2761" s="73">
        <v>4.7892991152293076</v>
      </c>
      <c r="O2761" s="73">
        <v>6.5730560946153895</v>
      </c>
      <c r="P2761" s="73">
        <v>8.4193915848909935</v>
      </c>
      <c r="Q2761" s="74">
        <v>5.6526853865396847</v>
      </c>
      <c r="R2761" s="50"/>
    </row>
    <row r="2762" spans="8:18" ht="15.6">
      <c r="H2762" s="79"/>
      <c r="I2762" s="61">
        <v>1995</v>
      </c>
      <c r="J2762" s="62" t="s">
        <v>154</v>
      </c>
      <c r="K2762" s="63" t="s">
        <v>155</v>
      </c>
      <c r="L2762" s="75" t="s">
        <v>470</v>
      </c>
      <c r="M2762" s="76" t="s">
        <v>470</v>
      </c>
      <c r="N2762" s="77" t="s">
        <v>470</v>
      </c>
      <c r="O2762" s="77" t="s">
        <v>470</v>
      </c>
      <c r="P2762" s="77" t="s">
        <v>470</v>
      </c>
      <c r="Q2762" s="78" t="s">
        <v>470</v>
      </c>
      <c r="R2762" s="50"/>
    </row>
    <row r="2763" spans="8:18" ht="15.6">
      <c r="H2763" s="79"/>
      <c r="I2763" s="68">
        <v>1995</v>
      </c>
      <c r="J2763" s="69" t="s">
        <v>156</v>
      </c>
      <c r="K2763" s="70" t="s">
        <v>157</v>
      </c>
      <c r="L2763" s="71">
        <v>7.6953379855990685</v>
      </c>
      <c r="M2763" s="72">
        <v>5.6831418457231928</v>
      </c>
      <c r="N2763" s="73">
        <v>8.0538413562892153</v>
      </c>
      <c r="O2763" s="73">
        <v>9.3986444444851607</v>
      </c>
      <c r="P2763" s="73">
        <v>7.7578225243466008</v>
      </c>
      <c r="Q2763" s="74">
        <v>7.6147053499453659</v>
      </c>
      <c r="R2763" s="50"/>
    </row>
    <row r="2764" spans="8:18" ht="15.6">
      <c r="H2764" s="79"/>
      <c r="I2764" s="61">
        <v>1995</v>
      </c>
      <c r="J2764" s="62" t="s">
        <v>158</v>
      </c>
      <c r="K2764" s="63" t="s">
        <v>159</v>
      </c>
      <c r="L2764" s="75">
        <v>7.0281433180289303</v>
      </c>
      <c r="M2764" s="76">
        <v>2.8188466234969387</v>
      </c>
      <c r="N2764" s="77">
        <v>8.1596665471355685</v>
      </c>
      <c r="O2764" s="77">
        <v>9.5451332574306598</v>
      </c>
      <c r="P2764" s="77">
        <v>8.7809223911743501</v>
      </c>
      <c r="Q2764" s="78">
        <v>5.7675654406483261</v>
      </c>
      <c r="R2764" s="50"/>
    </row>
    <row r="2765" spans="8:18" ht="15.6">
      <c r="H2765" s="79"/>
      <c r="I2765" s="68">
        <v>1995</v>
      </c>
      <c r="J2765" s="69" t="s">
        <v>160</v>
      </c>
      <c r="K2765" s="70" t="s">
        <v>161</v>
      </c>
      <c r="L2765" s="71" t="s">
        <v>470</v>
      </c>
      <c r="M2765" s="72" t="s">
        <v>470</v>
      </c>
      <c r="N2765" s="73" t="s">
        <v>470</v>
      </c>
      <c r="O2765" s="73" t="s">
        <v>470</v>
      </c>
      <c r="P2765" s="73" t="s">
        <v>470</v>
      </c>
      <c r="Q2765" s="74" t="s">
        <v>470</v>
      </c>
      <c r="R2765" s="50"/>
    </row>
    <row r="2766" spans="8:18" ht="15.6">
      <c r="H2766" s="79"/>
      <c r="I2766" s="61">
        <v>1995</v>
      </c>
      <c r="J2766" s="62" t="s">
        <v>162</v>
      </c>
      <c r="K2766" s="63" t="s">
        <v>163</v>
      </c>
      <c r="L2766" s="75">
        <v>6.8326354562051259</v>
      </c>
      <c r="M2766" s="76">
        <v>8.1914266837141074</v>
      </c>
      <c r="N2766" s="77">
        <v>4.7005125574623809</v>
      </c>
      <c r="O2766" s="77">
        <v>7.0458496927575061</v>
      </c>
      <c r="P2766" s="77">
        <v>5.5564190617176052</v>
      </c>
      <c r="Q2766" s="78">
        <v>8.5671298784369334</v>
      </c>
      <c r="R2766" s="50"/>
    </row>
    <row r="2767" spans="8:18" ht="15.6">
      <c r="H2767" s="79"/>
      <c r="I2767" s="68">
        <v>1995</v>
      </c>
      <c r="J2767" s="69" t="s">
        <v>164</v>
      </c>
      <c r="K2767" s="70" t="s">
        <v>165</v>
      </c>
      <c r="L2767" s="71">
        <v>6.8736435597073502</v>
      </c>
      <c r="M2767" s="72">
        <v>6.1776251474778396</v>
      </c>
      <c r="N2767" s="73">
        <v>4.784841160769318</v>
      </c>
      <c r="O2767" s="73">
        <v>9.4320191749688806</v>
      </c>
      <c r="P2767" s="73">
        <v>6.3963649639139728</v>
      </c>
      <c r="Q2767" s="74">
        <v>7.6793002248024589</v>
      </c>
      <c r="R2767" s="50"/>
    </row>
    <row r="2768" spans="8:18" ht="15.6">
      <c r="H2768" s="79"/>
      <c r="I2768" s="61">
        <v>1995</v>
      </c>
      <c r="J2768" s="62" t="s">
        <v>166</v>
      </c>
      <c r="K2768" s="63" t="s">
        <v>167</v>
      </c>
      <c r="L2768" s="75">
        <v>5.3408425459284299</v>
      </c>
      <c r="M2768" s="76">
        <v>8.0684298849303033</v>
      </c>
      <c r="N2768" s="77">
        <v>3.7044196916212262</v>
      </c>
      <c r="O2768" s="77">
        <v>6.4230597892144727</v>
      </c>
      <c r="P2768" s="77">
        <v>2.2051679234853006</v>
      </c>
      <c r="Q2768" s="78">
        <v>5.5549196146991626</v>
      </c>
      <c r="R2768" s="50"/>
    </row>
    <row r="2769" spans="8:18" ht="15.6">
      <c r="H2769" s="79"/>
      <c r="I2769" s="68">
        <v>1995</v>
      </c>
      <c r="J2769" s="69" t="s">
        <v>168</v>
      </c>
      <c r="K2769" s="70" t="s">
        <v>169</v>
      </c>
      <c r="L2769" s="71">
        <v>6.4252232808009477</v>
      </c>
      <c r="M2769" s="72">
        <v>6.3961254833301266</v>
      </c>
      <c r="N2769" s="73">
        <v>4.4414632944927588</v>
      </c>
      <c r="O2769" s="73">
        <v>7.189330550242726</v>
      </c>
      <c r="P2769" s="73">
        <v>7.22038410310999</v>
      </c>
      <c r="Q2769" s="74">
        <v>6.9344985234919152</v>
      </c>
      <c r="R2769" s="50"/>
    </row>
    <row r="2770" spans="8:18" ht="15.6">
      <c r="H2770" s="79"/>
      <c r="I2770" s="61">
        <v>1995</v>
      </c>
      <c r="J2770" s="62" t="s">
        <v>170</v>
      </c>
      <c r="K2770" s="63" t="s">
        <v>171</v>
      </c>
      <c r="L2770" s="75" t="s">
        <v>470</v>
      </c>
      <c r="M2770" s="76" t="s">
        <v>470</v>
      </c>
      <c r="N2770" s="77" t="s">
        <v>470</v>
      </c>
      <c r="O2770" s="77" t="s">
        <v>470</v>
      </c>
      <c r="P2770" s="77" t="s">
        <v>470</v>
      </c>
      <c r="Q2770" s="78" t="s">
        <v>470</v>
      </c>
      <c r="R2770" s="50"/>
    </row>
    <row r="2771" spans="8:18" ht="15.6">
      <c r="H2771" s="79"/>
      <c r="I2771" s="68">
        <v>1995</v>
      </c>
      <c r="J2771" s="69" t="s">
        <v>172</v>
      </c>
      <c r="K2771" s="70" t="s">
        <v>173</v>
      </c>
      <c r="L2771" s="71">
        <v>7.0785550263955743</v>
      </c>
      <c r="M2771" s="72">
        <v>4.040692634598245</v>
      </c>
      <c r="N2771" s="73">
        <v>6.4068470106128519</v>
      </c>
      <c r="O2771" s="73">
        <v>9.7329834380877731</v>
      </c>
      <c r="P2771" s="73">
        <v>8.9938632280764441</v>
      </c>
      <c r="Q2771" s="74">
        <v>6.2189584578656856</v>
      </c>
      <c r="R2771" s="50"/>
    </row>
    <row r="2772" spans="8:18" ht="15.6">
      <c r="H2772" s="79"/>
      <c r="I2772" s="61">
        <v>1995</v>
      </c>
      <c r="J2772" s="62" t="s">
        <v>174</v>
      </c>
      <c r="K2772" s="63" t="s">
        <v>175</v>
      </c>
      <c r="L2772" s="75">
        <v>6.6521022575958071</v>
      </c>
      <c r="M2772" s="76">
        <v>6.340934859356361</v>
      </c>
      <c r="N2772" s="77" t="s">
        <v>470</v>
      </c>
      <c r="O2772" s="77">
        <v>7.1620577565469947</v>
      </c>
      <c r="P2772" s="77">
        <v>7.045430386178082</v>
      </c>
      <c r="Q2772" s="78">
        <v>7.9877915748880746</v>
      </c>
      <c r="R2772" s="50"/>
    </row>
    <row r="2773" spans="8:18" ht="15.6">
      <c r="H2773" s="79"/>
      <c r="I2773" s="68">
        <v>1995</v>
      </c>
      <c r="J2773" s="69" t="s">
        <v>176</v>
      </c>
      <c r="K2773" s="70" t="s">
        <v>177</v>
      </c>
      <c r="L2773" s="71">
        <v>4.5876931982665337</v>
      </c>
      <c r="M2773" s="72">
        <v>5.1470586853466154</v>
      </c>
      <c r="N2773" s="73">
        <v>2.1057464137526569</v>
      </c>
      <c r="O2773" s="73">
        <v>5.2548922180518325</v>
      </c>
      <c r="P2773" s="73" t="s">
        <v>470</v>
      </c>
      <c r="Q2773" s="74">
        <v>5.2560317853004772</v>
      </c>
      <c r="R2773" s="50"/>
    </row>
    <row r="2774" spans="8:18" ht="15.6">
      <c r="H2774" s="79"/>
      <c r="I2774" s="61">
        <v>1995</v>
      </c>
      <c r="J2774" s="62" t="s">
        <v>178</v>
      </c>
      <c r="K2774" s="63" t="s">
        <v>179</v>
      </c>
      <c r="L2774" s="75" t="s">
        <v>470</v>
      </c>
      <c r="M2774" s="76" t="s">
        <v>470</v>
      </c>
      <c r="N2774" s="77" t="s">
        <v>470</v>
      </c>
      <c r="O2774" s="77" t="s">
        <v>470</v>
      </c>
      <c r="P2774" s="77" t="s">
        <v>470</v>
      </c>
      <c r="Q2774" s="78" t="s">
        <v>470</v>
      </c>
      <c r="R2774" s="50"/>
    </row>
    <row r="2775" spans="8:18" ht="15.6">
      <c r="H2775" s="79"/>
      <c r="I2775" s="68">
        <v>1995</v>
      </c>
      <c r="J2775" s="69" t="s">
        <v>180</v>
      </c>
      <c r="K2775" s="70" t="s">
        <v>181</v>
      </c>
      <c r="L2775" s="71">
        <v>6.5007894463347116</v>
      </c>
      <c r="M2775" s="72">
        <v>6.558222401660875</v>
      </c>
      <c r="N2775" s="73">
        <v>4.7815307478678681</v>
      </c>
      <c r="O2775" s="73">
        <v>8.1029767182746983</v>
      </c>
      <c r="P2775" s="73">
        <v>7.1739032975419645</v>
      </c>
      <c r="Q2775" s="74">
        <v>5.6491311591004409</v>
      </c>
      <c r="R2775" s="50"/>
    </row>
    <row r="2776" spans="8:18" ht="28.8">
      <c r="H2776" s="79"/>
      <c r="I2776" s="61">
        <v>1995</v>
      </c>
      <c r="J2776" s="62" t="s">
        <v>182</v>
      </c>
      <c r="K2776" s="63" t="s">
        <v>183</v>
      </c>
      <c r="L2776" s="75" t="s">
        <v>470</v>
      </c>
      <c r="M2776" s="76" t="s">
        <v>470</v>
      </c>
      <c r="N2776" s="77" t="s">
        <v>470</v>
      </c>
      <c r="O2776" s="77" t="s">
        <v>470</v>
      </c>
      <c r="P2776" s="77" t="s">
        <v>470</v>
      </c>
      <c r="Q2776" s="78" t="s">
        <v>470</v>
      </c>
      <c r="R2776" s="50"/>
    </row>
    <row r="2777" spans="8:18" ht="15.6">
      <c r="H2777" s="79"/>
      <c r="I2777" s="68">
        <v>1995</v>
      </c>
      <c r="J2777" s="69" t="s">
        <v>184</v>
      </c>
      <c r="K2777" s="70" t="s">
        <v>185</v>
      </c>
      <c r="L2777" s="71">
        <v>6.2014120994080866</v>
      </c>
      <c r="M2777" s="72">
        <v>4.2926948158342331</v>
      </c>
      <c r="N2777" s="73">
        <v>5.8815063976320685</v>
      </c>
      <c r="O2777" s="73">
        <v>7.8491632637017617</v>
      </c>
      <c r="P2777" s="73">
        <v>6.2155399298195313</v>
      </c>
      <c r="Q2777" s="74">
        <v>6.6943958365666214</v>
      </c>
      <c r="R2777" s="50"/>
    </row>
    <row r="2778" spans="8:18" ht="15.6">
      <c r="H2778" s="79"/>
      <c r="I2778" s="61">
        <v>1995</v>
      </c>
      <c r="J2778" s="62" t="s">
        <v>186</v>
      </c>
      <c r="K2778" s="63" t="s">
        <v>187</v>
      </c>
      <c r="L2778" s="75">
        <v>4.6361179960318744</v>
      </c>
      <c r="M2778" s="76">
        <v>6.1319121500662872</v>
      </c>
      <c r="N2778" s="77">
        <v>5.4421137208171153</v>
      </c>
      <c r="O2778" s="77">
        <v>0</v>
      </c>
      <c r="P2778" s="77">
        <v>6.9668626312827664</v>
      </c>
      <c r="Q2778" s="78">
        <v>4.6499753788217051</v>
      </c>
      <c r="R2778" s="50"/>
    </row>
    <row r="2779" spans="8:18" ht="28.8">
      <c r="H2779" s="79"/>
      <c r="I2779" s="68">
        <v>1995</v>
      </c>
      <c r="J2779" s="69" t="s">
        <v>188</v>
      </c>
      <c r="K2779" s="70" t="s">
        <v>189</v>
      </c>
      <c r="L2779" s="71" t="s">
        <v>470</v>
      </c>
      <c r="M2779" s="72" t="s">
        <v>470</v>
      </c>
      <c r="N2779" s="73" t="s">
        <v>470</v>
      </c>
      <c r="O2779" s="73" t="s">
        <v>470</v>
      </c>
      <c r="P2779" s="73" t="s">
        <v>470</v>
      </c>
      <c r="Q2779" s="74" t="s">
        <v>470</v>
      </c>
      <c r="R2779" s="50"/>
    </row>
    <row r="2780" spans="8:18" ht="15.6">
      <c r="H2780" s="79"/>
      <c r="I2780" s="61">
        <v>1995</v>
      </c>
      <c r="J2780" s="62" t="s">
        <v>190</v>
      </c>
      <c r="K2780" s="63" t="s">
        <v>191</v>
      </c>
      <c r="L2780" s="75">
        <v>4.7225257311227535</v>
      </c>
      <c r="M2780" s="76">
        <v>3.6301109787169774</v>
      </c>
      <c r="N2780" s="77">
        <v>5.3568800493419424</v>
      </c>
      <c r="O2780" s="77">
        <v>1.9920037794455658</v>
      </c>
      <c r="P2780" s="77">
        <v>7.2411642805896168</v>
      </c>
      <c r="Q2780" s="78">
        <v>5.2197585626582041</v>
      </c>
      <c r="R2780" s="50"/>
    </row>
    <row r="2781" spans="8:18" ht="15.6">
      <c r="H2781" s="79"/>
      <c r="I2781" s="68">
        <v>1995</v>
      </c>
      <c r="J2781" s="69" t="s">
        <v>192</v>
      </c>
      <c r="K2781" s="70" t="s">
        <v>193</v>
      </c>
      <c r="L2781" s="71" t="s">
        <v>470</v>
      </c>
      <c r="M2781" s="72" t="s">
        <v>470</v>
      </c>
      <c r="N2781" s="73" t="s">
        <v>470</v>
      </c>
      <c r="O2781" s="73" t="s">
        <v>470</v>
      </c>
      <c r="P2781" s="73" t="s">
        <v>470</v>
      </c>
      <c r="Q2781" s="74" t="s">
        <v>470</v>
      </c>
      <c r="R2781" s="50"/>
    </row>
    <row r="2782" spans="8:18" ht="15.6">
      <c r="H2782" s="79"/>
      <c r="I2782" s="61">
        <v>1995</v>
      </c>
      <c r="J2782" s="62" t="s">
        <v>194</v>
      </c>
      <c r="K2782" s="63" t="s">
        <v>195</v>
      </c>
      <c r="L2782" s="75">
        <v>3.8929370808538386</v>
      </c>
      <c r="M2782" s="76">
        <v>5.0201907418339502</v>
      </c>
      <c r="N2782" s="77" t="s">
        <v>470</v>
      </c>
      <c r="O2782" s="77">
        <v>5.8259448617995018</v>
      </c>
      <c r="P2782" s="77">
        <v>1.0986429349675086</v>
      </c>
      <c r="Q2782" s="78">
        <v>5.1731892449295165</v>
      </c>
      <c r="R2782" s="50"/>
    </row>
    <row r="2783" spans="8:18" ht="15.6">
      <c r="H2783" s="79"/>
      <c r="I2783" s="68">
        <v>1995</v>
      </c>
      <c r="J2783" s="69" t="s">
        <v>196</v>
      </c>
      <c r="K2783" s="70" t="s">
        <v>197</v>
      </c>
      <c r="L2783" s="71" t="s">
        <v>470</v>
      </c>
      <c r="M2783" s="72" t="s">
        <v>470</v>
      </c>
      <c r="N2783" s="73" t="s">
        <v>470</v>
      </c>
      <c r="O2783" s="73" t="s">
        <v>470</v>
      </c>
      <c r="P2783" s="73" t="s">
        <v>470</v>
      </c>
      <c r="Q2783" s="74" t="s">
        <v>470</v>
      </c>
      <c r="R2783" s="50"/>
    </row>
    <row r="2784" spans="8:18" ht="15.6">
      <c r="H2784" s="79"/>
      <c r="I2784" s="61">
        <v>1995</v>
      </c>
      <c r="J2784" s="62" t="s">
        <v>198</v>
      </c>
      <c r="K2784" s="63" t="s">
        <v>199</v>
      </c>
      <c r="L2784" s="75">
        <v>5.1315535700591477</v>
      </c>
      <c r="M2784" s="76">
        <v>6.576676090621878</v>
      </c>
      <c r="N2784" s="77">
        <v>3.2475170193500249</v>
      </c>
      <c r="O2784" s="77">
        <v>5.9188808477109927</v>
      </c>
      <c r="P2784" s="77">
        <v>4.4453254328744833</v>
      </c>
      <c r="Q2784" s="78">
        <v>5.3724627809651064</v>
      </c>
      <c r="R2784" s="50"/>
    </row>
    <row r="2785" spans="8:18" ht="15.6">
      <c r="H2785" s="79"/>
      <c r="I2785" s="68">
        <v>1995</v>
      </c>
      <c r="J2785" s="69" t="s">
        <v>200</v>
      </c>
      <c r="K2785" s="70" t="s">
        <v>201</v>
      </c>
      <c r="L2785" s="71">
        <v>7.8545326762794501</v>
      </c>
      <c r="M2785" s="72">
        <v>5.7997181271379992</v>
      </c>
      <c r="N2785" s="73">
        <v>7.980211562359119</v>
      </c>
      <c r="O2785" s="73">
        <v>9.6282344246322307</v>
      </c>
      <c r="P2785" s="73">
        <v>7.845450457789295</v>
      </c>
      <c r="Q2785" s="74">
        <v>7.9807511234721602</v>
      </c>
      <c r="R2785" s="50"/>
    </row>
    <row r="2786" spans="8:18" ht="15.6">
      <c r="H2786" s="79"/>
      <c r="I2786" s="61">
        <v>1995</v>
      </c>
      <c r="J2786" s="62" t="s">
        <v>202</v>
      </c>
      <c r="K2786" s="63" t="s">
        <v>203</v>
      </c>
      <c r="L2786" s="75" t="s">
        <v>470</v>
      </c>
      <c r="M2786" s="76" t="s">
        <v>470</v>
      </c>
      <c r="N2786" s="77" t="s">
        <v>470</v>
      </c>
      <c r="O2786" s="77" t="s">
        <v>470</v>
      </c>
      <c r="P2786" s="77" t="s">
        <v>470</v>
      </c>
      <c r="Q2786" s="78" t="s">
        <v>470</v>
      </c>
      <c r="R2786" s="50"/>
    </row>
    <row r="2787" spans="8:18" ht="15.6">
      <c r="H2787" s="79"/>
      <c r="I2787" s="68">
        <v>1995</v>
      </c>
      <c r="J2787" s="69" t="s">
        <v>204</v>
      </c>
      <c r="K2787" s="70" t="s">
        <v>205</v>
      </c>
      <c r="L2787" s="71">
        <v>4.4326133526614857</v>
      </c>
      <c r="M2787" s="72">
        <v>4.4574330602828516</v>
      </c>
      <c r="N2787" s="73" t="s">
        <v>470</v>
      </c>
      <c r="O2787" s="73">
        <v>5.0363131975454545</v>
      </c>
      <c r="P2787" s="73">
        <v>5.0574763471132842</v>
      </c>
      <c r="Q2787" s="74">
        <v>4.7582022467854062</v>
      </c>
      <c r="R2787" s="50"/>
    </row>
    <row r="2788" spans="8:18" ht="15.6">
      <c r="H2788" s="79"/>
      <c r="I2788" s="61">
        <v>1995</v>
      </c>
      <c r="J2788" s="62" t="s">
        <v>206</v>
      </c>
      <c r="K2788" s="63" t="s">
        <v>207</v>
      </c>
      <c r="L2788" s="75">
        <v>4.4382371367612174</v>
      </c>
      <c r="M2788" s="76">
        <v>5.1003556485657633</v>
      </c>
      <c r="N2788" s="77">
        <v>2.7073680512610032</v>
      </c>
      <c r="O2788" s="77">
        <v>5.1549603264163641</v>
      </c>
      <c r="P2788" s="77" t="s">
        <v>470</v>
      </c>
      <c r="Q2788" s="78">
        <v>3.9744050248565115</v>
      </c>
      <c r="R2788" s="50"/>
    </row>
    <row r="2789" spans="8:18" ht="15.6">
      <c r="H2789" s="79"/>
      <c r="I2789" s="68">
        <v>1995</v>
      </c>
      <c r="J2789" s="69" t="s">
        <v>208</v>
      </c>
      <c r="K2789" s="70" t="s">
        <v>209</v>
      </c>
      <c r="L2789" s="71">
        <v>7.3620359787374285</v>
      </c>
      <c r="M2789" s="72">
        <v>7.29645778332163</v>
      </c>
      <c r="N2789" s="73">
        <v>6.0307233323784581</v>
      </c>
      <c r="O2789" s="73">
        <v>8.6495064764416245</v>
      </c>
      <c r="P2789" s="73">
        <v>8.1789049500146138</v>
      </c>
      <c r="Q2789" s="74">
        <v>6.6894023408972583</v>
      </c>
      <c r="R2789" s="50"/>
    </row>
    <row r="2790" spans="8:18" ht="15.6">
      <c r="H2790" s="79"/>
      <c r="I2790" s="61">
        <v>1995</v>
      </c>
      <c r="J2790" s="62" t="s">
        <v>210</v>
      </c>
      <c r="K2790" s="63" t="s">
        <v>211</v>
      </c>
      <c r="L2790" s="75">
        <v>5.3373792798598432</v>
      </c>
      <c r="M2790" s="76">
        <v>5.3741583133584214</v>
      </c>
      <c r="N2790" s="77">
        <v>6.1137260455075841</v>
      </c>
      <c r="O2790" s="77">
        <v>5.771991278574629</v>
      </c>
      <c r="P2790" s="77">
        <v>5.7359640304078257</v>
      </c>
      <c r="Q2790" s="78">
        <v>4.1944682954538237</v>
      </c>
      <c r="R2790" s="50"/>
    </row>
    <row r="2791" spans="8:18" ht="15.6">
      <c r="H2791" s="79"/>
      <c r="I2791" s="68">
        <v>1995</v>
      </c>
      <c r="J2791" s="69" t="s">
        <v>212</v>
      </c>
      <c r="K2791" s="70" t="s">
        <v>213</v>
      </c>
      <c r="L2791" s="71">
        <v>5.7144769236870294</v>
      </c>
      <c r="M2791" s="72">
        <v>6.8312906285754336</v>
      </c>
      <c r="N2791" s="73">
        <v>3.3057774165163272</v>
      </c>
      <c r="O2791" s="73">
        <v>5.3155555714564571</v>
      </c>
      <c r="P2791" s="73">
        <v>7.5669040934646983</v>
      </c>
      <c r="Q2791" s="74">
        <v>5.4714650289532987</v>
      </c>
      <c r="R2791" s="50"/>
    </row>
    <row r="2792" spans="8:18" ht="15.6">
      <c r="H2792" s="79"/>
      <c r="I2792" s="61">
        <v>1995</v>
      </c>
      <c r="J2792" s="62" t="s">
        <v>214</v>
      </c>
      <c r="K2792" s="63" t="s">
        <v>215</v>
      </c>
      <c r="L2792" s="75">
        <v>3.4035944342275699</v>
      </c>
      <c r="M2792" s="76">
        <v>5.624244807587985</v>
      </c>
      <c r="N2792" s="77">
        <v>1.2725765500029724</v>
      </c>
      <c r="O2792" s="77">
        <v>0</v>
      </c>
      <c r="P2792" s="77">
        <v>5.9244125068974531</v>
      </c>
      <c r="Q2792" s="78">
        <v>4.0346751478709573</v>
      </c>
      <c r="R2792" s="50"/>
    </row>
    <row r="2793" spans="8:18" ht="15.6">
      <c r="H2793" s="79"/>
      <c r="I2793" s="68">
        <v>1995</v>
      </c>
      <c r="J2793" s="69" t="s">
        <v>216</v>
      </c>
      <c r="K2793" s="70" t="s">
        <v>217</v>
      </c>
      <c r="L2793" s="71">
        <v>4.8612579465993404</v>
      </c>
      <c r="M2793" s="72">
        <v>6.1825025390195929</v>
      </c>
      <c r="N2793" s="73">
        <v>3.1910407624605046</v>
      </c>
      <c r="O2793" s="73">
        <v>5.6902972367059519</v>
      </c>
      <c r="P2793" s="73">
        <v>4.8469017965557795</v>
      </c>
      <c r="Q2793" s="74">
        <v>4.7569191569481069</v>
      </c>
      <c r="R2793" s="50"/>
    </row>
    <row r="2794" spans="8:18" ht="15.6">
      <c r="H2794" s="79"/>
      <c r="I2794" s="61">
        <v>1995</v>
      </c>
      <c r="J2794" s="62" t="s">
        <v>218</v>
      </c>
      <c r="K2794" s="63" t="s">
        <v>219</v>
      </c>
      <c r="L2794" s="75">
        <v>6.8313879540636746</v>
      </c>
      <c r="M2794" s="76">
        <v>6.8116953562820282</v>
      </c>
      <c r="N2794" s="77">
        <v>4.8954118971055278</v>
      </c>
      <c r="O2794" s="77">
        <v>7.8690426726332943</v>
      </c>
      <c r="P2794" s="77">
        <v>7.6457003252965965</v>
      </c>
      <c r="Q2794" s="78">
        <v>7.1623896538160281</v>
      </c>
      <c r="R2794" s="50"/>
    </row>
    <row r="2795" spans="8:18" ht="15.6">
      <c r="H2795" s="79"/>
      <c r="I2795" s="68">
        <v>1995</v>
      </c>
      <c r="J2795" s="69" t="s">
        <v>220</v>
      </c>
      <c r="K2795" s="70" t="s">
        <v>221</v>
      </c>
      <c r="L2795" s="71">
        <v>4.8735646624731732</v>
      </c>
      <c r="M2795" s="72">
        <v>4.3720292405213224</v>
      </c>
      <c r="N2795" s="73">
        <v>3.7599120207824246</v>
      </c>
      <c r="O2795" s="73">
        <v>4.8662417176139634</v>
      </c>
      <c r="P2795" s="73">
        <v>5.5654596844355995</v>
      </c>
      <c r="Q2795" s="74">
        <v>5.560658136801492</v>
      </c>
      <c r="R2795" s="50"/>
    </row>
    <row r="2796" spans="8:18" ht="15.6">
      <c r="H2796" s="79"/>
      <c r="I2796" s="61">
        <v>1995</v>
      </c>
      <c r="J2796" s="62" t="s">
        <v>222</v>
      </c>
      <c r="K2796" s="63" t="s">
        <v>223</v>
      </c>
      <c r="L2796" s="75">
        <v>4.8662500773513653</v>
      </c>
      <c r="M2796" s="76">
        <v>4.52302577862765</v>
      </c>
      <c r="N2796" s="77">
        <v>4.7983504536200092</v>
      </c>
      <c r="O2796" s="77">
        <v>3.3495747645576714</v>
      </c>
      <c r="P2796" s="77">
        <v>6.9314413611283658</v>
      </c>
      <c r="Q2796" s="78">
        <v>4.4716469512791415</v>
      </c>
      <c r="R2796" s="50"/>
    </row>
    <row r="2797" spans="8:18" ht="15.6">
      <c r="H2797" s="79"/>
      <c r="I2797" s="68">
        <v>1995</v>
      </c>
      <c r="J2797" s="69" t="s">
        <v>224</v>
      </c>
      <c r="K2797" s="70" t="s">
        <v>225</v>
      </c>
      <c r="L2797" s="71">
        <v>6.4455812870642948</v>
      </c>
      <c r="M2797" s="72">
        <v>6.213773736357342</v>
      </c>
      <c r="N2797" s="73">
        <v>5.4739955044828488</v>
      </c>
      <c r="O2797" s="73">
        <v>7.2515872339646901</v>
      </c>
      <c r="P2797" s="73">
        <v>6.8686974059821484</v>
      </c>
      <c r="Q2797" s="74">
        <v>6.4462943014823271</v>
      </c>
      <c r="R2797" s="50"/>
    </row>
    <row r="2798" spans="8:18" ht="15.6">
      <c r="H2798" s="79"/>
      <c r="I2798" s="61">
        <v>1995</v>
      </c>
      <c r="J2798" s="62" t="s">
        <v>226</v>
      </c>
      <c r="K2798" s="63" t="s">
        <v>227</v>
      </c>
      <c r="L2798" s="75">
        <v>5.907212013505589</v>
      </c>
      <c r="M2798" s="76">
        <v>4.3587441172853376</v>
      </c>
      <c r="N2798" s="77">
        <v>5.730431503754013</v>
      </c>
      <c r="O2798" s="77">
        <v>5.9497680801235431</v>
      </c>
      <c r="P2798" s="77">
        <v>8.0115259515650639</v>
      </c>
      <c r="Q2798" s="78">
        <v>5.4978725711555665</v>
      </c>
      <c r="R2798" s="50"/>
    </row>
    <row r="2799" spans="8:18" ht="15.6">
      <c r="H2799" s="79"/>
      <c r="I2799" s="68">
        <v>1995</v>
      </c>
      <c r="J2799" s="69" t="s">
        <v>228</v>
      </c>
      <c r="K2799" s="70" t="s">
        <v>229</v>
      </c>
      <c r="L2799" s="71">
        <v>7.571520018610844</v>
      </c>
      <c r="M2799" s="72">
        <v>3.0712855866540973</v>
      </c>
      <c r="N2799" s="73">
        <v>8.4266379874003494</v>
      </c>
      <c r="O2799" s="73">
        <v>9.7686767521853071</v>
      </c>
      <c r="P2799" s="73">
        <v>8.9862512402699402</v>
      </c>
      <c r="Q2799" s="74">
        <v>7.5647490924930336</v>
      </c>
      <c r="R2799" s="50"/>
    </row>
    <row r="2800" spans="8:18" ht="15.6">
      <c r="H2800" s="79"/>
      <c r="I2800" s="61">
        <v>1995</v>
      </c>
      <c r="J2800" s="62" t="s">
        <v>230</v>
      </c>
      <c r="K2800" s="63" t="s">
        <v>231</v>
      </c>
      <c r="L2800" s="75">
        <v>5.9534476534663483</v>
      </c>
      <c r="M2800" s="76">
        <v>8.1355385997647449</v>
      </c>
      <c r="N2800" s="77">
        <v>4.4442446670701257</v>
      </c>
      <c r="O2800" s="77">
        <v>4.4775513817900991</v>
      </c>
      <c r="P2800" s="77">
        <v>5.5521485124906471</v>
      </c>
      <c r="Q2800" s="78">
        <v>6.9953807097849134</v>
      </c>
      <c r="R2800" s="50"/>
    </row>
    <row r="2801" spans="8:18" ht="15.6">
      <c r="H2801" s="79"/>
      <c r="I2801" s="68">
        <v>1995</v>
      </c>
      <c r="J2801" s="69" t="s">
        <v>232</v>
      </c>
      <c r="K2801" s="70" t="s">
        <v>233</v>
      </c>
      <c r="L2801" s="71">
        <v>6.2427183112727906</v>
      </c>
      <c r="M2801" s="72">
        <v>8.2192923234718247</v>
      </c>
      <c r="N2801" s="73">
        <v>4.4477226432251866</v>
      </c>
      <c r="O2801" s="73">
        <v>6.4735456197784744</v>
      </c>
      <c r="P2801" s="73">
        <v>6.6801242525865812</v>
      </c>
      <c r="Q2801" s="74">
        <v>5.3458855925367192</v>
      </c>
      <c r="R2801" s="50"/>
    </row>
    <row r="2802" spans="8:18" ht="15.6">
      <c r="H2802" s="79"/>
      <c r="I2802" s="61">
        <v>1995</v>
      </c>
      <c r="J2802" s="62" t="s">
        <v>234</v>
      </c>
      <c r="K2802" s="63" t="s">
        <v>235</v>
      </c>
      <c r="L2802" s="75">
        <v>5.5982196732406075</v>
      </c>
      <c r="M2802" s="76">
        <v>4.4764091903547261</v>
      </c>
      <c r="N2802" s="77">
        <v>3.9808947811071631</v>
      </c>
      <c r="O2802" s="77">
        <v>7.6069400560031992</v>
      </c>
      <c r="P2802" s="77">
        <v>5.80305848705681</v>
      </c>
      <c r="Q2802" s="78">
        <v>6.140886019919475</v>
      </c>
      <c r="R2802" s="50"/>
    </row>
    <row r="2803" spans="8:18" ht="15.6">
      <c r="H2803" s="79"/>
      <c r="I2803" s="68">
        <v>1995</v>
      </c>
      <c r="J2803" s="69" t="s">
        <v>236</v>
      </c>
      <c r="K2803" s="70" t="s">
        <v>237</v>
      </c>
      <c r="L2803" s="71">
        <v>7.1881780476629036</v>
      </c>
      <c r="M2803" s="72">
        <v>8.3608581028697326</v>
      </c>
      <c r="N2803" s="73">
        <v>5.5322366961261613</v>
      </c>
      <c r="O2803" s="73">
        <v>8.8758450541147962</v>
      </c>
      <c r="P2803" s="73">
        <v>6.6183682082018089</v>
      </c>
      <c r="Q2803" s="74">
        <v>6.589577209220181</v>
      </c>
      <c r="R2803" s="50"/>
    </row>
    <row r="2804" spans="8:18" ht="15.6">
      <c r="H2804" s="79"/>
      <c r="I2804" s="61">
        <v>1995</v>
      </c>
      <c r="J2804" s="62" t="s">
        <v>238</v>
      </c>
      <c r="K2804" s="63" t="s">
        <v>239</v>
      </c>
      <c r="L2804" s="75">
        <v>6.0926732681456643</v>
      </c>
      <c r="M2804" s="76">
        <v>5.9041087319081562</v>
      </c>
      <c r="N2804" s="77">
        <v>6.5797985964428154</v>
      </c>
      <c r="O2804" s="77">
        <v>2.2997346260357414</v>
      </c>
      <c r="P2804" s="77">
        <v>9.727284381211625</v>
      </c>
      <c r="Q2804" s="78">
        <v>6.0501585022689248</v>
      </c>
      <c r="R2804" s="50"/>
    </row>
    <row r="2805" spans="8:18" ht="15.6">
      <c r="H2805" s="79"/>
      <c r="I2805" s="68">
        <v>1995</v>
      </c>
      <c r="J2805" s="69" t="s">
        <v>240</v>
      </c>
      <c r="K2805" s="70" t="s">
        <v>241</v>
      </c>
      <c r="L2805" s="71" t="s">
        <v>470</v>
      </c>
      <c r="M2805" s="72" t="s">
        <v>470</v>
      </c>
      <c r="N2805" s="73" t="s">
        <v>470</v>
      </c>
      <c r="O2805" s="73" t="s">
        <v>470</v>
      </c>
      <c r="P2805" s="73" t="s">
        <v>470</v>
      </c>
      <c r="Q2805" s="74" t="s">
        <v>470</v>
      </c>
      <c r="R2805" s="50"/>
    </row>
    <row r="2806" spans="8:18" ht="15.6">
      <c r="H2806" s="79"/>
      <c r="I2806" s="61">
        <v>1995</v>
      </c>
      <c r="J2806" s="62" t="s">
        <v>242</v>
      </c>
      <c r="K2806" s="63" t="s">
        <v>243</v>
      </c>
      <c r="L2806" s="75">
        <v>6.762985540814622</v>
      </c>
      <c r="M2806" s="76">
        <v>5.9141629855160636</v>
      </c>
      <c r="N2806" s="77">
        <v>5.3102210900096516</v>
      </c>
      <c r="O2806" s="77">
        <v>6.9374437293889315</v>
      </c>
      <c r="P2806" s="77">
        <v>7.9538986397478073</v>
      </c>
      <c r="Q2806" s="78">
        <v>7.9674429351235272</v>
      </c>
      <c r="R2806" s="50"/>
    </row>
    <row r="2807" spans="8:18" ht="15.6">
      <c r="H2807" s="79"/>
      <c r="I2807" s="68">
        <v>1995</v>
      </c>
      <c r="J2807" s="69" t="s">
        <v>244</v>
      </c>
      <c r="K2807" s="70" t="s">
        <v>245</v>
      </c>
      <c r="L2807" s="71">
        <v>7.3653539015999323</v>
      </c>
      <c r="M2807" s="72">
        <v>2.6891993667508642</v>
      </c>
      <c r="N2807" s="73">
        <v>8.8049800077926843</v>
      </c>
      <c r="O2807" s="73">
        <v>9.5518011168825918</v>
      </c>
      <c r="P2807" s="73">
        <v>9.031377295055254</v>
      </c>
      <c r="Q2807" s="74">
        <v>6.7348206212765689</v>
      </c>
      <c r="R2807" s="50"/>
    </row>
    <row r="2808" spans="8:18" ht="15.6">
      <c r="H2808" s="79"/>
      <c r="I2808" s="61">
        <v>1995</v>
      </c>
      <c r="J2808" s="62" t="s">
        <v>246</v>
      </c>
      <c r="K2808" s="63" t="s">
        <v>247</v>
      </c>
      <c r="L2808" s="75">
        <v>6.7816243049345957</v>
      </c>
      <c r="M2808" s="76">
        <v>3.2212254085613257</v>
      </c>
      <c r="N2808" s="77">
        <v>6.7210816339097939</v>
      </c>
      <c r="O2808" s="77">
        <v>9.8271216214386765</v>
      </c>
      <c r="P2808" s="77">
        <v>8.2419148187906206</v>
      </c>
      <c r="Q2808" s="78">
        <v>5.9294374567448864</v>
      </c>
      <c r="R2808" s="50"/>
    </row>
    <row r="2809" spans="8:18" ht="15.6">
      <c r="H2809" s="79"/>
      <c r="I2809" s="68">
        <v>1995</v>
      </c>
      <c r="J2809" s="69" t="s">
        <v>248</v>
      </c>
      <c r="K2809" s="70" t="s">
        <v>249</v>
      </c>
      <c r="L2809" s="71">
        <v>5.3719654767755323</v>
      </c>
      <c r="M2809" s="72">
        <v>5.3587255061787973</v>
      </c>
      <c r="N2809" s="73">
        <v>4.8983601544775279</v>
      </c>
      <c r="O2809" s="73">
        <v>5.4347988366088638</v>
      </c>
      <c r="P2809" s="73" t="s">
        <v>470</v>
      </c>
      <c r="Q2809" s="74">
        <v>5.6609881425279154</v>
      </c>
      <c r="R2809" s="50"/>
    </row>
    <row r="2810" spans="8:18" ht="15.6">
      <c r="H2810" s="79"/>
      <c r="I2810" s="61">
        <v>1995</v>
      </c>
      <c r="J2810" s="62" t="s">
        <v>250</v>
      </c>
      <c r="K2810" s="63" t="s">
        <v>251</v>
      </c>
      <c r="L2810" s="75" t="s">
        <v>470</v>
      </c>
      <c r="M2810" s="76" t="s">
        <v>470</v>
      </c>
      <c r="N2810" s="77" t="s">
        <v>470</v>
      </c>
      <c r="O2810" s="77" t="s">
        <v>470</v>
      </c>
      <c r="P2810" s="77" t="s">
        <v>470</v>
      </c>
      <c r="Q2810" s="78" t="s">
        <v>470</v>
      </c>
      <c r="R2810" s="50"/>
    </row>
    <row r="2811" spans="8:18" ht="15.6">
      <c r="H2811" s="79"/>
      <c r="I2811" s="68">
        <v>1995</v>
      </c>
      <c r="J2811" s="69" t="s">
        <v>252</v>
      </c>
      <c r="K2811" s="70" t="s">
        <v>253</v>
      </c>
      <c r="L2811" s="71" t="s">
        <v>470</v>
      </c>
      <c r="M2811" s="72" t="s">
        <v>470</v>
      </c>
      <c r="N2811" s="73" t="s">
        <v>470</v>
      </c>
      <c r="O2811" s="73" t="s">
        <v>470</v>
      </c>
      <c r="P2811" s="73" t="s">
        <v>470</v>
      </c>
      <c r="Q2811" s="74" t="s">
        <v>470</v>
      </c>
      <c r="R2811" s="50"/>
    </row>
    <row r="2812" spans="8:18" ht="15.6">
      <c r="H2812" s="79"/>
      <c r="I2812" s="61">
        <v>1995</v>
      </c>
      <c r="J2812" s="62" t="s">
        <v>254</v>
      </c>
      <c r="K2812" s="63" t="s">
        <v>255</v>
      </c>
      <c r="L2812" s="75">
        <v>7.4356859423612649</v>
      </c>
      <c r="M2812" s="76">
        <v>4.3592696248152967</v>
      </c>
      <c r="N2812" s="77">
        <v>8.5466160658339199</v>
      </c>
      <c r="O2812" s="77">
        <v>9.7539817459803881</v>
      </c>
      <c r="P2812" s="77">
        <v>9.011436176249191</v>
      </c>
      <c r="Q2812" s="78">
        <v>5.4728066845791234</v>
      </c>
      <c r="R2812" s="50"/>
    </row>
    <row r="2813" spans="8:18" ht="15.6">
      <c r="H2813" s="79"/>
      <c r="I2813" s="68">
        <v>1995</v>
      </c>
      <c r="J2813" s="69" t="s">
        <v>256</v>
      </c>
      <c r="K2813" s="70" t="s">
        <v>257</v>
      </c>
      <c r="L2813" s="71">
        <v>5.6230291119672131</v>
      </c>
      <c r="M2813" s="72">
        <v>5.612278873318612</v>
      </c>
      <c r="N2813" s="73">
        <v>6.6019384985977432</v>
      </c>
      <c r="O2813" s="73">
        <v>4.1309282723508014</v>
      </c>
      <c r="P2813" s="73">
        <v>5.7621649371907235</v>
      </c>
      <c r="Q2813" s="74">
        <v>6.1071081109452692</v>
      </c>
      <c r="R2813" s="50"/>
    </row>
    <row r="2814" spans="8:18" ht="15.6">
      <c r="H2814" s="79"/>
      <c r="I2814" s="61">
        <v>1995</v>
      </c>
      <c r="J2814" s="62" t="s">
        <v>258</v>
      </c>
      <c r="K2814" s="63" t="s">
        <v>259</v>
      </c>
      <c r="L2814" s="75">
        <v>6.4321842665874636</v>
      </c>
      <c r="M2814" s="76">
        <v>5.2255301157360572</v>
      </c>
      <c r="N2814" s="77">
        <v>6.6874727970639203</v>
      </c>
      <c r="O2814" s="77">
        <v>7.3400824893773855</v>
      </c>
      <c r="P2814" s="77">
        <v>7.8525542879033114</v>
      </c>
      <c r="Q2814" s="78">
        <v>5.0186791403975315</v>
      </c>
      <c r="R2814" s="50"/>
    </row>
    <row r="2815" spans="8:18" ht="15.6">
      <c r="H2815" s="79"/>
      <c r="I2815" s="68">
        <v>1995</v>
      </c>
      <c r="J2815" s="69" t="s">
        <v>260</v>
      </c>
      <c r="K2815" s="70" t="s">
        <v>261</v>
      </c>
      <c r="L2815" s="71">
        <v>7.0089549424809698</v>
      </c>
      <c r="M2815" s="72">
        <v>9.1204623105468023</v>
      </c>
      <c r="N2815" s="73">
        <v>4.2656072364554154</v>
      </c>
      <c r="O2815" s="73">
        <v>8.0813232992328512</v>
      </c>
      <c r="P2815" s="73">
        <v>7.8232934669439764</v>
      </c>
      <c r="Q2815" s="74">
        <v>5.7472719862894524</v>
      </c>
      <c r="R2815" s="50"/>
    </row>
    <row r="2816" spans="8:18" ht="15.6">
      <c r="H2816" s="79"/>
      <c r="I2816" s="61">
        <v>1995</v>
      </c>
      <c r="J2816" s="62" t="s">
        <v>262</v>
      </c>
      <c r="K2816" s="63" t="s">
        <v>263</v>
      </c>
      <c r="L2816" s="75" t="s">
        <v>470</v>
      </c>
      <c r="M2816" s="76" t="s">
        <v>470</v>
      </c>
      <c r="N2816" s="77" t="s">
        <v>470</v>
      </c>
      <c r="O2816" s="77" t="s">
        <v>470</v>
      </c>
      <c r="P2816" s="77" t="s">
        <v>470</v>
      </c>
      <c r="Q2816" s="78" t="s">
        <v>470</v>
      </c>
      <c r="R2816" s="50"/>
    </row>
    <row r="2817" spans="8:18" ht="15.6">
      <c r="H2817" s="79"/>
      <c r="I2817" s="68">
        <v>1995</v>
      </c>
      <c r="J2817" s="69" t="s">
        <v>264</v>
      </c>
      <c r="K2817" s="70" t="s">
        <v>265</v>
      </c>
      <c r="L2817" s="71">
        <v>3.4135036949597284</v>
      </c>
      <c r="M2817" s="72">
        <v>5.8079681826414165</v>
      </c>
      <c r="N2817" s="73">
        <v>1.5548560914682925</v>
      </c>
      <c r="O2817" s="73">
        <v>1.8243844809111109</v>
      </c>
      <c r="P2817" s="73" t="s">
        <v>470</v>
      </c>
      <c r="Q2817" s="74">
        <v>3.1632227873824719</v>
      </c>
      <c r="R2817" s="50"/>
    </row>
    <row r="2818" spans="8:18" ht="15.6">
      <c r="H2818" s="79"/>
      <c r="I2818" s="61">
        <v>1995</v>
      </c>
      <c r="J2818" s="62" t="s">
        <v>266</v>
      </c>
      <c r="K2818" s="63" t="s">
        <v>267</v>
      </c>
      <c r="L2818" s="75">
        <v>4.6267262111057663</v>
      </c>
      <c r="M2818" s="76">
        <v>4.3804253746773156</v>
      </c>
      <c r="N2818" s="77">
        <v>3.0673008545283857</v>
      </c>
      <c r="O2818" s="77">
        <v>4.9348833933189074</v>
      </c>
      <c r="P2818" s="77" t="s">
        <v>470</v>
      </c>
      <c r="Q2818" s="78">
        <v>5.6559333303292032</v>
      </c>
      <c r="R2818" s="50"/>
    </row>
    <row r="2819" spans="8:18" ht="15.6">
      <c r="H2819" s="79"/>
      <c r="I2819" s="68">
        <v>1995</v>
      </c>
      <c r="J2819" s="69" t="s">
        <v>268</v>
      </c>
      <c r="K2819" s="70" t="s">
        <v>269</v>
      </c>
      <c r="L2819" s="71">
        <v>5.3448127620645378</v>
      </c>
      <c r="M2819" s="72">
        <v>6.3205516640742383</v>
      </c>
      <c r="N2819" s="73">
        <v>2.7324060881481187</v>
      </c>
      <c r="O2819" s="73">
        <v>6.3440306511867401</v>
      </c>
      <c r="P2819" s="73" t="s">
        <v>470</v>
      </c>
      <c r="Q2819" s="74">
        <v>6.0346026111195474</v>
      </c>
      <c r="R2819" s="50"/>
    </row>
    <row r="2820" spans="8:18" ht="15.6">
      <c r="H2820" s="79"/>
      <c r="I2820" s="61">
        <v>1995</v>
      </c>
      <c r="J2820" s="62" t="s">
        <v>270</v>
      </c>
      <c r="K2820" s="63" t="s">
        <v>271</v>
      </c>
      <c r="L2820" s="75">
        <v>6.4100644301169005</v>
      </c>
      <c r="M2820" s="76">
        <v>6.5110992026399446</v>
      </c>
      <c r="N2820" s="77">
        <v>4.5149943356226183</v>
      </c>
      <c r="O2820" s="77">
        <v>7.1728076567470289</v>
      </c>
      <c r="P2820" s="77">
        <v>7.6784533132342254</v>
      </c>
      <c r="Q2820" s="78">
        <v>5.9885841164207623</v>
      </c>
      <c r="R2820" s="50"/>
    </row>
    <row r="2821" spans="8:18" ht="15.6">
      <c r="H2821" s="79"/>
      <c r="I2821" s="68">
        <v>1995</v>
      </c>
      <c r="J2821" s="69" t="s">
        <v>272</v>
      </c>
      <c r="K2821" s="70" t="s">
        <v>273</v>
      </c>
      <c r="L2821" s="71">
        <v>9.1898049139763245</v>
      </c>
      <c r="M2821" s="72">
        <v>9.4652490005841194</v>
      </c>
      <c r="N2821" s="73">
        <v>8.4460400870555237</v>
      </c>
      <c r="O2821" s="73">
        <v>9.4434017490865827</v>
      </c>
      <c r="P2821" s="73">
        <v>9.7378871154560365</v>
      </c>
      <c r="Q2821" s="74">
        <v>8.8981646332802224</v>
      </c>
      <c r="R2821" s="50"/>
    </row>
    <row r="2822" spans="8:18" ht="15.6">
      <c r="H2822" s="79"/>
      <c r="I2822" s="61">
        <v>1995</v>
      </c>
      <c r="J2822" s="62" t="s">
        <v>274</v>
      </c>
      <c r="K2822" s="63" t="s">
        <v>275</v>
      </c>
      <c r="L2822" s="75">
        <v>6.1287580082830422</v>
      </c>
      <c r="M2822" s="76">
        <v>3.725527913945665</v>
      </c>
      <c r="N2822" s="77">
        <v>7.1690889755495704</v>
      </c>
      <c r="O2822" s="77">
        <v>6.2391836134752063</v>
      </c>
      <c r="P2822" s="77">
        <v>7.7785822890790737</v>
      </c>
      <c r="Q2822" s="78">
        <v>5.7233076589958776</v>
      </c>
      <c r="R2822" s="50"/>
    </row>
    <row r="2823" spans="8:18" ht="15.6">
      <c r="H2823" s="79"/>
      <c r="I2823" s="68">
        <v>1995</v>
      </c>
      <c r="J2823" s="69" t="s">
        <v>276</v>
      </c>
      <c r="K2823" s="70" t="s">
        <v>277</v>
      </c>
      <c r="L2823" s="71">
        <v>7.6092144963066373</v>
      </c>
      <c r="M2823" s="72">
        <v>5.6016884790432</v>
      </c>
      <c r="N2823" s="73">
        <v>7.9527087814507595</v>
      </c>
      <c r="O2823" s="73">
        <v>9.4463568666503068</v>
      </c>
      <c r="P2823" s="73">
        <v>7.9663298419874549</v>
      </c>
      <c r="Q2823" s="74">
        <v>7.1128774333639146</v>
      </c>
      <c r="R2823" s="50"/>
    </row>
    <row r="2824" spans="8:18" ht="15.6">
      <c r="H2824" s="79"/>
      <c r="I2824" s="61">
        <v>1995</v>
      </c>
      <c r="J2824" s="62" t="s">
        <v>278</v>
      </c>
      <c r="K2824" s="63" t="s">
        <v>279</v>
      </c>
      <c r="L2824" s="75">
        <v>5.7226201918795718</v>
      </c>
      <c r="M2824" s="76">
        <v>6.2553559950394382</v>
      </c>
      <c r="N2824" s="77">
        <v>5.3932128564191721</v>
      </c>
      <c r="O2824" s="77">
        <v>6.4959014827047739</v>
      </c>
      <c r="P2824" s="77">
        <v>4.6355874276405782</v>
      </c>
      <c r="Q2824" s="78">
        <v>5.7627416842882901</v>
      </c>
      <c r="R2824" s="50"/>
    </row>
    <row r="2825" spans="8:18" ht="15.6">
      <c r="H2825" s="79"/>
      <c r="I2825" s="68">
        <v>1995</v>
      </c>
      <c r="J2825" s="69" t="s">
        <v>280</v>
      </c>
      <c r="K2825" s="70" t="s">
        <v>281</v>
      </c>
      <c r="L2825" s="71">
        <v>6.3947152317157956</v>
      </c>
      <c r="M2825" s="72">
        <v>7.9584628840895961</v>
      </c>
      <c r="N2825" s="73">
        <v>3.1712255497575415</v>
      </c>
      <c r="O2825" s="73">
        <v>9.0916256664753341</v>
      </c>
      <c r="P2825" s="73">
        <v>6.0950829858430353</v>
      </c>
      <c r="Q2825" s="74">
        <v>5.5336262947133346</v>
      </c>
      <c r="R2825" s="50"/>
    </row>
    <row r="2826" spans="8:18" ht="15.6">
      <c r="H2826" s="79"/>
      <c r="I2826" s="61">
        <v>1995</v>
      </c>
      <c r="J2826" s="62" t="s">
        <v>282</v>
      </c>
      <c r="K2826" s="63" t="s">
        <v>283</v>
      </c>
      <c r="L2826" s="75">
        <v>4.0362497119523892</v>
      </c>
      <c r="M2826" s="76">
        <v>5.3516240205671446</v>
      </c>
      <c r="N2826" s="77">
        <v>4.1299557021782638</v>
      </c>
      <c r="O2826" s="77">
        <v>3.8737752168610444</v>
      </c>
      <c r="P2826" s="77">
        <v>2.5837767144124357</v>
      </c>
      <c r="Q2826" s="78">
        <v>4.0470484538249307</v>
      </c>
      <c r="R2826" s="50"/>
    </row>
    <row r="2827" spans="8:18" ht="15.6">
      <c r="H2827" s="79"/>
      <c r="I2827" s="68">
        <v>1995</v>
      </c>
      <c r="J2827" s="69" t="s">
        <v>284</v>
      </c>
      <c r="K2827" s="70" t="s">
        <v>285</v>
      </c>
      <c r="L2827" s="71" t="s">
        <v>470</v>
      </c>
      <c r="M2827" s="72" t="s">
        <v>470</v>
      </c>
      <c r="N2827" s="73" t="s">
        <v>470</v>
      </c>
      <c r="O2827" s="73" t="s">
        <v>470</v>
      </c>
      <c r="P2827" s="73" t="s">
        <v>470</v>
      </c>
      <c r="Q2827" s="74" t="s">
        <v>470</v>
      </c>
      <c r="R2827" s="50"/>
    </row>
    <row r="2828" spans="8:18" ht="15.6">
      <c r="H2828" s="79"/>
      <c r="I2828" s="61">
        <v>1995</v>
      </c>
      <c r="J2828" s="62" t="s">
        <v>286</v>
      </c>
      <c r="K2828" s="63" t="s">
        <v>287</v>
      </c>
      <c r="L2828" s="75">
        <v>8.0054995517565679</v>
      </c>
      <c r="M2828" s="76">
        <v>5.7567067230268627</v>
      </c>
      <c r="N2828" s="77">
        <v>7.7472042962635292</v>
      </c>
      <c r="O2828" s="77">
        <v>9.601735370161407</v>
      </c>
      <c r="P2828" s="77">
        <v>9.0720815687706988</v>
      </c>
      <c r="Q2828" s="78">
        <v>7.8700790271755237</v>
      </c>
      <c r="R2828" s="50"/>
    </row>
    <row r="2829" spans="8:18" ht="15.6">
      <c r="H2829" s="79"/>
      <c r="I2829" s="68">
        <v>1995</v>
      </c>
      <c r="J2829" s="69" t="s">
        <v>288</v>
      </c>
      <c r="K2829" s="70" t="s">
        <v>289</v>
      </c>
      <c r="L2829" s="71">
        <v>5.9735140509877258</v>
      </c>
      <c r="M2829" s="72">
        <v>5.0301769160980756</v>
      </c>
      <c r="N2829" s="73">
        <v>5.7692219242932561</v>
      </c>
      <c r="O2829" s="73">
        <v>7.4292332727964894</v>
      </c>
      <c r="P2829" s="73">
        <v>7.1522203605556829</v>
      </c>
      <c r="Q2829" s="74">
        <v>4.8453523283733428</v>
      </c>
      <c r="R2829" s="50"/>
    </row>
    <row r="2830" spans="8:18" ht="15.6">
      <c r="H2830" s="79"/>
      <c r="I2830" s="61">
        <v>1995</v>
      </c>
      <c r="J2830" s="62" t="s">
        <v>290</v>
      </c>
      <c r="K2830" s="63" t="s">
        <v>291</v>
      </c>
      <c r="L2830" s="75">
        <v>6.4957524781848459</v>
      </c>
      <c r="M2830" s="76">
        <v>3.7464823313810425</v>
      </c>
      <c r="N2830" s="77">
        <v>5.8275643165133761</v>
      </c>
      <c r="O2830" s="77">
        <v>9.5761638204609696</v>
      </c>
      <c r="P2830" s="77">
        <v>8.4380104737777248</v>
      </c>
      <c r="Q2830" s="78">
        <v>4.8964283176649142</v>
      </c>
      <c r="R2830" s="50"/>
    </row>
    <row r="2831" spans="8:18" ht="15.6">
      <c r="H2831" s="79"/>
      <c r="I2831" s="68">
        <v>1995</v>
      </c>
      <c r="J2831" s="69" t="s">
        <v>292</v>
      </c>
      <c r="K2831" s="70" t="s">
        <v>293</v>
      </c>
      <c r="L2831" s="71">
        <v>6.5162599816426212</v>
      </c>
      <c r="M2831" s="72">
        <v>7.8605786990840061</v>
      </c>
      <c r="N2831" s="73">
        <v>4.1546647414644875</v>
      </c>
      <c r="O2831" s="73">
        <v>6.0961364532862845</v>
      </c>
      <c r="P2831" s="73">
        <v>7.4284799804917387</v>
      </c>
      <c r="Q2831" s="74">
        <v>7.0077023027696876</v>
      </c>
      <c r="R2831" s="50"/>
    </row>
    <row r="2832" spans="8:18" ht="15.6">
      <c r="H2832" s="79"/>
      <c r="I2832" s="61">
        <v>1995</v>
      </c>
      <c r="J2832" s="62" t="s">
        <v>294</v>
      </c>
      <c r="K2832" s="63" t="s">
        <v>295</v>
      </c>
      <c r="L2832" s="75">
        <v>7.3688715951427994</v>
      </c>
      <c r="M2832" s="76">
        <v>4.9510416043415111</v>
      </c>
      <c r="N2832" s="77">
        <v>7.7704656151760165</v>
      </c>
      <c r="O2832" s="77">
        <v>9.7151613226959554</v>
      </c>
      <c r="P2832" s="77">
        <v>7.7062528132364809</v>
      </c>
      <c r="Q2832" s="78">
        <v>6.6826742113735058</v>
      </c>
      <c r="R2832" s="50"/>
    </row>
    <row r="2833" spans="8:18" ht="15.6">
      <c r="H2833" s="79"/>
      <c r="I2833" s="68">
        <v>1995</v>
      </c>
      <c r="J2833" s="69" t="s">
        <v>296</v>
      </c>
      <c r="K2833" s="70" t="s">
        <v>297</v>
      </c>
      <c r="L2833" s="71">
        <v>6.1719659523498249</v>
      </c>
      <c r="M2833" s="72">
        <v>5.7182628207160073</v>
      </c>
      <c r="N2833" s="73">
        <v>4.3676136389242668</v>
      </c>
      <c r="O2833" s="73">
        <v>7.1515467308130178</v>
      </c>
      <c r="P2833" s="73">
        <v>6.4520866747599195</v>
      </c>
      <c r="Q2833" s="74">
        <v>7.2990731548278127</v>
      </c>
      <c r="R2833" s="50"/>
    </row>
    <row r="2834" spans="8:18" ht="15.6">
      <c r="H2834" s="79"/>
      <c r="I2834" s="61">
        <v>1995</v>
      </c>
      <c r="J2834" s="62" t="s">
        <v>298</v>
      </c>
      <c r="K2834" s="63" t="s">
        <v>299</v>
      </c>
      <c r="L2834" s="75" t="s">
        <v>470</v>
      </c>
      <c r="M2834" s="76" t="s">
        <v>470</v>
      </c>
      <c r="N2834" s="77" t="s">
        <v>470</v>
      </c>
      <c r="O2834" s="77" t="s">
        <v>470</v>
      </c>
      <c r="P2834" s="77" t="s">
        <v>470</v>
      </c>
      <c r="Q2834" s="78" t="s">
        <v>470</v>
      </c>
      <c r="R2834" s="50"/>
    </row>
    <row r="2835" spans="8:18" ht="15.6">
      <c r="H2835" s="79"/>
      <c r="I2835" s="68">
        <v>1995</v>
      </c>
      <c r="J2835" s="69" t="s">
        <v>300</v>
      </c>
      <c r="K2835" s="70" t="s">
        <v>301</v>
      </c>
      <c r="L2835" s="71">
        <v>5.8988206233339238</v>
      </c>
      <c r="M2835" s="72">
        <v>5.6995588646410678</v>
      </c>
      <c r="N2835" s="73">
        <v>3.5630275928261237</v>
      </c>
      <c r="O2835" s="73">
        <v>6.8081709390462786</v>
      </c>
      <c r="P2835" s="73">
        <v>7.0758039517233664</v>
      </c>
      <c r="Q2835" s="74">
        <v>6.2549919418059572</v>
      </c>
      <c r="R2835" s="50"/>
    </row>
    <row r="2836" spans="8:18" ht="15.6">
      <c r="H2836" s="79"/>
      <c r="I2836" s="61">
        <v>1995</v>
      </c>
      <c r="J2836" s="62" t="s">
        <v>302</v>
      </c>
      <c r="K2836" s="63" t="s">
        <v>303</v>
      </c>
      <c r="L2836" s="75">
        <v>6.812878413942058</v>
      </c>
      <c r="M2836" s="76">
        <v>6.4179719105824127</v>
      </c>
      <c r="N2836" s="77">
        <v>6.100230796309539</v>
      </c>
      <c r="O2836" s="77">
        <v>8.0499247196241406</v>
      </c>
      <c r="P2836" s="77">
        <v>8.1981186534505532</v>
      </c>
      <c r="Q2836" s="78">
        <v>5.4007654900294559</v>
      </c>
      <c r="R2836" s="50"/>
    </row>
    <row r="2837" spans="8:18" ht="15.6">
      <c r="H2837" s="79"/>
      <c r="I2837" s="68">
        <v>1995</v>
      </c>
      <c r="J2837" s="69" t="s">
        <v>304</v>
      </c>
      <c r="K2837" s="70" t="s">
        <v>305</v>
      </c>
      <c r="L2837" s="71">
        <v>6.704292214275541</v>
      </c>
      <c r="M2837" s="72">
        <v>5.9661590617958922</v>
      </c>
      <c r="N2837" s="73">
        <v>5.0963432934280615</v>
      </c>
      <c r="O2837" s="73">
        <v>8.889917377227734</v>
      </c>
      <c r="P2837" s="73">
        <v>6.792035464211728</v>
      </c>
      <c r="Q2837" s="74">
        <v>6.8965533315346512</v>
      </c>
      <c r="R2837" s="50"/>
    </row>
    <row r="2838" spans="8:18" ht="15.6">
      <c r="H2838" s="79"/>
      <c r="I2838" s="61">
        <v>1995</v>
      </c>
      <c r="J2838" s="62" t="s">
        <v>306</v>
      </c>
      <c r="K2838" s="63" t="s">
        <v>307</v>
      </c>
      <c r="L2838" s="75" t="s">
        <v>470</v>
      </c>
      <c r="M2838" s="76" t="s">
        <v>470</v>
      </c>
      <c r="N2838" s="77" t="s">
        <v>470</v>
      </c>
      <c r="O2838" s="77" t="s">
        <v>470</v>
      </c>
      <c r="P2838" s="77" t="s">
        <v>470</v>
      </c>
      <c r="Q2838" s="78" t="s">
        <v>470</v>
      </c>
      <c r="R2838" s="50"/>
    </row>
    <row r="2839" spans="8:18" ht="15.6">
      <c r="H2839" s="79"/>
      <c r="I2839" s="68">
        <v>1995</v>
      </c>
      <c r="J2839" s="69" t="s">
        <v>308</v>
      </c>
      <c r="K2839" s="70" t="s">
        <v>309</v>
      </c>
      <c r="L2839" s="71" t="s">
        <v>470</v>
      </c>
      <c r="M2839" s="72" t="s">
        <v>470</v>
      </c>
      <c r="N2839" s="73" t="s">
        <v>470</v>
      </c>
      <c r="O2839" s="73" t="s">
        <v>470</v>
      </c>
      <c r="P2839" s="73" t="s">
        <v>470</v>
      </c>
      <c r="Q2839" s="74" t="s">
        <v>470</v>
      </c>
      <c r="R2839" s="50"/>
    </row>
    <row r="2840" spans="8:18" ht="15.6">
      <c r="H2840" s="79"/>
      <c r="I2840" s="61">
        <v>1995</v>
      </c>
      <c r="J2840" s="62" t="s">
        <v>310</v>
      </c>
      <c r="K2840" s="63" t="s">
        <v>311</v>
      </c>
      <c r="L2840" s="75">
        <v>5.38392895532865</v>
      </c>
      <c r="M2840" s="76">
        <v>4.2648133187071506</v>
      </c>
      <c r="N2840" s="77">
        <v>5.9774974338202806</v>
      </c>
      <c r="O2840" s="77">
        <v>2.9746521449248773</v>
      </c>
      <c r="P2840" s="77">
        <v>8.1914713927590874</v>
      </c>
      <c r="Q2840" s="78">
        <v>5.0671984704837829</v>
      </c>
      <c r="R2840" s="50"/>
    </row>
    <row r="2841" spans="8:18" ht="15.6">
      <c r="H2841" s="79"/>
      <c r="I2841" s="68">
        <v>1995</v>
      </c>
      <c r="J2841" s="69" t="s">
        <v>312</v>
      </c>
      <c r="K2841" s="70" t="s">
        <v>313</v>
      </c>
      <c r="L2841" s="71" t="s">
        <v>470</v>
      </c>
      <c r="M2841" s="72" t="s">
        <v>470</v>
      </c>
      <c r="N2841" s="73" t="s">
        <v>470</v>
      </c>
      <c r="O2841" s="73" t="s">
        <v>470</v>
      </c>
      <c r="P2841" s="73" t="s">
        <v>470</v>
      </c>
      <c r="Q2841" s="74" t="s">
        <v>470</v>
      </c>
      <c r="R2841" s="50"/>
    </row>
    <row r="2842" spans="8:18" ht="15.6">
      <c r="H2842" s="79"/>
      <c r="I2842" s="61">
        <v>1995</v>
      </c>
      <c r="J2842" s="62" t="s">
        <v>314</v>
      </c>
      <c r="K2842" s="63" t="s">
        <v>315</v>
      </c>
      <c r="L2842" s="75" t="s">
        <v>470</v>
      </c>
      <c r="M2842" s="76" t="s">
        <v>470</v>
      </c>
      <c r="N2842" s="77" t="s">
        <v>470</v>
      </c>
      <c r="O2842" s="77" t="s">
        <v>470</v>
      </c>
      <c r="P2842" s="77" t="s">
        <v>470</v>
      </c>
      <c r="Q2842" s="78" t="s">
        <v>470</v>
      </c>
      <c r="R2842" s="50"/>
    </row>
    <row r="2843" spans="8:18" ht="15.6">
      <c r="H2843" s="79"/>
      <c r="I2843" s="68">
        <v>1995</v>
      </c>
      <c r="J2843" s="69" t="s">
        <v>316</v>
      </c>
      <c r="K2843" s="70" t="s">
        <v>317</v>
      </c>
      <c r="L2843" s="71" t="s">
        <v>470</v>
      </c>
      <c r="M2843" s="72" t="s">
        <v>470</v>
      </c>
      <c r="N2843" s="73" t="s">
        <v>470</v>
      </c>
      <c r="O2843" s="73" t="s">
        <v>470</v>
      </c>
      <c r="P2843" s="73" t="s">
        <v>470</v>
      </c>
      <c r="Q2843" s="74" t="s">
        <v>470</v>
      </c>
      <c r="R2843" s="50"/>
    </row>
    <row r="2844" spans="8:18" ht="15.6">
      <c r="H2844" s="79"/>
      <c r="I2844" s="61">
        <v>1995</v>
      </c>
      <c r="J2844" s="62" t="s">
        <v>318</v>
      </c>
      <c r="K2844" s="63" t="s">
        <v>319</v>
      </c>
      <c r="L2844" s="75" t="s">
        <v>470</v>
      </c>
      <c r="M2844" s="76" t="s">
        <v>470</v>
      </c>
      <c r="N2844" s="77" t="s">
        <v>470</v>
      </c>
      <c r="O2844" s="77" t="s">
        <v>470</v>
      </c>
      <c r="P2844" s="77" t="s">
        <v>470</v>
      </c>
      <c r="Q2844" s="78" t="s">
        <v>470</v>
      </c>
      <c r="R2844" s="50"/>
    </row>
    <row r="2845" spans="8:18" ht="15.6">
      <c r="H2845" s="79"/>
      <c r="I2845" s="68">
        <v>1995</v>
      </c>
      <c r="J2845" s="69" t="s">
        <v>320</v>
      </c>
      <c r="K2845" s="70" t="s">
        <v>321</v>
      </c>
      <c r="L2845" s="71">
        <v>5.5267626113831589</v>
      </c>
      <c r="M2845" s="72">
        <v>6.4462999919028237</v>
      </c>
      <c r="N2845" s="73">
        <v>5.7587227210555589</v>
      </c>
      <c r="O2845" s="73">
        <v>1.8472394991475782</v>
      </c>
      <c r="P2845" s="73">
        <v>8.3228212962180503</v>
      </c>
      <c r="Q2845" s="74">
        <v>5.2655605238848811</v>
      </c>
      <c r="R2845" s="50"/>
    </row>
    <row r="2846" spans="8:18" ht="15.6">
      <c r="H2846" s="79"/>
      <c r="I2846" s="61">
        <v>1995</v>
      </c>
      <c r="J2846" s="62" t="s">
        <v>322</v>
      </c>
      <c r="K2846" s="63" t="s">
        <v>323</v>
      </c>
      <c r="L2846" s="75">
        <v>7.6853593857295399</v>
      </c>
      <c r="M2846" s="76">
        <v>4.4012128888124948</v>
      </c>
      <c r="N2846" s="77">
        <v>8.26051282632179</v>
      </c>
      <c r="O2846" s="77">
        <v>9.7245775723162389</v>
      </c>
      <c r="P2846" s="77">
        <v>9.1525861138047464</v>
      </c>
      <c r="Q2846" s="78">
        <v>6.8510344566937764</v>
      </c>
      <c r="R2846" s="50"/>
    </row>
    <row r="2847" spans="8:18" ht="15.6">
      <c r="H2847" s="79"/>
      <c r="I2847" s="68">
        <v>1995</v>
      </c>
      <c r="J2847" s="69" t="s">
        <v>324</v>
      </c>
      <c r="K2847" s="70" t="s">
        <v>325</v>
      </c>
      <c r="L2847" s="71" t="s">
        <v>470</v>
      </c>
      <c r="M2847" s="72" t="s">
        <v>470</v>
      </c>
      <c r="N2847" s="73" t="s">
        <v>470</v>
      </c>
      <c r="O2847" s="73" t="s">
        <v>470</v>
      </c>
      <c r="P2847" s="73" t="s">
        <v>470</v>
      </c>
      <c r="Q2847" s="74" t="s">
        <v>470</v>
      </c>
      <c r="R2847" s="50"/>
    </row>
    <row r="2848" spans="8:18" ht="15.6">
      <c r="H2848" s="79"/>
      <c r="I2848" s="61">
        <v>1995</v>
      </c>
      <c r="J2848" s="62" t="s">
        <v>326</v>
      </c>
      <c r="K2848" s="63" t="s">
        <v>327</v>
      </c>
      <c r="L2848" s="75">
        <v>4.3053911059952679</v>
      </c>
      <c r="M2848" s="76">
        <v>6.297159137488479</v>
      </c>
      <c r="N2848" s="77">
        <v>3.089571342534819</v>
      </c>
      <c r="O2848" s="77">
        <v>2.8189921768272441</v>
      </c>
      <c r="P2848" s="77">
        <v>4.6940598983890558</v>
      </c>
      <c r="Q2848" s="78">
        <v>4.354991091495731</v>
      </c>
      <c r="R2848" s="50"/>
    </row>
    <row r="2849" spans="8:18" ht="15.6">
      <c r="H2849" s="79"/>
      <c r="I2849" s="68">
        <v>1995</v>
      </c>
      <c r="J2849" s="69" t="s">
        <v>328</v>
      </c>
      <c r="K2849" s="70" t="s">
        <v>329</v>
      </c>
      <c r="L2849" s="71">
        <v>4.8052217002712725</v>
      </c>
      <c r="M2849" s="72">
        <v>5.8321733556148772</v>
      </c>
      <c r="N2849" s="73">
        <v>5.0155143502890827</v>
      </c>
      <c r="O2849" s="73">
        <v>1.2132962375301777</v>
      </c>
      <c r="P2849" s="73">
        <v>6.8992568448500524</v>
      </c>
      <c r="Q2849" s="74">
        <v>5.4281580868859187</v>
      </c>
      <c r="R2849" s="50"/>
    </row>
    <row r="2850" spans="8:18" ht="15.6">
      <c r="H2850" s="79"/>
      <c r="I2850" s="61">
        <v>1995</v>
      </c>
      <c r="J2850" s="62" t="s">
        <v>330</v>
      </c>
      <c r="K2850" s="63" t="s">
        <v>331</v>
      </c>
      <c r="L2850" s="75">
        <v>7.4653992192851364</v>
      </c>
      <c r="M2850" s="76">
        <v>6.9160310593169614</v>
      </c>
      <c r="N2850" s="77">
        <v>6.0403515041788314</v>
      </c>
      <c r="O2850" s="77">
        <v>9.1071065154484039</v>
      </c>
      <c r="P2850" s="77">
        <v>8.3270474916434871</v>
      </c>
      <c r="Q2850" s="78">
        <v>7.0373152507405443</v>
      </c>
      <c r="R2850" s="50"/>
    </row>
    <row r="2851" spans="8:18" ht="15.6">
      <c r="H2851" s="79"/>
      <c r="I2851" s="68">
        <v>1995</v>
      </c>
      <c r="J2851" s="69" t="s">
        <v>332</v>
      </c>
      <c r="K2851" s="70" t="s">
        <v>333</v>
      </c>
      <c r="L2851" s="71">
        <v>4.9436097182369396</v>
      </c>
      <c r="M2851" s="72">
        <v>4.5752473871296999</v>
      </c>
      <c r="N2851" s="73">
        <v>4.049349683406021</v>
      </c>
      <c r="O2851" s="73">
        <v>5.143156263361635</v>
      </c>
      <c r="P2851" s="73">
        <v>5.8880401856308175</v>
      </c>
      <c r="Q2851" s="74">
        <v>4.8388870784467688</v>
      </c>
      <c r="R2851" s="50"/>
    </row>
    <row r="2852" spans="8:18" ht="15.6">
      <c r="H2852" s="79"/>
      <c r="I2852" s="61">
        <v>1995</v>
      </c>
      <c r="J2852" s="62" t="s">
        <v>334</v>
      </c>
      <c r="K2852" s="63" t="s">
        <v>335</v>
      </c>
      <c r="L2852" s="75">
        <v>6.9410536070783326</v>
      </c>
      <c r="M2852" s="76">
        <v>5.966119172605679</v>
      </c>
      <c r="N2852" s="77">
        <v>7.2149752252853361</v>
      </c>
      <c r="O2852" s="77">
        <v>7.0659506663987939</v>
      </c>
      <c r="P2852" s="77">
        <v>8.0132892659297781</v>
      </c>
      <c r="Q2852" s="78">
        <v>6.3778378008514842</v>
      </c>
      <c r="R2852" s="50"/>
    </row>
    <row r="2853" spans="8:18" ht="15.6">
      <c r="H2853" s="79"/>
      <c r="I2853" s="68">
        <v>1995</v>
      </c>
      <c r="J2853" s="69" t="s">
        <v>336</v>
      </c>
      <c r="K2853" s="70" t="s">
        <v>337</v>
      </c>
      <c r="L2853" s="71" t="s">
        <v>470</v>
      </c>
      <c r="M2853" s="72" t="s">
        <v>470</v>
      </c>
      <c r="N2853" s="73" t="s">
        <v>470</v>
      </c>
      <c r="O2853" s="73" t="s">
        <v>470</v>
      </c>
      <c r="P2853" s="73" t="s">
        <v>470</v>
      </c>
      <c r="Q2853" s="74" t="s">
        <v>470</v>
      </c>
      <c r="R2853" s="50"/>
    </row>
    <row r="2854" spans="8:18" ht="15.6">
      <c r="H2854" s="79"/>
      <c r="I2854" s="61">
        <v>1995</v>
      </c>
      <c r="J2854" s="62" t="s">
        <v>338</v>
      </c>
      <c r="K2854" s="63" t="s">
        <v>339</v>
      </c>
      <c r="L2854" s="75">
        <v>7.2732499464549143</v>
      </c>
      <c r="M2854" s="76">
        <v>6.8915420834897541</v>
      </c>
      <c r="N2854" s="77">
        <v>5.5156076981827962</v>
      </c>
      <c r="O2854" s="77">
        <v>9.5136734687882711</v>
      </c>
      <c r="P2854" s="77">
        <v>7.3510278224321537</v>
      </c>
      <c r="Q2854" s="78">
        <v>7.0313612466138373</v>
      </c>
      <c r="R2854" s="50"/>
    </row>
    <row r="2855" spans="8:18" ht="15.6">
      <c r="H2855" s="79"/>
      <c r="I2855" s="68">
        <v>1995</v>
      </c>
      <c r="J2855" s="69" t="s">
        <v>340</v>
      </c>
      <c r="K2855" s="70" t="s">
        <v>341</v>
      </c>
      <c r="L2855" s="71">
        <v>6.4095511468478001</v>
      </c>
      <c r="M2855" s="72">
        <v>6.9832530381303073</v>
      </c>
      <c r="N2855" s="73">
        <v>5.5467710610030485</v>
      </c>
      <c r="O2855" s="73">
        <v>5.4999545181507647</v>
      </c>
      <c r="P2855" s="73">
        <v>7.9102133082980206</v>
      </c>
      <c r="Q2855" s="74">
        <v>6.2040939121132661</v>
      </c>
      <c r="R2855" s="50"/>
    </row>
    <row r="2856" spans="8:18" ht="15.6">
      <c r="H2856" s="79"/>
      <c r="I2856" s="61">
        <v>1995</v>
      </c>
      <c r="J2856" s="62" t="s">
        <v>342</v>
      </c>
      <c r="K2856" s="63" t="s">
        <v>343</v>
      </c>
      <c r="L2856" s="75" t="s">
        <v>470</v>
      </c>
      <c r="M2856" s="76" t="s">
        <v>470</v>
      </c>
      <c r="N2856" s="77" t="s">
        <v>470</v>
      </c>
      <c r="O2856" s="77" t="s">
        <v>470</v>
      </c>
      <c r="P2856" s="77" t="s">
        <v>470</v>
      </c>
      <c r="Q2856" s="78" t="s">
        <v>470</v>
      </c>
      <c r="R2856" s="50"/>
    </row>
    <row r="2857" spans="8:18" ht="15.6">
      <c r="H2857" s="79"/>
      <c r="I2857" s="68">
        <v>1995</v>
      </c>
      <c r="J2857" s="69" t="s">
        <v>344</v>
      </c>
      <c r="K2857" s="70" t="s">
        <v>345</v>
      </c>
      <c r="L2857" s="71" t="s">
        <v>470</v>
      </c>
      <c r="M2857" s="72" t="s">
        <v>470</v>
      </c>
      <c r="N2857" s="73" t="s">
        <v>470</v>
      </c>
      <c r="O2857" s="73" t="s">
        <v>470</v>
      </c>
      <c r="P2857" s="73" t="s">
        <v>470</v>
      </c>
      <c r="Q2857" s="74" t="s">
        <v>470</v>
      </c>
      <c r="R2857" s="50"/>
    </row>
    <row r="2858" spans="8:18" ht="15.6">
      <c r="H2858" s="79"/>
      <c r="I2858" s="61">
        <v>1995</v>
      </c>
      <c r="J2858" s="62" t="s">
        <v>346</v>
      </c>
      <c r="K2858" s="63" t="s">
        <v>347</v>
      </c>
      <c r="L2858" s="75" t="s">
        <v>470</v>
      </c>
      <c r="M2858" s="76" t="s">
        <v>470</v>
      </c>
      <c r="N2858" s="77" t="s">
        <v>470</v>
      </c>
      <c r="O2858" s="77" t="s">
        <v>470</v>
      </c>
      <c r="P2858" s="77" t="s">
        <v>470</v>
      </c>
      <c r="Q2858" s="78" t="s">
        <v>470</v>
      </c>
      <c r="R2858" s="50"/>
    </row>
    <row r="2859" spans="8:18" ht="15.6">
      <c r="H2859" s="79"/>
      <c r="I2859" s="68">
        <v>1995</v>
      </c>
      <c r="J2859" s="69" t="s">
        <v>348</v>
      </c>
      <c r="K2859" s="70" t="s">
        <v>349</v>
      </c>
      <c r="L2859" s="71">
        <v>5.921309353999793</v>
      </c>
      <c r="M2859" s="72">
        <v>6.3050405291147484</v>
      </c>
      <c r="N2859" s="73">
        <v>4.30870393667771</v>
      </c>
      <c r="O2859" s="73">
        <v>6.6926675230905941</v>
      </c>
      <c r="P2859" s="73">
        <v>7.8535047167593746</v>
      </c>
      <c r="Q2859" s="74">
        <v>5.1289368936195574</v>
      </c>
      <c r="R2859" s="50"/>
    </row>
    <row r="2860" spans="8:18" ht="15.6">
      <c r="H2860" s="79"/>
      <c r="I2860" s="61">
        <v>1995</v>
      </c>
      <c r="J2860" s="62" t="s">
        <v>350</v>
      </c>
      <c r="K2860" s="63" t="s">
        <v>351</v>
      </c>
      <c r="L2860" s="75" t="s">
        <v>470</v>
      </c>
      <c r="M2860" s="76" t="s">
        <v>470</v>
      </c>
      <c r="N2860" s="77" t="s">
        <v>470</v>
      </c>
      <c r="O2860" s="77" t="s">
        <v>470</v>
      </c>
      <c r="P2860" s="77" t="s">
        <v>470</v>
      </c>
      <c r="Q2860" s="78" t="s">
        <v>470</v>
      </c>
      <c r="R2860" s="50"/>
    </row>
    <row r="2861" spans="8:18" ht="15.6">
      <c r="H2861" s="79"/>
      <c r="I2861" s="68">
        <v>1995</v>
      </c>
      <c r="J2861" s="69" t="s">
        <v>352</v>
      </c>
      <c r="K2861" s="70" t="s">
        <v>353</v>
      </c>
      <c r="L2861" s="71">
        <v>4.5486955993422002</v>
      </c>
      <c r="M2861" s="72" t="s">
        <v>470</v>
      </c>
      <c r="N2861" s="73">
        <v>5.1495617103510405</v>
      </c>
      <c r="O2861" s="73">
        <v>4.8403439590925901</v>
      </c>
      <c r="P2861" s="73">
        <v>0</v>
      </c>
      <c r="Q2861" s="74">
        <v>3.4325906080953446</v>
      </c>
      <c r="R2861" s="50"/>
    </row>
    <row r="2862" spans="8:18" ht="15.6">
      <c r="H2862" s="79"/>
      <c r="I2862" s="61">
        <v>1995</v>
      </c>
      <c r="J2862" s="62" t="s">
        <v>354</v>
      </c>
      <c r="K2862" s="63" t="s">
        <v>355</v>
      </c>
      <c r="L2862" s="75">
        <v>5.7207092849593995</v>
      </c>
      <c r="M2862" s="76">
        <v>4.7237794783035012</v>
      </c>
      <c r="N2862" s="77">
        <v>4.3464220953818273</v>
      </c>
      <c r="O2862" s="77">
        <v>6.0260938881636479</v>
      </c>
      <c r="P2862" s="77">
        <v>6.7177359820186267</v>
      </c>
      <c r="Q2862" s="78">
        <v>7.370724534550364</v>
      </c>
      <c r="R2862" s="50"/>
    </row>
    <row r="2863" spans="8:18" ht="15.6">
      <c r="H2863" s="79"/>
      <c r="I2863" s="68">
        <v>1995</v>
      </c>
      <c r="J2863" s="69" t="s">
        <v>356</v>
      </c>
      <c r="K2863" s="70" t="s">
        <v>357</v>
      </c>
      <c r="L2863" s="71">
        <v>5.2307135918781267</v>
      </c>
      <c r="M2863" s="72">
        <v>6.2649877178868483</v>
      </c>
      <c r="N2863" s="73" t="s">
        <v>470</v>
      </c>
      <c r="O2863" s="73">
        <v>6.2567729795323297</v>
      </c>
      <c r="P2863" s="73">
        <v>4.4422686456445177</v>
      </c>
      <c r="Q2863" s="74">
        <v>5.7152516431999558</v>
      </c>
      <c r="R2863" s="50"/>
    </row>
    <row r="2864" spans="8:18" ht="15.6">
      <c r="H2864" s="79"/>
      <c r="I2864" s="61">
        <v>1995</v>
      </c>
      <c r="J2864" s="62" t="s">
        <v>358</v>
      </c>
      <c r="K2864" s="63" t="s">
        <v>359</v>
      </c>
      <c r="L2864" s="75">
        <v>7.6055959578489025</v>
      </c>
      <c r="M2864" s="76">
        <v>4.7784798383837108</v>
      </c>
      <c r="N2864" s="77">
        <v>7.9033826831680321</v>
      </c>
      <c r="O2864" s="77">
        <v>9.6977704284098838</v>
      </c>
      <c r="P2864" s="77">
        <v>9.0035521782005556</v>
      </c>
      <c r="Q2864" s="78">
        <v>6.7429331572828612</v>
      </c>
      <c r="R2864" s="50"/>
    </row>
    <row r="2865" spans="8:18" ht="15.6">
      <c r="H2865" s="79"/>
      <c r="I2865" s="68">
        <v>1995</v>
      </c>
      <c r="J2865" s="69" t="s">
        <v>360</v>
      </c>
      <c r="K2865" s="70" t="s">
        <v>361</v>
      </c>
      <c r="L2865" s="71">
        <v>8.6848765654056752</v>
      </c>
      <c r="M2865" s="72">
        <v>7.4632789251174394</v>
      </c>
      <c r="N2865" s="73">
        <v>8.5440549063865223</v>
      </c>
      <c r="O2865" s="73">
        <v>9.7478478063651668</v>
      </c>
      <c r="P2865" s="73">
        <v>8.7860434692878382</v>
      </c>
      <c r="Q2865" s="74">
        <v>8.9306636501208878</v>
      </c>
      <c r="R2865" s="50"/>
    </row>
    <row r="2866" spans="8:18" ht="15.6">
      <c r="H2866" s="79"/>
      <c r="I2866" s="61">
        <v>1995</v>
      </c>
      <c r="J2866" s="62" t="s">
        <v>362</v>
      </c>
      <c r="K2866" s="63" t="s">
        <v>363</v>
      </c>
      <c r="L2866" s="75">
        <v>5.8369052356776789</v>
      </c>
      <c r="M2866" s="76">
        <v>6.6310462985299647</v>
      </c>
      <c r="N2866" s="77">
        <v>3.8761603900041859</v>
      </c>
      <c r="O2866" s="77">
        <v>5.1988187545366245</v>
      </c>
      <c r="P2866" s="77">
        <v>6.6128907182384316</v>
      </c>
      <c r="Q2866" s="78">
        <v>6.834442903300058</v>
      </c>
      <c r="R2866" s="50"/>
    </row>
    <row r="2867" spans="8:18" ht="15.6">
      <c r="H2867" s="79"/>
      <c r="I2867" s="68">
        <v>1995</v>
      </c>
      <c r="J2867" s="69" t="s">
        <v>364</v>
      </c>
      <c r="K2867" s="70" t="s">
        <v>365</v>
      </c>
      <c r="L2867" s="71">
        <v>4.4120758788816499</v>
      </c>
      <c r="M2867" s="72">
        <v>5.344738257729321</v>
      </c>
      <c r="N2867" s="73">
        <v>1.5314524329914867</v>
      </c>
      <c r="O2867" s="73">
        <v>5.7092132778541682</v>
      </c>
      <c r="P2867" s="73">
        <v>5.5637971514026159</v>
      </c>
      <c r="Q2867" s="74">
        <v>4.3752830893278825</v>
      </c>
      <c r="R2867" s="50"/>
    </row>
    <row r="2868" spans="8:18" ht="15.6">
      <c r="H2868" s="79"/>
      <c r="I2868" s="61">
        <v>1995</v>
      </c>
      <c r="J2868" s="62" t="s">
        <v>366</v>
      </c>
      <c r="K2868" s="63" t="s">
        <v>367</v>
      </c>
      <c r="L2868" s="75">
        <v>3.8110632269821951</v>
      </c>
      <c r="M2868" s="76">
        <v>7.1537689476272854</v>
      </c>
      <c r="N2868" s="77">
        <v>3.7974070200569336</v>
      </c>
      <c r="O2868" s="77">
        <v>1.2659324317273812</v>
      </c>
      <c r="P2868" s="77">
        <v>1.4455506508348335</v>
      </c>
      <c r="Q2868" s="78">
        <v>5.586055734428685</v>
      </c>
      <c r="R2868" s="50"/>
    </row>
    <row r="2869" spans="8:18" ht="15.6">
      <c r="H2869" s="79"/>
      <c r="I2869" s="68">
        <v>1995</v>
      </c>
      <c r="J2869" s="69" t="s">
        <v>368</v>
      </c>
      <c r="K2869" s="70" t="s">
        <v>369</v>
      </c>
      <c r="L2869" s="71">
        <v>7.4681117812872433</v>
      </c>
      <c r="M2869" s="72">
        <v>3.1739051114418797</v>
      </c>
      <c r="N2869" s="73">
        <v>8.7966081003115963</v>
      </c>
      <c r="O2869" s="73">
        <v>9.4669223274422301</v>
      </c>
      <c r="P2869" s="73">
        <v>9.0344657425053914</v>
      </c>
      <c r="Q2869" s="74">
        <v>6.8758651241074613</v>
      </c>
      <c r="R2869" s="50"/>
    </row>
    <row r="2870" spans="8:18" ht="15.6">
      <c r="H2870" s="79"/>
      <c r="I2870" s="61">
        <v>1995</v>
      </c>
      <c r="J2870" s="62" t="s">
        <v>370</v>
      </c>
      <c r="K2870" s="63" t="s">
        <v>371</v>
      </c>
      <c r="L2870" s="75">
        <v>6.5030488980660248</v>
      </c>
      <c r="M2870" s="76">
        <v>5.2386360661598275</v>
      </c>
      <c r="N2870" s="77">
        <v>5.0885410142649841</v>
      </c>
      <c r="O2870" s="77">
        <v>9.1441284952381139</v>
      </c>
      <c r="P2870" s="77">
        <v>6.3255021347862854</v>
      </c>
      <c r="Q2870" s="78">
        <v>6.6891421491761616</v>
      </c>
      <c r="R2870" s="50"/>
    </row>
    <row r="2871" spans="8:18" ht="15.6">
      <c r="H2871" s="79"/>
      <c r="I2871" s="68">
        <v>1995</v>
      </c>
      <c r="J2871" s="69" t="s">
        <v>372</v>
      </c>
      <c r="K2871" s="70" t="s">
        <v>373</v>
      </c>
      <c r="L2871" s="71">
        <v>5.7355514809530161</v>
      </c>
      <c r="M2871" s="72">
        <v>5.8392750961132913</v>
      </c>
      <c r="N2871" s="73">
        <v>4.2290710978299302</v>
      </c>
      <c r="O2871" s="73">
        <v>7.6036361923714137</v>
      </c>
      <c r="P2871" s="73">
        <v>6.5404728177156022</v>
      </c>
      <c r="Q2871" s="74">
        <v>5.1866591358873793</v>
      </c>
      <c r="R2871" s="50"/>
    </row>
    <row r="2872" spans="8:18" ht="15.6">
      <c r="H2872" s="79"/>
      <c r="I2872" s="61">
        <v>1995</v>
      </c>
      <c r="J2872" s="62" t="s">
        <v>374</v>
      </c>
      <c r="K2872" s="63" t="s">
        <v>375</v>
      </c>
      <c r="L2872" s="75">
        <v>7.3595891435957146</v>
      </c>
      <c r="M2872" s="76">
        <v>7.362570993896707</v>
      </c>
      <c r="N2872" s="77">
        <v>4.9873647417576485</v>
      </c>
      <c r="O2872" s="77">
        <v>9.4955816779575386</v>
      </c>
      <c r="P2872" s="77">
        <v>7.9028301518609974</v>
      </c>
      <c r="Q2872" s="78">
        <v>7.0230177304214374</v>
      </c>
      <c r="R2872" s="50"/>
    </row>
    <row r="2873" spans="8:18" ht="15.6">
      <c r="H2873" s="79"/>
      <c r="I2873" s="68">
        <v>1995</v>
      </c>
      <c r="J2873" s="69" t="s">
        <v>376</v>
      </c>
      <c r="K2873" s="70" t="s">
        <v>377</v>
      </c>
      <c r="L2873" s="71">
        <v>6.6940224801464723</v>
      </c>
      <c r="M2873" s="72">
        <v>9.1863865835345404</v>
      </c>
      <c r="N2873" s="73">
        <v>6.0213737294356937</v>
      </c>
      <c r="O2873" s="73">
        <v>5.5634129709180069</v>
      </c>
      <c r="P2873" s="73">
        <v>5.8597192484801521</v>
      </c>
      <c r="Q2873" s="74">
        <v>7.1578027932987789</v>
      </c>
      <c r="R2873" s="50"/>
    </row>
    <row r="2874" spans="8:18" ht="15.6">
      <c r="H2874" s="79"/>
      <c r="I2874" s="61">
        <v>1995</v>
      </c>
      <c r="J2874" s="62" t="s">
        <v>378</v>
      </c>
      <c r="K2874" s="63" t="s">
        <v>379</v>
      </c>
      <c r="L2874" s="75">
        <v>6.6092544284463184</v>
      </c>
      <c r="M2874" s="76">
        <v>8.2796644639237176</v>
      </c>
      <c r="N2874" s="77">
        <v>4.1676171125435788</v>
      </c>
      <c r="O2874" s="77">
        <v>8.1941022876598844</v>
      </c>
      <c r="P2874" s="77">
        <v>7.1284425246941234</v>
      </c>
      <c r="Q2874" s="78">
        <v>5.2910899856520013</v>
      </c>
      <c r="R2874" s="50"/>
    </row>
    <row r="2875" spans="8:18" ht="15.6">
      <c r="H2875" s="79"/>
      <c r="I2875" s="68">
        <v>1995</v>
      </c>
      <c r="J2875" s="69" t="s">
        <v>380</v>
      </c>
      <c r="K2875" s="70" t="s">
        <v>381</v>
      </c>
      <c r="L2875" s="71">
        <v>6.5730530685879494</v>
      </c>
      <c r="M2875" s="72">
        <v>8.2107373826693895</v>
      </c>
      <c r="N2875" s="73">
        <v>5.2767464475522745</v>
      </c>
      <c r="O2875" s="73">
        <v>5.1244282168218804</v>
      </c>
      <c r="P2875" s="73">
        <v>8.121477523488867</v>
      </c>
      <c r="Q2875" s="74">
        <v>6.285667891598032</v>
      </c>
      <c r="R2875" s="50"/>
    </row>
    <row r="2876" spans="8:18" ht="15.6">
      <c r="H2876" s="79"/>
      <c r="I2876" s="61">
        <v>1995</v>
      </c>
      <c r="J2876" s="62" t="s">
        <v>382</v>
      </c>
      <c r="K2876" s="63" t="s">
        <v>383</v>
      </c>
      <c r="L2876" s="75">
        <v>7.1401266369926635</v>
      </c>
      <c r="M2876" s="76">
        <v>8.1966358724748272</v>
      </c>
      <c r="N2876" s="77">
        <v>4.7843837308563604</v>
      </c>
      <c r="O2876" s="77">
        <v>8.7940836628956234</v>
      </c>
      <c r="P2876" s="77">
        <v>7.2068248346296055</v>
      </c>
      <c r="Q2876" s="78">
        <v>6.7378805783799054</v>
      </c>
      <c r="R2876" s="50"/>
    </row>
    <row r="2877" spans="8:18" ht="15.6">
      <c r="H2877" s="79"/>
      <c r="I2877" s="68">
        <v>1995</v>
      </c>
      <c r="J2877" s="69" t="s">
        <v>384</v>
      </c>
      <c r="K2877" s="70" t="s">
        <v>385</v>
      </c>
      <c r="L2877" s="71">
        <v>5.2635168176299096</v>
      </c>
      <c r="M2877" s="72">
        <v>2.6199364651836583</v>
      </c>
      <c r="N2877" s="73">
        <v>6.1411967808909749</v>
      </c>
      <c r="O2877" s="73">
        <v>6.025195551993856</v>
      </c>
      <c r="P2877" s="73">
        <v>7.2099274027285425</v>
      </c>
      <c r="Q2877" s="74">
        <v>4.2479972181138086</v>
      </c>
      <c r="R2877" s="50"/>
    </row>
    <row r="2878" spans="8:18" ht="15.6">
      <c r="H2878" s="79"/>
      <c r="I2878" s="61">
        <v>1995</v>
      </c>
      <c r="J2878" s="62" t="s">
        <v>386</v>
      </c>
      <c r="K2878" s="63" t="s">
        <v>387</v>
      </c>
      <c r="L2878" s="75">
        <v>7.2276868081972063</v>
      </c>
      <c r="M2878" s="76">
        <v>5.4875224841122261</v>
      </c>
      <c r="N2878" s="77">
        <v>7.5119329335016412</v>
      </c>
      <c r="O2878" s="77">
        <v>9.1799608702995581</v>
      </c>
      <c r="P2878" s="77">
        <v>8.88659126785147</v>
      </c>
      <c r="Q2878" s="78">
        <v>5.12416825576737</v>
      </c>
      <c r="R2878" s="50"/>
    </row>
    <row r="2879" spans="8:18" ht="15.6">
      <c r="H2879" s="79"/>
      <c r="I2879" s="68">
        <v>1995</v>
      </c>
      <c r="J2879" s="69" t="s">
        <v>388</v>
      </c>
      <c r="K2879" s="70" t="s">
        <v>389</v>
      </c>
      <c r="L2879" s="71" t="s">
        <v>470</v>
      </c>
      <c r="M2879" s="72" t="s">
        <v>470</v>
      </c>
      <c r="N2879" s="73" t="s">
        <v>470</v>
      </c>
      <c r="O2879" s="73" t="s">
        <v>470</v>
      </c>
      <c r="P2879" s="73" t="s">
        <v>470</v>
      </c>
      <c r="Q2879" s="74" t="s">
        <v>470</v>
      </c>
      <c r="R2879" s="50"/>
    </row>
    <row r="2880" spans="8:18" ht="15.6">
      <c r="H2880" s="79"/>
      <c r="I2880" s="61">
        <v>1995</v>
      </c>
      <c r="J2880" s="62" t="s">
        <v>390</v>
      </c>
      <c r="K2880" s="63" t="s">
        <v>391</v>
      </c>
      <c r="L2880" s="75">
        <v>3.8482974616576171</v>
      </c>
      <c r="M2880" s="76">
        <v>3.3678190466008191</v>
      </c>
      <c r="N2880" s="77">
        <v>4.9882177088989668</v>
      </c>
      <c r="O2880" s="77">
        <v>0.73472896068403626</v>
      </c>
      <c r="P2880" s="77">
        <v>6.0355983786876051</v>
      </c>
      <c r="Q2880" s="78">
        <v>3.7407895999727012</v>
      </c>
      <c r="R2880" s="50"/>
    </row>
    <row r="2881" spans="8:18" ht="15.6">
      <c r="H2881" s="79"/>
      <c r="I2881" s="68">
        <v>1995</v>
      </c>
      <c r="J2881" s="69" t="s">
        <v>392</v>
      </c>
      <c r="K2881" s="70" t="s">
        <v>393</v>
      </c>
      <c r="L2881" s="71">
        <v>4.5421593111348351</v>
      </c>
      <c r="M2881" s="72">
        <v>6.7832981968171158</v>
      </c>
      <c r="N2881" s="73">
        <v>4.1661193535777929</v>
      </c>
      <c r="O2881" s="73">
        <v>1.2496585517166277</v>
      </c>
      <c r="P2881" s="73">
        <v>6.4609078870338177</v>
      </c>
      <c r="Q2881" s="74">
        <v>4.0973258988723869</v>
      </c>
      <c r="R2881" s="50"/>
    </row>
    <row r="2882" spans="8:18" ht="15.6">
      <c r="H2882" s="79"/>
      <c r="I2882" s="61">
        <v>1995</v>
      </c>
      <c r="J2882" s="62" t="s">
        <v>394</v>
      </c>
      <c r="K2882" s="63" t="s">
        <v>395</v>
      </c>
      <c r="L2882" s="75">
        <v>3.8686877167921874</v>
      </c>
      <c r="M2882" s="76">
        <v>5.9264504778854352</v>
      </c>
      <c r="N2882" s="77">
        <v>3.2798098393065054</v>
      </c>
      <c r="O2882" s="77">
        <v>3.1743083256008746</v>
      </c>
      <c r="P2882" s="77">
        <v>3.3156152662614815</v>
      </c>
      <c r="Q2882" s="78">
        <v>4.1324897738940756</v>
      </c>
      <c r="R2882" s="50"/>
    </row>
    <row r="2883" spans="8:18" ht="15.6">
      <c r="H2883" s="79"/>
      <c r="I2883" s="68">
        <v>1995</v>
      </c>
      <c r="J2883" s="69" t="s">
        <v>396</v>
      </c>
      <c r="K2883" s="70" t="s">
        <v>397</v>
      </c>
      <c r="L2883" s="71" t="s">
        <v>470</v>
      </c>
      <c r="M2883" s="72" t="s">
        <v>470</v>
      </c>
      <c r="N2883" s="73" t="s">
        <v>470</v>
      </c>
      <c r="O2883" s="73" t="s">
        <v>470</v>
      </c>
      <c r="P2883" s="73" t="s">
        <v>470</v>
      </c>
      <c r="Q2883" s="74" t="s">
        <v>470</v>
      </c>
      <c r="R2883" s="50"/>
    </row>
    <row r="2884" spans="8:18" ht="15.6">
      <c r="H2884" s="79"/>
      <c r="I2884" s="61">
        <v>1995</v>
      </c>
      <c r="J2884" s="62" t="s">
        <v>398</v>
      </c>
      <c r="K2884" s="63" t="s">
        <v>399</v>
      </c>
      <c r="L2884" s="75">
        <v>4.4776843808638462</v>
      </c>
      <c r="M2884" s="76">
        <v>5.6705991803765681</v>
      </c>
      <c r="N2884" s="77">
        <v>2.4651053437808446</v>
      </c>
      <c r="O2884" s="77">
        <v>5.799306058611255</v>
      </c>
      <c r="P2884" s="77">
        <v>4.3024899403670833</v>
      </c>
      <c r="Q2884" s="78">
        <v>4.1432037590976085</v>
      </c>
      <c r="R2884" s="50"/>
    </row>
    <row r="2885" spans="8:18" ht="15.6">
      <c r="H2885" s="79"/>
      <c r="I2885" s="68">
        <v>1995</v>
      </c>
      <c r="J2885" s="69" t="s">
        <v>400</v>
      </c>
      <c r="K2885" s="70" t="s">
        <v>401</v>
      </c>
      <c r="L2885" s="71" t="s">
        <v>470</v>
      </c>
      <c r="M2885" s="72" t="s">
        <v>470</v>
      </c>
      <c r="N2885" s="73" t="s">
        <v>470</v>
      </c>
      <c r="O2885" s="73" t="s">
        <v>470</v>
      </c>
      <c r="P2885" s="73" t="s">
        <v>470</v>
      </c>
      <c r="Q2885" s="74" t="s">
        <v>470</v>
      </c>
      <c r="R2885" s="50"/>
    </row>
    <row r="2886" spans="8:18" ht="15.6">
      <c r="H2886" s="79"/>
      <c r="I2886" s="61">
        <v>1995</v>
      </c>
      <c r="J2886" s="62" t="s">
        <v>402</v>
      </c>
      <c r="K2886" s="63" t="s">
        <v>403</v>
      </c>
      <c r="L2886" s="75" t="s">
        <v>470</v>
      </c>
      <c r="M2886" s="76" t="s">
        <v>470</v>
      </c>
      <c r="N2886" s="77" t="s">
        <v>470</v>
      </c>
      <c r="O2886" s="77" t="s">
        <v>470</v>
      </c>
      <c r="P2886" s="77" t="s">
        <v>470</v>
      </c>
      <c r="Q2886" s="78" t="s">
        <v>470</v>
      </c>
      <c r="R2886" s="50"/>
    </row>
    <row r="2887" spans="8:18" ht="15.6">
      <c r="H2887" s="79"/>
      <c r="I2887" s="68">
        <v>1995</v>
      </c>
      <c r="J2887" s="69" t="s">
        <v>404</v>
      </c>
      <c r="K2887" s="70" t="s">
        <v>405</v>
      </c>
      <c r="L2887" s="71">
        <v>4.2914952902543444</v>
      </c>
      <c r="M2887" s="72">
        <v>6.1462291524503359</v>
      </c>
      <c r="N2887" s="73">
        <v>1.9305155914845649</v>
      </c>
      <c r="O2887" s="73">
        <v>3.8066095862191389</v>
      </c>
      <c r="P2887" s="73">
        <v>4.9550555746777665</v>
      </c>
      <c r="Q2887" s="74">
        <v>4.5783919925860443</v>
      </c>
      <c r="R2887" s="50"/>
    </row>
    <row r="2888" spans="8:18" ht="15.6">
      <c r="H2888" s="79"/>
      <c r="I2888" s="61">
        <v>1995</v>
      </c>
      <c r="J2888" s="62" t="s">
        <v>406</v>
      </c>
      <c r="K2888" s="63" t="s">
        <v>407</v>
      </c>
      <c r="L2888" s="75">
        <v>8.9651002899651964</v>
      </c>
      <c r="M2888" s="76">
        <v>8.3907902971337833</v>
      </c>
      <c r="N2888" s="77">
        <v>8.314402707694903</v>
      </c>
      <c r="O2888" s="77">
        <v>9.6855340427869265</v>
      </c>
      <c r="P2888" s="77">
        <v>9.8185299729827591</v>
      </c>
      <c r="Q2888" s="78">
        <v>8.5864968369612615</v>
      </c>
      <c r="R2888" s="50"/>
    </row>
    <row r="2889" spans="8:18" ht="15.6">
      <c r="H2889" s="79"/>
      <c r="I2889" s="68">
        <v>1995</v>
      </c>
      <c r="J2889" s="69" t="s">
        <v>408</v>
      </c>
      <c r="K2889" s="70" t="s">
        <v>409</v>
      </c>
      <c r="L2889" s="71">
        <v>5.4149426062978279</v>
      </c>
      <c r="M2889" s="72">
        <v>2.179903635372137</v>
      </c>
      <c r="N2889" s="73">
        <v>6.552658998613853</v>
      </c>
      <c r="O2889" s="73">
        <v>6.6896532413703937</v>
      </c>
      <c r="P2889" s="73">
        <v>7.0123448396071151</v>
      </c>
      <c r="Q2889" s="74">
        <v>4.8575737993032977</v>
      </c>
      <c r="R2889" s="50"/>
    </row>
    <row r="2890" spans="8:18" ht="15.6">
      <c r="H2890" s="79"/>
      <c r="I2890" s="61">
        <v>1995</v>
      </c>
      <c r="J2890" s="62" t="s">
        <v>410</v>
      </c>
      <c r="K2890" s="63" t="s">
        <v>411</v>
      </c>
      <c r="L2890" s="75">
        <v>5.0220650892981951</v>
      </c>
      <c r="M2890" s="76">
        <v>1.462864307326188</v>
      </c>
      <c r="N2890" s="77">
        <v>6.6524752353485033</v>
      </c>
      <c r="O2890" s="77">
        <v>3.11958359312192</v>
      </c>
      <c r="P2890" s="77">
        <v>7.7444192797290734</v>
      </c>
      <c r="Q2890" s="78">
        <v>6.1780002402270329</v>
      </c>
      <c r="R2890" s="50"/>
    </row>
    <row r="2891" spans="8:18" ht="15.6">
      <c r="H2891" s="79"/>
      <c r="I2891" s="68">
        <v>1995</v>
      </c>
      <c r="J2891" s="69" t="s">
        <v>412</v>
      </c>
      <c r="K2891" s="70" t="s">
        <v>413</v>
      </c>
      <c r="L2891" s="71">
        <v>5.8132947799096781</v>
      </c>
      <c r="M2891" s="72">
        <v>6.2977361329988799</v>
      </c>
      <c r="N2891" s="73">
        <v>2.5419539719997202</v>
      </c>
      <c r="O2891" s="73">
        <v>6.4384478051772529</v>
      </c>
      <c r="P2891" s="73">
        <v>7.0060457306955968</v>
      </c>
      <c r="Q2891" s="74">
        <v>7.2077302095179148</v>
      </c>
      <c r="R2891" s="50"/>
    </row>
    <row r="2892" spans="8:18" ht="15.6">
      <c r="H2892" s="79"/>
      <c r="I2892" s="61">
        <v>1995</v>
      </c>
      <c r="J2892" s="62" t="s">
        <v>414</v>
      </c>
      <c r="K2892" s="63" t="s">
        <v>415</v>
      </c>
      <c r="L2892" s="75">
        <v>7.0603309273192938</v>
      </c>
      <c r="M2892" s="76">
        <v>4.1586996775361094</v>
      </c>
      <c r="N2892" s="77">
        <v>6.9571871193178341</v>
      </c>
      <c r="O2892" s="77">
        <v>9.6097742221306515</v>
      </c>
      <c r="P2892" s="77">
        <v>8.7152680996982603</v>
      </c>
      <c r="Q2892" s="78">
        <v>5.8569997976832644</v>
      </c>
      <c r="R2892" s="50"/>
    </row>
    <row r="2893" spans="8:18" ht="15.6">
      <c r="H2893" s="79"/>
      <c r="I2893" s="68">
        <v>1995</v>
      </c>
      <c r="J2893" s="69" t="s">
        <v>416</v>
      </c>
      <c r="K2893" s="70" t="s">
        <v>417</v>
      </c>
      <c r="L2893" s="71">
        <v>6.3112371909186153</v>
      </c>
      <c r="M2893" s="72">
        <v>6.8265924501228001</v>
      </c>
      <c r="N2893" s="73">
        <v>4.8565725960905448</v>
      </c>
      <c r="O2893" s="73">
        <v>6.6849362498333402</v>
      </c>
      <c r="P2893" s="73">
        <v>6.667616265732871</v>
      </c>
      <c r="Q2893" s="74">
        <v>6.4596783208095907</v>
      </c>
      <c r="R2893" s="50"/>
    </row>
    <row r="2894" spans="8:18" ht="15.6">
      <c r="H2894" s="79"/>
      <c r="I2894" s="61">
        <v>1995</v>
      </c>
      <c r="J2894" s="62" t="s">
        <v>418</v>
      </c>
      <c r="K2894" s="63" t="s">
        <v>419</v>
      </c>
      <c r="L2894" s="75" t="s">
        <v>470</v>
      </c>
      <c r="M2894" s="76" t="s">
        <v>470</v>
      </c>
      <c r="N2894" s="77" t="s">
        <v>470</v>
      </c>
      <c r="O2894" s="77" t="s">
        <v>470</v>
      </c>
      <c r="P2894" s="77" t="s">
        <v>470</v>
      </c>
      <c r="Q2894" s="78" t="s">
        <v>470</v>
      </c>
      <c r="R2894" s="50"/>
    </row>
    <row r="2895" spans="8:18" ht="15.6">
      <c r="H2895" s="79"/>
      <c r="I2895" s="68">
        <v>1995</v>
      </c>
      <c r="J2895" s="69" t="s">
        <v>420</v>
      </c>
      <c r="K2895" s="70" t="s">
        <v>421</v>
      </c>
      <c r="L2895" s="71" t="s">
        <v>470</v>
      </c>
      <c r="M2895" s="72" t="s">
        <v>470</v>
      </c>
      <c r="N2895" s="73" t="s">
        <v>470</v>
      </c>
      <c r="O2895" s="73" t="s">
        <v>470</v>
      </c>
      <c r="P2895" s="73" t="s">
        <v>470</v>
      </c>
      <c r="Q2895" s="74" t="s">
        <v>470</v>
      </c>
      <c r="R2895" s="50"/>
    </row>
    <row r="2896" spans="8:18" ht="15.6">
      <c r="H2896" s="79"/>
      <c r="I2896" s="61">
        <v>1995</v>
      </c>
      <c r="J2896" s="62" t="s">
        <v>422</v>
      </c>
      <c r="K2896" s="63" t="s">
        <v>423</v>
      </c>
      <c r="L2896" s="75" t="s">
        <v>470</v>
      </c>
      <c r="M2896" s="76" t="s">
        <v>470</v>
      </c>
      <c r="N2896" s="77" t="s">
        <v>470</v>
      </c>
      <c r="O2896" s="77" t="s">
        <v>470</v>
      </c>
      <c r="P2896" s="77" t="s">
        <v>470</v>
      </c>
      <c r="Q2896" s="78" t="s">
        <v>470</v>
      </c>
      <c r="R2896" s="50"/>
    </row>
    <row r="2897" spans="8:18" ht="15.6">
      <c r="H2897" s="79"/>
      <c r="I2897" s="68">
        <v>1995</v>
      </c>
      <c r="J2897" s="69" t="s">
        <v>424</v>
      </c>
      <c r="K2897" s="70" t="s">
        <v>425</v>
      </c>
      <c r="L2897" s="71">
        <v>7.1372287237691641</v>
      </c>
      <c r="M2897" s="72">
        <v>2.598873714560157</v>
      </c>
      <c r="N2897" s="73">
        <v>7.9577976812665989</v>
      </c>
      <c r="O2897" s="73">
        <v>9.5428084311737233</v>
      </c>
      <c r="P2897" s="73">
        <v>9.3379530544190583</v>
      </c>
      <c r="Q2897" s="74">
        <v>6.2242687537681327</v>
      </c>
      <c r="R2897" s="50"/>
    </row>
    <row r="2898" spans="8:18" ht="15.6">
      <c r="H2898" s="79"/>
      <c r="I2898" s="61">
        <v>1995</v>
      </c>
      <c r="J2898" s="62" t="s">
        <v>426</v>
      </c>
      <c r="K2898" s="63" t="s">
        <v>427</v>
      </c>
      <c r="L2898" s="75">
        <v>8.1609469741123757</v>
      </c>
      <c r="M2898" s="76">
        <v>7.0491211590386973</v>
      </c>
      <c r="N2898" s="77">
        <v>8.553063649236579</v>
      </c>
      <c r="O2898" s="77">
        <v>9.6316537325593234</v>
      </c>
      <c r="P2898" s="77">
        <v>8.3561878475117037</v>
      </c>
      <c r="Q2898" s="78">
        <v>7.1836201398430415</v>
      </c>
      <c r="R2898" s="50"/>
    </row>
    <row r="2899" spans="8:18" ht="15.6">
      <c r="H2899" s="79"/>
      <c r="I2899" s="68">
        <v>1995</v>
      </c>
      <c r="J2899" s="69" t="s">
        <v>428</v>
      </c>
      <c r="K2899" s="70" t="s">
        <v>429</v>
      </c>
      <c r="L2899" s="71">
        <v>4.5015016990198369</v>
      </c>
      <c r="M2899" s="72">
        <v>6.9707619740065354</v>
      </c>
      <c r="N2899" s="73">
        <v>4.0373357131404619</v>
      </c>
      <c r="O2899" s="73">
        <v>6.5927142082582781</v>
      </c>
      <c r="P2899" s="73">
        <v>2.2528224633380889</v>
      </c>
      <c r="Q2899" s="74">
        <v>3.3465940446114169</v>
      </c>
      <c r="R2899" s="50"/>
    </row>
    <row r="2900" spans="8:18" ht="15.6">
      <c r="H2900" s="79"/>
      <c r="I2900" s="61">
        <v>1995</v>
      </c>
      <c r="J2900" s="62" t="s">
        <v>430</v>
      </c>
      <c r="K2900" s="63" t="s">
        <v>431</v>
      </c>
      <c r="L2900" s="75">
        <v>7.2207826947721578</v>
      </c>
      <c r="M2900" s="76">
        <v>6.0997188224609618</v>
      </c>
      <c r="N2900" s="77">
        <v>6.8642406790378176</v>
      </c>
      <c r="O2900" s="77">
        <v>9.6874727953532265</v>
      </c>
      <c r="P2900" s="77">
        <v>7.7859597324491379</v>
      </c>
      <c r="Q2900" s="78">
        <v>5.7175842734206288</v>
      </c>
      <c r="R2900" s="50"/>
    </row>
    <row r="2901" spans="8:18" ht="15.6">
      <c r="H2901" s="79"/>
      <c r="I2901" s="68">
        <v>1995</v>
      </c>
      <c r="J2901" s="69" t="s">
        <v>432</v>
      </c>
      <c r="K2901" s="70" t="s">
        <v>433</v>
      </c>
      <c r="L2901" s="71" t="s">
        <v>470</v>
      </c>
      <c r="M2901" s="72" t="s">
        <v>470</v>
      </c>
      <c r="N2901" s="73" t="s">
        <v>470</v>
      </c>
      <c r="O2901" s="73" t="s">
        <v>470</v>
      </c>
      <c r="P2901" s="73" t="s">
        <v>470</v>
      </c>
      <c r="Q2901" s="74" t="s">
        <v>470</v>
      </c>
      <c r="R2901" s="50"/>
    </row>
    <row r="2902" spans="8:18" ht="15.6">
      <c r="H2902" s="79"/>
      <c r="I2902" s="61">
        <v>1995</v>
      </c>
      <c r="J2902" s="62" t="s">
        <v>434</v>
      </c>
      <c r="K2902" s="63" t="s">
        <v>435</v>
      </c>
      <c r="L2902" s="75">
        <v>5.5554360152002813</v>
      </c>
      <c r="M2902" s="76">
        <v>8.17867394937754</v>
      </c>
      <c r="N2902" s="77">
        <v>4.5025985545265534</v>
      </c>
      <c r="O2902" s="77">
        <v>5.0203386153195328</v>
      </c>
      <c r="P2902" s="77">
        <v>5.9889839087124814</v>
      </c>
      <c r="Q2902" s="78">
        <v>4.4974944117178248</v>
      </c>
      <c r="R2902" s="50"/>
    </row>
    <row r="2903" spans="8:18" ht="15.6">
      <c r="H2903" s="79"/>
      <c r="I2903" s="68">
        <v>1995</v>
      </c>
      <c r="J2903" s="69" t="s">
        <v>436</v>
      </c>
      <c r="K2903" s="70" t="s">
        <v>437</v>
      </c>
      <c r="L2903" s="71">
        <v>7.1612271266879608</v>
      </c>
      <c r="M2903" s="72">
        <v>7.7545173286242717</v>
      </c>
      <c r="N2903" s="73">
        <v>5.6198855837241375</v>
      </c>
      <c r="O2903" s="73">
        <v>9.4570090524575026</v>
      </c>
      <c r="P2903" s="73">
        <v>6.1498980379350954</v>
      </c>
      <c r="Q2903" s="74">
        <v>6.7796813464457752</v>
      </c>
      <c r="R2903" s="50"/>
    </row>
    <row r="2904" spans="8:18" ht="15.6">
      <c r="H2904" s="79"/>
      <c r="I2904" s="61">
        <v>1995</v>
      </c>
      <c r="J2904" s="62" t="s">
        <v>438</v>
      </c>
      <c r="K2904" s="63" t="s">
        <v>439</v>
      </c>
      <c r="L2904" s="75" t="s">
        <v>470</v>
      </c>
      <c r="M2904" s="76" t="s">
        <v>470</v>
      </c>
      <c r="N2904" s="77" t="s">
        <v>470</v>
      </c>
      <c r="O2904" s="77" t="s">
        <v>470</v>
      </c>
      <c r="P2904" s="77" t="s">
        <v>470</v>
      </c>
      <c r="Q2904" s="78" t="s">
        <v>470</v>
      </c>
      <c r="R2904" s="50"/>
    </row>
    <row r="2905" spans="8:18" ht="15.6">
      <c r="H2905" s="79"/>
      <c r="I2905" s="68">
        <v>1995</v>
      </c>
      <c r="J2905" s="69" t="s">
        <v>440</v>
      </c>
      <c r="K2905" s="70" t="s">
        <v>441</v>
      </c>
      <c r="L2905" s="71">
        <v>5.1529442407356827</v>
      </c>
      <c r="M2905" s="72">
        <v>6.1682079192137058</v>
      </c>
      <c r="N2905" s="73">
        <v>3.4260742447857511</v>
      </c>
      <c r="O2905" s="73">
        <v>5.0311382261009108</v>
      </c>
      <c r="P2905" s="73" t="s">
        <v>470</v>
      </c>
      <c r="Q2905" s="74">
        <v>5.0309263853175521</v>
      </c>
      <c r="R2905" s="50"/>
    </row>
    <row r="2906" spans="8:18" ht="15.6">
      <c r="H2906" s="79"/>
      <c r="I2906" s="61">
        <v>1995</v>
      </c>
      <c r="J2906" s="62" t="s">
        <v>442</v>
      </c>
      <c r="K2906" s="63" t="s">
        <v>443</v>
      </c>
      <c r="L2906" s="75">
        <v>6.96942177145863</v>
      </c>
      <c r="M2906" s="76">
        <v>7.0434560277186486</v>
      </c>
      <c r="N2906" s="77">
        <v>4.1462296088418862</v>
      </c>
      <c r="O2906" s="77">
        <v>8.6043753246766581</v>
      </c>
      <c r="P2906" s="77">
        <v>7.9935324879957719</v>
      </c>
      <c r="Q2906" s="78">
        <v>7.3141715358931156</v>
      </c>
      <c r="R2906" s="50"/>
    </row>
    <row r="2907" spans="8:18" ht="15.6">
      <c r="H2907" s="79"/>
      <c r="I2907" s="68">
        <v>1995</v>
      </c>
      <c r="J2907" s="69" t="s">
        <v>444</v>
      </c>
      <c r="K2907" s="70" t="s">
        <v>445</v>
      </c>
      <c r="L2907" s="71">
        <v>5.9893049459432035</v>
      </c>
      <c r="M2907" s="72">
        <v>4.5815238977555737</v>
      </c>
      <c r="N2907" s="73">
        <v>4.8384283513955486</v>
      </c>
      <c r="O2907" s="73">
        <v>7.0153809406998748</v>
      </c>
      <c r="P2907" s="73">
        <v>6.9669605491353668</v>
      </c>
      <c r="Q2907" s="74">
        <v>6.6772095520578807</v>
      </c>
      <c r="R2907" s="50"/>
    </row>
    <row r="2908" spans="8:18" ht="15.6">
      <c r="H2908" s="79"/>
      <c r="I2908" s="61">
        <v>1995</v>
      </c>
      <c r="J2908" s="62" t="s">
        <v>446</v>
      </c>
      <c r="K2908" s="63" t="s">
        <v>447</v>
      </c>
      <c r="L2908" s="75">
        <v>5.8799289016943304</v>
      </c>
      <c r="M2908" s="76">
        <v>6.9265073868421556</v>
      </c>
      <c r="N2908" s="77">
        <v>4.749197388796853</v>
      </c>
      <c r="O2908" s="77">
        <v>3.2101000270074227</v>
      </c>
      <c r="P2908" s="77">
        <v>8.5053275181833605</v>
      </c>
      <c r="Q2908" s="78">
        <v>6.021813385374867</v>
      </c>
      <c r="R2908" s="50"/>
    </row>
    <row r="2909" spans="8:18" ht="15.6">
      <c r="H2909" s="79"/>
      <c r="I2909" s="68">
        <v>1995</v>
      </c>
      <c r="J2909" s="69" t="s">
        <v>448</v>
      </c>
      <c r="K2909" s="70" t="s">
        <v>449</v>
      </c>
      <c r="L2909" s="71">
        <v>4.9944337318737011</v>
      </c>
      <c r="M2909" s="72">
        <v>7.4698524044838042</v>
      </c>
      <c r="N2909" s="73">
        <v>3.7316406098479877</v>
      </c>
      <c r="O2909" s="73">
        <v>4.6172602923062005</v>
      </c>
      <c r="P2909" s="73">
        <v>4.1996109398772052</v>
      </c>
      <c r="Q2909" s="74">
        <v>5.0310166024849483</v>
      </c>
      <c r="R2909" s="50"/>
    </row>
    <row r="2910" spans="8:18" ht="15.6">
      <c r="H2910" s="79"/>
      <c r="I2910" s="61">
        <v>1995</v>
      </c>
      <c r="J2910" s="62" t="s">
        <v>450</v>
      </c>
      <c r="K2910" s="63" t="s">
        <v>451</v>
      </c>
      <c r="L2910" s="75">
        <v>3.3445264856562238</v>
      </c>
      <c r="M2910" s="76" t="s">
        <v>470</v>
      </c>
      <c r="N2910" s="77">
        <v>4.9598655879026232</v>
      </c>
      <c r="O2910" s="77">
        <v>0</v>
      </c>
      <c r="P2910" s="77">
        <v>6.0736883848704259</v>
      </c>
      <c r="Q2910" s="78">
        <v>2.6407291404410551</v>
      </c>
      <c r="R2910" s="50"/>
    </row>
    <row r="2911" spans="8:18" ht="15.6">
      <c r="H2911" s="79"/>
      <c r="I2911" s="68">
        <v>1995</v>
      </c>
      <c r="J2911" s="69" t="s">
        <v>452</v>
      </c>
      <c r="K2911" s="70" t="s">
        <v>453</v>
      </c>
      <c r="L2911" s="71">
        <v>6.7840856182888283</v>
      </c>
      <c r="M2911" s="72">
        <v>5.7903206010585411</v>
      </c>
      <c r="N2911" s="73">
        <v>4.9227995614324529</v>
      </c>
      <c r="O2911" s="73">
        <v>7.758777318995949</v>
      </c>
      <c r="P2911" s="73" t="s">
        <v>470</v>
      </c>
      <c r="Q2911" s="74">
        <v>7.5222437187123488</v>
      </c>
      <c r="R2911" s="50"/>
    </row>
    <row r="2912" spans="8:18" ht="15.6">
      <c r="H2912" s="79"/>
      <c r="I2912" s="61">
        <v>1995</v>
      </c>
      <c r="J2912" s="62" t="s">
        <v>454</v>
      </c>
      <c r="K2912" s="63" t="s">
        <v>455</v>
      </c>
      <c r="L2912" s="75">
        <v>7.9942188547808462</v>
      </c>
      <c r="M2912" s="76">
        <v>5.4171859943956227</v>
      </c>
      <c r="N2912" s="77">
        <v>7.8481625962721369</v>
      </c>
      <c r="O2912" s="77">
        <v>9.6001141227760254</v>
      </c>
      <c r="P2912" s="77">
        <v>9.079635489544108</v>
      </c>
      <c r="Q2912" s="78">
        <v>8.0232206104655681</v>
      </c>
      <c r="R2912" s="50"/>
    </row>
    <row r="2913" spans="8:18" ht="15.6">
      <c r="H2913" s="79"/>
      <c r="I2913" s="68">
        <v>1995</v>
      </c>
      <c r="J2913" s="69" t="s">
        <v>456</v>
      </c>
      <c r="K2913" s="70" t="s">
        <v>457</v>
      </c>
      <c r="L2913" s="71">
        <v>8.272522469000064</v>
      </c>
      <c r="M2913" s="72">
        <v>6.8754194682616321</v>
      </c>
      <c r="N2913" s="73">
        <v>8.0429945538880414</v>
      </c>
      <c r="O2913" s="73">
        <v>9.7594415233404384</v>
      </c>
      <c r="P2913" s="73">
        <v>8.4397372386106362</v>
      </c>
      <c r="Q2913" s="74">
        <v>8.2651393067852723</v>
      </c>
      <c r="R2913" s="50"/>
    </row>
    <row r="2914" spans="8:18" ht="15.6">
      <c r="H2914" s="79"/>
      <c r="I2914" s="61">
        <v>1995</v>
      </c>
      <c r="J2914" s="62" t="s">
        <v>458</v>
      </c>
      <c r="K2914" s="63" t="s">
        <v>459</v>
      </c>
      <c r="L2914" s="75">
        <v>6.4231196434792812</v>
      </c>
      <c r="M2914" s="76">
        <v>6.8242918149081211</v>
      </c>
      <c r="N2914" s="77">
        <v>5.8239529266610477</v>
      </c>
      <c r="O2914" s="77">
        <v>3.9156196667224163</v>
      </c>
      <c r="P2914" s="77">
        <v>8.6802905357271136</v>
      </c>
      <c r="Q2914" s="78">
        <v>6.6639430185073021</v>
      </c>
      <c r="R2914" s="50"/>
    </row>
    <row r="2915" spans="8:18" ht="15.6">
      <c r="H2915" s="79"/>
      <c r="I2915" s="68">
        <v>1995</v>
      </c>
      <c r="J2915" s="69" t="s">
        <v>460</v>
      </c>
      <c r="K2915" s="70" t="s">
        <v>461</v>
      </c>
      <c r="L2915" s="71">
        <v>4.2898966378323138</v>
      </c>
      <c r="M2915" s="72">
        <v>6.1296181878997702</v>
      </c>
      <c r="N2915" s="73">
        <v>4.0148537223914929</v>
      </c>
      <c r="O2915" s="73">
        <v>1.9284811787056071</v>
      </c>
      <c r="P2915" s="73">
        <v>5.2608905092915883</v>
      </c>
      <c r="Q2915" s="74">
        <v>4.1530724154459833</v>
      </c>
      <c r="R2915" s="50"/>
    </row>
    <row r="2916" spans="8:18" ht="15.6">
      <c r="H2916" s="79"/>
      <c r="I2916" s="61">
        <v>1995</v>
      </c>
      <c r="J2916" s="62" t="s">
        <v>462</v>
      </c>
      <c r="K2916" s="63" t="s">
        <v>463</v>
      </c>
      <c r="L2916" s="75" t="s">
        <v>470</v>
      </c>
      <c r="M2916" s="76" t="s">
        <v>470</v>
      </c>
      <c r="N2916" s="77" t="s">
        <v>470</v>
      </c>
      <c r="O2916" s="77" t="s">
        <v>470</v>
      </c>
      <c r="P2916" s="77" t="s">
        <v>470</v>
      </c>
      <c r="Q2916" s="78" t="s">
        <v>470</v>
      </c>
      <c r="R2916" s="50"/>
    </row>
    <row r="2917" spans="8:18" ht="15.6">
      <c r="H2917" s="79"/>
      <c r="I2917" s="68">
        <v>1995</v>
      </c>
      <c r="J2917" s="69" t="s">
        <v>464</v>
      </c>
      <c r="K2917" s="70" t="s">
        <v>465</v>
      </c>
      <c r="L2917" s="71" t="s">
        <v>470</v>
      </c>
      <c r="M2917" s="72" t="s">
        <v>470</v>
      </c>
      <c r="N2917" s="73" t="s">
        <v>470</v>
      </c>
      <c r="O2917" s="73" t="s">
        <v>470</v>
      </c>
      <c r="P2917" s="73" t="s">
        <v>470</v>
      </c>
      <c r="Q2917" s="74" t="s">
        <v>470</v>
      </c>
      <c r="R2917" s="50"/>
    </row>
    <row r="2918" spans="8:18" ht="15.6">
      <c r="H2918" s="79"/>
      <c r="I2918" s="61">
        <v>1995</v>
      </c>
      <c r="J2918" s="62" t="s">
        <v>466</v>
      </c>
      <c r="K2918" s="63" t="s">
        <v>467</v>
      </c>
      <c r="L2918" s="75">
        <v>4.425416699345706</v>
      </c>
      <c r="M2918" s="76">
        <v>5.8812990319506797</v>
      </c>
      <c r="N2918" s="77">
        <v>5.3360600819303672</v>
      </c>
      <c r="O2918" s="77">
        <v>0.65390854970163059</v>
      </c>
      <c r="P2918" s="77">
        <v>4.9933447595125395</v>
      </c>
      <c r="Q2918" s="78">
        <v>4.9361443170751507</v>
      </c>
      <c r="R2918" s="50"/>
    </row>
    <row r="2919" spans="8:18" ht="15.6">
      <c r="H2919" s="79"/>
      <c r="I2919" s="68">
        <v>1995</v>
      </c>
      <c r="J2919" s="69" t="s">
        <v>468</v>
      </c>
      <c r="K2919" s="70" t="s">
        <v>469</v>
      </c>
      <c r="L2919" s="71">
        <v>5.6293841672783413</v>
      </c>
      <c r="M2919" s="72">
        <v>6.9971543776510412</v>
      </c>
      <c r="N2919" s="73">
        <v>5.138130729949375</v>
      </c>
      <c r="O2919" s="73">
        <v>4.9152925760972019</v>
      </c>
      <c r="P2919" s="73">
        <v>5.8396643518030062</v>
      </c>
      <c r="Q2919" s="74">
        <v>5.3942796320833297</v>
      </c>
      <c r="R2919" s="50"/>
    </row>
    <row r="2920" spans="8:18" ht="15.6">
      <c r="H2920" s="79"/>
      <c r="I2920" s="61">
        <v>1990</v>
      </c>
      <c r="J2920" s="62" t="s">
        <v>146</v>
      </c>
      <c r="K2920" s="63" t="s">
        <v>147</v>
      </c>
      <c r="L2920" s="75">
        <v>4.3451271844537596</v>
      </c>
      <c r="M2920" s="76">
        <v>3.2369164364097727</v>
      </c>
      <c r="N2920" s="77">
        <v>5.0087422315637102</v>
      </c>
      <c r="O2920" s="77">
        <v>4.9031583790292839</v>
      </c>
      <c r="P2920" s="77" t="s">
        <v>470</v>
      </c>
      <c r="Q2920" s="78">
        <v>2.7887875390581969</v>
      </c>
      <c r="R2920" s="50"/>
    </row>
    <row r="2921" spans="8:18" ht="15.6">
      <c r="H2921" s="79"/>
      <c r="I2921" s="68">
        <v>1990</v>
      </c>
      <c r="J2921" s="69" t="s">
        <v>148</v>
      </c>
      <c r="K2921" s="70" t="s">
        <v>149</v>
      </c>
      <c r="L2921" s="71">
        <v>3.6262359009096232</v>
      </c>
      <c r="M2921" s="72">
        <v>4.684596860825196</v>
      </c>
      <c r="N2921" s="73">
        <v>4.8226663132271117</v>
      </c>
      <c r="O2921" s="73">
        <v>4.4990587823102093</v>
      </c>
      <c r="P2921" s="73">
        <v>1.445818395287193</v>
      </c>
      <c r="Q2921" s="74">
        <v>3.4268527532618416</v>
      </c>
      <c r="R2921" s="50"/>
    </row>
    <row r="2922" spans="8:18" ht="15.6">
      <c r="H2922" s="79"/>
      <c r="I2922" s="61">
        <v>1990</v>
      </c>
      <c r="J2922" s="62" t="s">
        <v>150</v>
      </c>
      <c r="K2922" s="63" t="s">
        <v>151</v>
      </c>
      <c r="L2922" s="75" t="s">
        <v>470</v>
      </c>
      <c r="M2922" s="76" t="s">
        <v>470</v>
      </c>
      <c r="N2922" s="77" t="s">
        <v>470</v>
      </c>
      <c r="O2922" s="77" t="s">
        <v>470</v>
      </c>
      <c r="P2922" s="77" t="s">
        <v>470</v>
      </c>
      <c r="Q2922" s="78" t="s">
        <v>470</v>
      </c>
      <c r="R2922" s="50"/>
    </row>
    <row r="2923" spans="8:18" ht="15.6">
      <c r="H2923" s="79"/>
      <c r="I2923" s="68">
        <v>1990</v>
      </c>
      <c r="J2923" s="69" t="s">
        <v>152</v>
      </c>
      <c r="K2923" s="70" t="s">
        <v>153</v>
      </c>
      <c r="L2923" s="71">
        <v>4.1989625733325147</v>
      </c>
      <c r="M2923" s="72">
        <v>6.1744045027527523</v>
      </c>
      <c r="N2923" s="73">
        <v>5.2987885098617538</v>
      </c>
      <c r="O2923" s="73">
        <v>2.4993623332847621</v>
      </c>
      <c r="P2923" s="73">
        <v>4.0440544029495795</v>
      </c>
      <c r="Q2923" s="74">
        <v>3.0026734863279319</v>
      </c>
      <c r="R2923" s="50"/>
    </row>
    <row r="2924" spans="8:18" ht="15.6">
      <c r="H2924" s="79"/>
      <c r="I2924" s="61">
        <v>1990</v>
      </c>
      <c r="J2924" s="62" t="s">
        <v>154</v>
      </c>
      <c r="K2924" s="63" t="s">
        <v>155</v>
      </c>
      <c r="L2924" s="75" t="s">
        <v>470</v>
      </c>
      <c r="M2924" s="76" t="s">
        <v>470</v>
      </c>
      <c r="N2924" s="77" t="s">
        <v>470</v>
      </c>
      <c r="O2924" s="77" t="s">
        <v>470</v>
      </c>
      <c r="P2924" s="77" t="s">
        <v>470</v>
      </c>
      <c r="Q2924" s="78" t="s">
        <v>470</v>
      </c>
      <c r="R2924" s="50"/>
    </row>
    <row r="2925" spans="8:18" ht="15.6">
      <c r="H2925" s="79"/>
      <c r="I2925" s="68">
        <v>1990</v>
      </c>
      <c r="J2925" s="69" t="s">
        <v>156</v>
      </c>
      <c r="K2925" s="70" t="s">
        <v>157</v>
      </c>
      <c r="L2925" s="71">
        <v>7.2978729761600789</v>
      </c>
      <c r="M2925" s="72">
        <v>5.3528575331645909</v>
      </c>
      <c r="N2925" s="73">
        <v>7.0604102817724339</v>
      </c>
      <c r="O2925" s="73">
        <v>9.1478316765769314</v>
      </c>
      <c r="P2925" s="73">
        <v>7.380068431066455</v>
      </c>
      <c r="Q2925" s="74">
        <v>7.5888155921865152</v>
      </c>
      <c r="R2925" s="50"/>
    </row>
    <row r="2926" spans="8:18" ht="15.6">
      <c r="H2926" s="79"/>
      <c r="I2926" s="61">
        <v>1990</v>
      </c>
      <c r="J2926" s="62" t="s">
        <v>158</v>
      </c>
      <c r="K2926" s="63" t="s">
        <v>159</v>
      </c>
      <c r="L2926" s="75">
        <v>6.8401618905336887</v>
      </c>
      <c r="M2926" s="76">
        <v>3.1074709952741992</v>
      </c>
      <c r="N2926" s="77">
        <v>7.6979430883884072</v>
      </c>
      <c r="O2926" s="77">
        <v>9.6279921035576947</v>
      </c>
      <c r="P2926" s="77">
        <v>7.5299365659723101</v>
      </c>
      <c r="Q2926" s="78">
        <v>6.2648708740292278</v>
      </c>
      <c r="R2926" s="50"/>
    </row>
    <row r="2927" spans="8:18" ht="15.6">
      <c r="H2927" s="79"/>
      <c r="I2927" s="68">
        <v>1990</v>
      </c>
      <c r="J2927" s="69" t="s">
        <v>160</v>
      </c>
      <c r="K2927" s="70" t="s">
        <v>161</v>
      </c>
      <c r="L2927" s="71" t="s">
        <v>470</v>
      </c>
      <c r="M2927" s="72" t="s">
        <v>470</v>
      </c>
      <c r="N2927" s="73" t="s">
        <v>470</v>
      </c>
      <c r="O2927" s="73" t="s">
        <v>470</v>
      </c>
      <c r="P2927" s="73" t="s">
        <v>470</v>
      </c>
      <c r="Q2927" s="74" t="s">
        <v>470</v>
      </c>
      <c r="R2927" s="50"/>
    </row>
    <row r="2928" spans="8:18" ht="15.6">
      <c r="H2928" s="79"/>
      <c r="I2928" s="61">
        <v>1990</v>
      </c>
      <c r="J2928" s="62" t="s">
        <v>162</v>
      </c>
      <c r="K2928" s="63" t="s">
        <v>163</v>
      </c>
      <c r="L2928" s="75">
        <v>6.8635427137671208</v>
      </c>
      <c r="M2928" s="76">
        <v>8.5079263345954654</v>
      </c>
      <c r="N2928" s="77">
        <v>5.1578911241880192</v>
      </c>
      <c r="O2928" s="77">
        <v>7.0159402367153838</v>
      </c>
      <c r="P2928" s="77">
        <v>4.7989172455882372</v>
      </c>
      <c r="Q2928" s="78">
        <v>8.4987546169588537</v>
      </c>
      <c r="R2928" s="50"/>
    </row>
    <row r="2929" spans="8:18" ht="15.6">
      <c r="H2929" s="79"/>
      <c r="I2929" s="68">
        <v>1990</v>
      </c>
      <c r="J2929" s="69" t="s">
        <v>164</v>
      </c>
      <c r="K2929" s="70" t="s">
        <v>165</v>
      </c>
      <c r="L2929" s="71">
        <v>6.5842165193550368</v>
      </c>
      <c r="M2929" s="72">
        <v>5.9092839315372592</v>
      </c>
      <c r="N2929" s="73">
        <v>4.1296655303204242</v>
      </c>
      <c r="O2929" s="73">
        <v>8.7854031708861662</v>
      </c>
      <c r="P2929" s="73">
        <v>6.4561705563719007</v>
      </c>
      <c r="Q2929" s="74">
        <v>7.7810412541344691</v>
      </c>
      <c r="R2929" s="50"/>
    </row>
    <row r="2930" spans="8:18" ht="15.6">
      <c r="H2930" s="79"/>
      <c r="I2930" s="61">
        <v>1990</v>
      </c>
      <c r="J2930" s="62" t="s">
        <v>166</v>
      </c>
      <c r="K2930" s="63" t="s">
        <v>167</v>
      </c>
      <c r="L2930" s="75">
        <v>4.4834463930166972</v>
      </c>
      <c r="M2930" s="76">
        <v>7.3658665210423147</v>
      </c>
      <c r="N2930" s="77">
        <v>1.6805996175120914</v>
      </c>
      <c r="O2930" s="77">
        <v>6.9499849341755757</v>
      </c>
      <c r="P2930" s="77">
        <v>0.24395776901624627</v>
      </c>
      <c r="Q2930" s="78">
        <v>5.7895341408217096</v>
      </c>
      <c r="R2930" s="50"/>
    </row>
    <row r="2931" spans="8:18" ht="15.6">
      <c r="H2931" s="79"/>
      <c r="I2931" s="68">
        <v>1990</v>
      </c>
      <c r="J2931" s="69" t="s">
        <v>168</v>
      </c>
      <c r="K2931" s="70" t="s">
        <v>169</v>
      </c>
      <c r="L2931" s="71">
        <v>6.4241508015352489</v>
      </c>
      <c r="M2931" s="72">
        <v>6.4194993460293919</v>
      </c>
      <c r="N2931" s="73">
        <v>5.5031001254737184</v>
      </c>
      <c r="O2931" s="73">
        <v>6.6675141044897801</v>
      </c>
      <c r="P2931" s="73">
        <v>6.4731620537987915</v>
      </c>
      <c r="Q2931" s="74">
        <v>6.9488285571395831</v>
      </c>
      <c r="R2931" s="50"/>
    </row>
    <row r="2932" spans="8:18" ht="15.6">
      <c r="H2932" s="79"/>
      <c r="I2932" s="61">
        <v>1990</v>
      </c>
      <c r="J2932" s="62" t="s">
        <v>170</v>
      </c>
      <c r="K2932" s="63" t="s">
        <v>171</v>
      </c>
      <c r="L2932" s="75" t="s">
        <v>470</v>
      </c>
      <c r="M2932" s="76" t="s">
        <v>470</v>
      </c>
      <c r="N2932" s="77" t="s">
        <v>470</v>
      </c>
      <c r="O2932" s="77" t="s">
        <v>470</v>
      </c>
      <c r="P2932" s="77" t="s">
        <v>470</v>
      </c>
      <c r="Q2932" s="78" t="s">
        <v>470</v>
      </c>
      <c r="R2932" s="50"/>
    </row>
    <row r="2933" spans="8:18" ht="15.6">
      <c r="H2933" s="79"/>
      <c r="I2933" s="68">
        <v>1990</v>
      </c>
      <c r="J2933" s="69" t="s">
        <v>172</v>
      </c>
      <c r="K2933" s="70" t="s">
        <v>173</v>
      </c>
      <c r="L2933" s="71">
        <v>7.115260736544414</v>
      </c>
      <c r="M2933" s="72">
        <v>4.1891823177980232</v>
      </c>
      <c r="N2933" s="73">
        <v>7.1128726090512373</v>
      </c>
      <c r="O2933" s="73">
        <v>9.7374423588810117</v>
      </c>
      <c r="P2933" s="73">
        <v>8.9239337611909608</v>
      </c>
      <c r="Q2933" s="74">
        <v>5.5325234719196299</v>
      </c>
      <c r="R2933" s="50"/>
    </row>
    <row r="2934" spans="8:18" ht="15.6">
      <c r="H2934" s="79"/>
      <c r="I2934" s="61">
        <v>1990</v>
      </c>
      <c r="J2934" s="62" t="s">
        <v>174</v>
      </c>
      <c r="K2934" s="63" t="s">
        <v>175</v>
      </c>
      <c r="L2934" s="75">
        <v>5.9187759493010503</v>
      </c>
      <c r="M2934" s="76">
        <v>4.8551191206606887</v>
      </c>
      <c r="N2934" s="77" t="s">
        <v>470</v>
      </c>
      <c r="O2934" s="77">
        <v>7.0105307690393879</v>
      </c>
      <c r="P2934" s="77">
        <v>5.2625907298184815</v>
      </c>
      <c r="Q2934" s="78">
        <v>8.1753239249064027</v>
      </c>
      <c r="R2934" s="50"/>
    </row>
    <row r="2935" spans="8:18" ht="15.6">
      <c r="H2935" s="79"/>
      <c r="I2935" s="68">
        <v>1990</v>
      </c>
      <c r="J2935" s="69" t="s">
        <v>176</v>
      </c>
      <c r="K2935" s="70" t="s">
        <v>177</v>
      </c>
      <c r="L2935" s="71">
        <v>4.9578974339752584</v>
      </c>
      <c r="M2935" s="72">
        <v>5.3087655614208273</v>
      </c>
      <c r="N2935" s="73">
        <v>2.0199071223858915</v>
      </c>
      <c r="O2935" s="73">
        <v>6.5722942826140347</v>
      </c>
      <c r="P2935" s="73" t="s">
        <v>470</v>
      </c>
      <c r="Q2935" s="74">
        <v>5.2766767587637133</v>
      </c>
      <c r="R2935" s="50"/>
    </row>
    <row r="2936" spans="8:18" ht="15.6">
      <c r="H2936" s="79"/>
      <c r="I2936" s="61">
        <v>1990</v>
      </c>
      <c r="J2936" s="62" t="s">
        <v>178</v>
      </c>
      <c r="K2936" s="63" t="s">
        <v>179</v>
      </c>
      <c r="L2936" s="75" t="s">
        <v>470</v>
      </c>
      <c r="M2936" s="76" t="s">
        <v>470</v>
      </c>
      <c r="N2936" s="77" t="s">
        <v>470</v>
      </c>
      <c r="O2936" s="77" t="s">
        <v>470</v>
      </c>
      <c r="P2936" s="77" t="s">
        <v>470</v>
      </c>
      <c r="Q2936" s="78" t="s">
        <v>470</v>
      </c>
      <c r="R2936" s="50"/>
    </row>
    <row r="2937" spans="8:18" ht="15.6">
      <c r="H2937" s="79"/>
      <c r="I2937" s="68">
        <v>1990</v>
      </c>
      <c r="J2937" s="69" t="s">
        <v>180</v>
      </c>
      <c r="K2937" s="70" t="s">
        <v>181</v>
      </c>
      <c r="L2937" s="71">
        <v>5.3640341636178359</v>
      </c>
      <c r="M2937" s="72">
        <v>6.8072053977371212</v>
      </c>
      <c r="N2937" s="73">
        <v>2.5498119732890547</v>
      </c>
      <c r="O2937" s="73">
        <v>5.5898692788522695</v>
      </c>
      <c r="P2937" s="73">
        <v>5.8808247755322451</v>
      </c>
      <c r="Q2937" s="74">
        <v>5.9230137302027677</v>
      </c>
      <c r="R2937" s="50"/>
    </row>
    <row r="2938" spans="8:18" ht="28.8">
      <c r="H2938" s="79"/>
      <c r="I2938" s="61">
        <v>1990</v>
      </c>
      <c r="J2938" s="62" t="s">
        <v>182</v>
      </c>
      <c r="K2938" s="63" t="s">
        <v>183</v>
      </c>
      <c r="L2938" s="75" t="s">
        <v>470</v>
      </c>
      <c r="M2938" s="76" t="s">
        <v>470</v>
      </c>
      <c r="N2938" s="77" t="s">
        <v>470</v>
      </c>
      <c r="O2938" s="77" t="s">
        <v>470</v>
      </c>
      <c r="P2938" s="77" t="s">
        <v>470</v>
      </c>
      <c r="Q2938" s="78" t="s">
        <v>470</v>
      </c>
      <c r="R2938" s="50"/>
    </row>
    <row r="2939" spans="8:18" ht="15.6">
      <c r="H2939" s="79"/>
      <c r="I2939" s="68">
        <v>1990</v>
      </c>
      <c r="J2939" s="69" t="s">
        <v>184</v>
      </c>
      <c r="K2939" s="70" t="s">
        <v>185</v>
      </c>
      <c r="L2939" s="71">
        <v>5.7354100341346461</v>
      </c>
      <c r="M2939" s="72">
        <v>4.7407062088462535</v>
      </c>
      <c r="N2939" s="73">
        <v>5.1021388992905221</v>
      </c>
      <c r="O2939" s="73">
        <v>5.8361527172574785</v>
      </c>
      <c r="P2939" s="73">
        <v>6.582184986040378</v>
      </c>
      <c r="Q2939" s="74">
        <v>6.4290844527032291</v>
      </c>
      <c r="R2939" s="50"/>
    </row>
    <row r="2940" spans="8:18" ht="15.6">
      <c r="H2940" s="79"/>
      <c r="I2940" s="61">
        <v>1990</v>
      </c>
      <c r="J2940" s="62" t="s">
        <v>186</v>
      </c>
      <c r="K2940" s="63" t="s">
        <v>187</v>
      </c>
      <c r="L2940" s="75">
        <v>4.4059265610457938</v>
      </c>
      <c r="M2940" s="76">
        <v>6.0645294002447958</v>
      </c>
      <c r="N2940" s="77">
        <v>5.8477194044987355</v>
      </c>
      <c r="O2940" s="77">
        <v>0</v>
      </c>
      <c r="P2940" s="77">
        <v>5.2457829578920174</v>
      </c>
      <c r="Q2940" s="78">
        <v>4.5644118357749806</v>
      </c>
      <c r="R2940" s="50"/>
    </row>
    <row r="2941" spans="8:18" ht="28.8">
      <c r="H2941" s="79"/>
      <c r="I2941" s="68">
        <v>1990</v>
      </c>
      <c r="J2941" s="69" t="s">
        <v>188</v>
      </c>
      <c r="K2941" s="70" t="s">
        <v>189</v>
      </c>
      <c r="L2941" s="71" t="s">
        <v>470</v>
      </c>
      <c r="M2941" s="72" t="s">
        <v>470</v>
      </c>
      <c r="N2941" s="73" t="s">
        <v>470</v>
      </c>
      <c r="O2941" s="73" t="s">
        <v>470</v>
      </c>
      <c r="P2941" s="73" t="s">
        <v>470</v>
      </c>
      <c r="Q2941" s="74" t="s">
        <v>470</v>
      </c>
      <c r="R2941" s="50"/>
    </row>
    <row r="2942" spans="8:18" ht="15.6">
      <c r="H2942" s="79"/>
      <c r="I2942" s="61">
        <v>1990</v>
      </c>
      <c r="J2942" s="62" t="s">
        <v>190</v>
      </c>
      <c r="K2942" s="63" t="s">
        <v>191</v>
      </c>
      <c r="L2942" s="75">
        <v>3.985616737255997</v>
      </c>
      <c r="M2942" s="76">
        <v>2.1094683738944142</v>
      </c>
      <c r="N2942" s="77">
        <v>5.9048155204468724</v>
      </c>
      <c r="O2942" s="77">
        <v>4.4418967165269567</v>
      </c>
      <c r="P2942" s="77">
        <v>2.8760331350579822</v>
      </c>
      <c r="Q2942" s="78">
        <v>4.2237088499125903</v>
      </c>
      <c r="R2942" s="50"/>
    </row>
    <row r="2943" spans="8:18" ht="15.6">
      <c r="H2943" s="79"/>
      <c r="I2943" s="68">
        <v>1990</v>
      </c>
      <c r="J2943" s="69" t="s">
        <v>192</v>
      </c>
      <c r="K2943" s="70" t="s">
        <v>193</v>
      </c>
      <c r="L2943" s="71" t="s">
        <v>470</v>
      </c>
      <c r="M2943" s="72" t="s">
        <v>470</v>
      </c>
      <c r="N2943" s="73" t="s">
        <v>470</v>
      </c>
      <c r="O2943" s="73" t="s">
        <v>470</v>
      </c>
      <c r="P2943" s="73" t="s">
        <v>470</v>
      </c>
      <c r="Q2943" s="74" t="s">
        <v>470</v>
      </c>
      <c r="R2943" s="50"/>
    </row>
    <row r="2944" spans="8:18" ht="15.6">
      <c r="H2944" s="79"/>
      <c r="I2944" s="61">
        <v>1990</v>
      </c>
      <c r="J2944" s="62" t="s">
        <v>194</v>
      </c>
      <c r="K2944" s="63" t="s">
        <v>195</v>
      </c>
      <c r="L2944" s="75">
        <v>4.5915177921485419</v>
      </c>
      <c r="M2944" s="76">
        <v>5.4350007169652788</v>
      </c>
      <c r="N2944" s="77" t="s">
        <v>470</v>
      </c>
      <c r="O2944" s="77">
        <v>6.496987646756291</v>
      </c>
      <c r="P2944" s="77">
        <v>3.3493189384762565</v>
      </c>
      <c r="Q2944" s="78">
        <v>5.6869337044222847</v>
      </c>
      <c r="R2944" s="50"/>
    </row>
    <row r="2945" spans="8:18" ht="15.6">
      <c r="H2945" s="79"/>
      <c r="I2945" s="68">
        <v>1990</v>
      </c>
      <c r="J2945" s="69" t="s">
        <v>196</v>
      </c>
      <c r="K2945" s="70" t="s">
        <v>197</v>
      </c>
      <c r="L2945" s="71" t="s">
        <v>470</v>
      </c>
      <c r="M2945" s="72" t="s">
        <v>470</v>
      </c>
      <c r="N2945" s="73" t="s">
        <v>470</v>
      </c>
      <c r="O2945" s="73" t="s">
        <v>470</v>
      </c>
      <c r="P2945" s="73" t="s">
        <v>470</v>
      </c>
      <c r="Q2945" s="74" t="s">
        <v>470</v>
      </c>
      <c r="R2945" s="50"/>
    </row>
    <row r="2946" spans="8:18" ht="15.6">
      <c r="H2946" s="79"/>
      <c r="I2946" s="61">
        <v>1990</v>
      </c>
      <c r="J2946" s="62" t="s">
        <v>198</v>
      </c>
      <c r="K2946" s="63" t="s">
        <v>199</v>
      </c>
      <c r="L2946" s="75">
        <v>5.2159572417899298</v>
      </c>
      <c r="M2946" s="76">
        <v>5.2339225599207992</v>
      </c>
      <c r="N2946" s="77">
        <v>3.7313503695776364</v>
      </c>
      <c r="O2946" s="77">
        <v>7.0055292681085843</v>
      </c>
      <c r="P2946" s="77">
        <v>4.7272428425668798</v>
      </c>
      <c r="Q2946" s="78">
        <v>5.2002942162215637</v>
      </c>
      <c r="R2946" s="50"/>
    </row>
    <row r="2947" spans="8:18" ht="15.6">
      <c r="H2947" s="79"/>
      <c r="I2947" s="68">
        <v>1990</v>
      </c>
      <c r="J2947" s="69" t="s">
        <v>200</v>
      </c>
      <c r="K2947" s="70" t="s">
        <v>201</v>
      </c>
      <c r="L2947" s="71">
        <v>7.8825122178114615</v>
      </c>
      <c r="M2947" s="72">
        <v>5.805764405382277</v>
      </c>
      <c r="N2947" s="73">
        <v>7.4414363624020945</v>
      </c>
      <c r="O2947" s="73">
        <v>9.6793318246291928</v>
      </c>
      <c r="P2947" s="73">
        <v>8.4960498538374374</v>
      </c>
      <c r="Q2947" s="74">
        <v>8.0242969627206442</v>
      </c>
      <c r="R2947" s="50"/>
    </row>
    <row r="2948" spans="8:18" ht="15.6">
      <c r="H2948" s="79"/>
      <c r="I2948" s="61">
        <v>1990</v>
      </c>
      <c r="J2948" s="62" t="s">
        <v>202</v>
      </c>
      <c r="K2948" s="63" t="s">
        <v>203</v>
      </c>
      <c r="L2948" s="75" t="s">
        <v>470</v>
      </c>
      <c r="M2948" s="76" t="s">
        <v>470</v>
      </c>
      <c r="N2948" s="77" t="s">
        <v>470</v>
      </c>
      <c r="O2948" s="77" t="s">
        <v>470</v>
      </c>
      <c r="P2948" s="77" t="s">
        <v>470</v>
      </c>
      <c r="Q2948" s="78" t="s">
        <v>470</v>
      </c>
      <c r="R2948" s="50"/>
    </row>
    <row r="2949" spans="8:18" ht="15.6">
      <c r="H2949" s="79"/>
      <c r="I2949" s="68">
        <v>1990</v>
      </c>
      <c r="J2949" s="69" t="s">
        <v>204</v>
      </c>
      <c r="K2949" s="70" t="s">
        <v>205</v>
      </c>
      <c r="L2949" s="71">
        <v>4.7092329291933721</v>
      </c>
      <c r="M2949" s="72">
        <v>5.478419618366452</v>
      </c>
      <c r="N2949" s="73" t="s">
        <v>470</v>
      </c>
      <c r="O2949" s="73">
        <v>7.0742237152485092</v>
      </c>
      <c r="P2949" s="73">
        <v>4.0251008669433581</v>
      </c>
      <c r="Q2949" s="74">
        <v>5.3515378862112373</v>
      </c>
      <c r="R2949" s="50"/>
    </row>
    <row r="2950" spans="8:18" ht="15.6">
      <c r="H2950" s="79"/>
      <c r="I2950" s="61">
        <v>1990</v>
      </c>
      <c r="J2950" s="62" t="s">
        <v>206</v>
      </c>
      <c r="K2950" s="63" t="s">
        <v>207</v>
      </c>
      <c r="L2950" s="75">
        <v>4.4722365962649864</v>
      </c>
      <c r="M2950" s="76">
        <v>4.9819804442391344</v>
      </c>
      <c r="N2950" s="77">
        <v>2.6318443289500011</v>
      </c>
      <c r="O2950" s="77">
        <v>5.6778957899928049</v>
      </c>
      <c r="P2950" s="77" t="s">
        <v>470</v>
      </c>
      <c r="Q2950" s="78">
        <v>4.4906257670438823</v>
      </c>
      <c r="R2950" s="50"/>
    </row>
    <row r="2951" spans="8:18" ht="15.6">
      <c r="H2951" s="79"/>
      <c r="I2951" s="68">
        <v>1990</v>
      </c>
      <c r="J2951" s="69" t="s">
        <v>208</v>
      </c>
      <c r="K2951" s="70" t="s">
        <v>209</v>
      </c>
      <c r="L2951" s="71">
        <v>6.619923523255939</v>
      </c>
      <c r="M2951" s="72">
        <v>6.5065155717009731</v>
      </c>
      <c r="N2951" s="73">
        <v>5.5242226850589518</v>
      </c>
      <c r="O2951" s="73">
        <v>7.651219484768581</v>
      </c>
      <c r="P2951" s="73">
        <v>7.1460696518239555</v>
      </c>
      <c r="Q2951" s="74">
        <v>6.2842287650039257</v>
      </c>
      <c r="R2951" s="50"/>
    </row>
    <row r="2952" spans="8:18" ht="15.6">
      <c r="H2952" s="79"/>
      <c r="I2952" s="61">
        <v>1990</v>
      </c>
      <c r="J2952" s="62" t="s">
        <v>210</v>
      </c>
      <c r="K2952" s="63" t="s">
        <v>211</v>
      </c>
      <c r="L2952" s="75">
        <v>4.5755357901125047</v>
      </c>
      <c r="M2952" s="76">
        <v>4.8700822573812044</v>
      </c>
      <c r="N2952" s="77">
        <v>6.4505083648328956</v>
      </c>
      <c r="O2952" s="77">
        <v>6.7253181214309352</v>
      </c>
      <c r="P2952" s="77">
        <v>2.673411409552283</v>
      </c>
      <c r="Q2952" s="78">
        <v>2.4059953836480905</v>
      </c>
      <c r="R2952" s="50"/>
    </row>
    <row r="2953" spans="8:18" ht="15.6">
      <c r="H2953" s="79"/>
      <c r="I2953" s="68">
        <v>1990</v>
      </c>
      <c r="J2953" s="69" t="s">
        <v>212</v>
      </c>
      <c r="K2953" s="70" t="s">
        <v>213</v>
      </c>
      <c r="L2953" s="71">
        <v>5.1771655219110055</v>
      </c>
      <c r="M2953" s="72">
        <v>7.2236207193194168</v>
      </c>
      <c r="N2953" s="73">
        <v>3.959261616137784</v>
      </c>
      <c r="O2953" s="73">
        <v>4.8954550343297294</v>
      </c>
      <c r="P2953" s="73">
        <v>4.2875471044983602</v>
      </c>
      <c r="Q2953" s="74">
        <v>5.4209597530937748</v>
      </c>
      <c r="R2953" s="50"/>
    </row>
    <row r="2954" spans="8:18" ht="15.6">
      <c r="H2954" s="79"/>
      <c r="I2954" s="61">
        <v>1990</v>
      </c>
      <c r="J2954" s="62" t="s">
        <v>214</v>
      </c>
      <c r="K2954" s="63" t="s">
        <v>215</v>
      </c>
      <c r="L2954" s="75">
        <v>3.0533564845313292</v>
      </c>
      <c r="M2954" s="76">
        <v>5.7353737722780673</v>
      </c>
      <c r="N2954" s="77">
        <v>2.0803307920314702</v>
      </c>
      <c r="O2954" s="77">
        <v>0</v>
      </c>
      <c r="P2954" s="77">
        <v>3.7255874465901182</v>
      </c>
      <c r="Q2954" s="78">
        <v>3.8667788395950211</v>
      </c>
      <c r="R2954" s="50"/>
    </row>
    <row r="2955" spans="8:18" ht="15.6">
      <c r="H2955" s="79"/>
      <c r="I2955" s="68">
        <v>1990</v>
      </c>
      <c r="J2955" s="69" t="s">
        <v>216</v>
      </c>
      <c r="K2955" s="70" t="s">
        <v>217</v>
      </c>
      <c r="L2955" s="71">
        <v>4.8098320691306471</v>
      </c>
      <c r="M2955" s="72">
        <v>5.7508259136991748</v>
      </c>
      <c r="N2955" s="73">
        <v>3.3116600645279957</v>
      </c>
      <c r="O2955" s="73">
        <v>5.9615498472746848</v>
      </c>
      <c r="P2955" s="73">
        <v>3.8219363819039227</v>
      </c>
      <c r="Q2955" s="74">
        <v>5.7146924119077536</v>
      </c>
      <c r="R2955" s="50"/>
    </row>
    <row r="2956" spans="8:18" ht="15.6">
      <c r="H2956" s="79"/>
      <c r="I2956" s="61">
        <v>1990</v>
      </c>
      <c r="J2956" s="62" t="s">
        <v>218</v>
      </c>
      <c r="K2956" s="63" t="s">
        <v>219</v>
      </c>
      <c r="L2956" s="75">
        <v>6.5043088145361407</v>
      </c>
      <c r="M2956" s="76">
        <v>7.2022582935146904</v>
      </c>
      <c r="N2956" s="77">
        <v>4.1355406420474532</v>
      </c>
      <c r="O2956" s="77">
        <v>8.4042647179557086</v>
      </c>
      <c r="P2956" s="77">
        <v>6.2411410727757097</v>
      </c>
      <c r="Q2956" s="78">
        <v>6.9988228802578227</v>
      </c>
      <c r="R2956" s="50"/>
    </row>
    <row r="2957" spans="8:18" ht="15.6">
      <c r="H2957" s="79"/>
      <c r="I2957" s="68">
        <v>1990</v>
      </c>
      <c r="J2957" s="69" t="s">
        <v>220</v>
      </c>
      <c r="K2957" s="70" t="s">
        <v>221</v>
      </c>
      <c r="L2957" s="71">
        <v>5.2812188242646831</v>
      </c>
      <c r="M2957" s="72">
        <v>5.1417735835996998</v>
      </c>
      <c r="N2957" s="73">
        <v>3.0278102082280567</v>
      </c>
      <c r="O2957" s="73">
        <v>6.9013659612328873</v>
      </c>
      <c r="P2957" s="73">
        <v>5.9349420843035157</v>
      </c>
      <c r="Q2957" s="74">
        <v>5.5447087770779557</v>
      </c>
      <c r="R2957" s="50"/>
    </row>
    <row r="2958" spans="8:18" ht="15.6">
      <c r="H2958" s="79"/>
      <c r="I2958" s="61">
        <v>1990</v>
      </c>
      <c r="J2958" s="62" t="s">
        <v>222</v>
      </c>
      <c r="K2958" s="63" t="s">
        <v>223</v>
      </c>
      <c r="L2958" s="75" t="s">
        <v>470</v>
      </c>
      <c r="M2958" s="76" t="s">
        <v>470</v>
      </c>
      <c r="N2958" s="77" t="s">
        <v>470</v>
      </c>
      <c r="O2958" s="77">
        <v>1.24965481441489</v>
      </c>
      <c r="P2958" s="77" t="s">
        <v>470</v>
      </c>
      <c r="Q2958" s="78" t="s">
        <v>470</v>
      </c>
      <c r="R2958" s="50"/>
    </row>
    <row r="2959" spans="8:18" ht="15.6">
      <c r="H2959" s="79"/>
      <c r="I2959" s="68">
        <v>1990</v>
      </c>
      <c r="J2959" s="69" t="s">
        <v>224</v>
      </c>
      <c r="K2959" s="70" t="s">
        <v>225</v>
      </c>
      <c r="L2959" s="71">
        <v>6.068462432388241</v>
      </c>
      <c r="M2959" s="72">
        <v>5.383690355134414</v>
      </c>
      <c r="N2959" s="73">
        <v>5.0982232248888106</v>
      </c>
      <c r="O2959" s="73">
        <v>7.0251345163418648</v>
      </c>
      <c r="P2959" s="73">
        <v>6.5459812160418602</v>
      </c>
      <c r="Q2959" s="74">
        <v>6.4104337556974542</v>
      </c>
      <c r="R2959" s="50"/>
    </row>
    <row r="2960" spans="8:18" ht="15.6">
      <c r="H2960" s="79"/>
      <c r="I2960" s="61">
        <v>1990</v>
      </c>
      <c r="J2960" s="62" t="s">
        <v>226</v>
      </c>
      <c r="K2960" s="63" t="s">
        <v>227</v>
      </c>
      <c r="L2960" s="75" t="s">
        <v>470</v>
      </c>
      <c r="M2960" s="76" t="s">
        <v>470</v>
      </c>
      <c r="N2960" s="77">
        <v>6.3424047653055</v>
      </c>
      <c r="O2960" s="77" t="s">
        <v>470</v>
      </c>
      <c r="P2960" s="77" t="s">
        <v>470</v>
      </c>
      <c r="Q2960" s="78">
        <v>3.9463144661815845</v>
      </c>
      <c r="R2960" s="50"/>
    </row>
    <row r="2961" spans="8:18" ht="15.6">
      <c r="H2961" s="79"/>
      <c r="I2961" s="68">
        <v>1990</v>
      </c>
      <c r="J2961" s="69" t="s">
        <v>228</v>
      </c>
      <c r="K2961" s="70" t="s">
        <v>229</v>
      </c>
      <c r="L2961" s="71">
        <v>7.1041912374857343</v>
      </c>
      <c r="M2961" s="72">
        <v>3.1655247775601123</v>
      </c>
      <c r="N2961" s="73">
        <v>7.7382028685075355</v>
      </c>
      <c r="O2961" s="73">
        <v>9.4563100223220928</v>
      </c>
      <c r="P2961" s="73">
        <v>7.9016282485690077</v>
      </c>
      <c r="Q2961" s="74">
        <v>7.2555736139454723</v>
      </c>
      <c r="R2961" s="50"/>
    </row>
    <row r="2962" spans="8:18" ht="15.6">
      <c r="H2962" s="79"/>
      <c r="I2962" s="61">
        <v>1990</v>
      </c>
      <c r="J2962" s="62" t="s">
        <v>230</v>
      </c>
      <c r="K2962" s="63" t="s">
        <v>231</v>
      </c>
      <c r="L2962" s="75">
        <v>4.2990097415979838</v>
      </c>
      <c r="M2962" s="76">
        <v>6.68018881858083</v>
      </c>
      <c r="N2962" s="77">
        <v>4.164677953536037</v>
      </c>
      <c r="O2962" s="77">
        <v>2.0447012823764061</v>
      </c>
      <c r="P2962" s="77">
        <v>2.3782663091702045</v>
      </c>
      <c r="Q2962" s="78">
        <v>5.8898898827388537</v>
      </c>
      <c r="R2962" s="50"/>
    </row>
    <row r="2963" spans="8:18" ht="15.6">
      <c r="H2963" s="79"/>
      <c r="I2963" s="68">
        <v>1990</v>
      </c>
      <c r="J2963" s="69" t="s">
        <v>232</v>
      </c>
      <c r="K2963" s="70" t="s">
        <v>233</v>
      </c>
      <c r="L2963" s="71">
        <v>5.4108174873494157</v>
      </c>
      <c r="M2963" s="72">
        <v>8.2460777421951903</v>
      </c>
      <c r="N2963" s="73">
        <v>5.1669015543017993</v>
      </c>
      <c r="O2963" s="73">
        <v>3.9754216329643834</v>
      </c>
      <c r="P2963" s="73">
        <v>5.0465389906666349</v>
      </c>
      <c r="Q2963" s="74">
        <v>4.6576222477802842</v>
      </c>
      <c r="R2963" s="50"/>
    </row>
    <row r="2964" spans="8:18" ht="15.6">
      <c r="H2964" s="79"/>
      <c r="I2964" s="61">
        <v>1990</v>
      </c>
      <c r="J2964" s="62" t="s">
        <v>234</v>
      </c>
      <c r="K2964" s="63" t="s">
        <v>235</v>
      </c>
      <c r="L2964" s="75">
        <v>4.3078256428181954</v>
      </c>
      <c r="M2964" s="76">
        <v>4.1319415368353534</v>
      </c>
      <c r="N2964" s="77">
        <v>2.8554906258646131</v>
      </c>
      <c r="O2964" s="77">
        <v>8.1537049920906419</v>
      </c>
      <c r="P2964" s="77">
        <v>1.03766501101705</v>
      </c>
      <c r="Q2964" s="78">
        <v>5.3709398713500409</v>
      </c>
      <c r="R2964" s="50"/>
    </row>
    <row r="2965" spans="8:18" ht="15.6">
      <c r="H2965" s="79"/>
      <c r="I2965" s="68">
        <v>1990</v>
      </c>
      <c r="J2965" s="69" t="s">
        <v>236</v>
      </c>
      <c r="K2965" s="70" t="s">
        <v>237</v>
      </c>
      <c r="L2965" s="71">
        <v>4.5131361975275501</v>
      </c>
      <c r="M2965" s="72">
        <v>6.709649217753225</v>
      </c>
      <c r="N2965" s="73">
        <v>1.8399309714344239</v>
      </c>
      <c r="O2965" s="73">
        <v>5.2502873350215635</v>
      </c>
      <c r="P2965" s="73">
        <v>4.0218780960850857</v>
      </c>
      <c r="Q2965" s="74">
        <v>4.7739600899281029</v>
      </c>
      <c r="R2965" s="50"/>
    </row>
    <row r="2966" spans="8:18" ht="15.6">
      <c r="H2966" s="79"/>
      <c r="I2966" s="61">
        <v>1990</v>
      </c>
      <c r="J2966" s="62" t="s">
        <v>238</v>
      </c>
      <c r="K2966" s="63" t="s">
        <v>239</v>
      </c>
      <c r="L2966" s="75" t="s">
        <v>470</v>
      </c>
      <c r="M2966" s="76" t="s">
        <v>470</v>
      </c>
      <c r="N2966" s="77" t="s">
        <v>470</v>
      </c>
      <c r="O2966" s="77">
        <v>3.3600164926302929</v>
      </c>
      <c r="P2966" s="77">
        <v>3.4022113833771712</v>
      </c>
      <c r="Q2966" s="78" t="s">
        <v>470</v>
      </c>
      <c r="R2966" s="50"/>
    </row>
    <row r="2967" spans="8:18" ht="15.6">
      <c r="H2967" s="79"/>
      <c r="I2967" s="68">
        <v>1990</v>
      </c>
      <c r="J2967" s="69" t="s">
        <v>240</v>
      </c>
      <c r="K2967" s="70" t="s">
        <v>241</v>
      </c>
      <c r="L2967" s="71" t="s">
        <v>470</v>
      </c>
      <c r="M2967" s="72" t="s">
        <v>470</v>
      </c>
      <c r="N2967" s="73" t="s">
        <v>470</v>
      </c>
      <c r="O2967" s="73" t="s">
        <v>470</v>
      </c>
      <c r="P2967" s="73" t="s">
        <v>470</v>
      </c>
      <c r="Q2967" s="74" t="s">
        <v>470</v>
      </c>
      <c r="R2967" s="50"/>
    </row>
    <row r="2968" spans="8:18" ht="15.6">
      <c r="H2968" s="79"/>
      <c r="I2968" s="61">
        <v>1990</v>
      </c>
      <c r="J2968" s="62" t="s">
        <v>242</v>
      </c>
      <c r="K2968" s="63" t="s">
        <v>243</v>
      </c>
      <c r="L2968" s="75">
        <v>6.3302695620127043</v>
      </c>
      <c r="M2968" s="76">
        <v>4.690192018347572</v>
      </c>
      <c r="N2968" s="77" t="s">
        <v>470</v>
      </c>
      <c r="O2968" s="77">
        <v>6.5328756637525283</v>
      </c>
      <c r="P2968" s="77">
        <v>7.318698960299745</v>
      </c>
      <c r="Q2968" s="78">
        <v>7.8733006265023748</v>
      </c>
      <c r="R2968" s="50"/>
    </row>
    <row r="2969" spans="8:18" ht="15.6">
      <c r="H2969" s="79"/>
      <c r="I2969" s="68">
        <v>1990</v>
      </c>
      <c r="J2969" s="69" t="s">
        <v>244</v>
      </c>
      <c r="K2969" s="70" t="s">
        <v>245</v>
      </c>
      <c r="L2969" s="71">
        <v>7.1002377288902947</v>
      </c>
      <c r="M2969" s="72">
        <v>4.1482198081864619</v>
      </c>
      <c r="N2969" s="73">
        <v>7.9198324917423992</v>
      </c>
      <c r="O2969" s="73">
        <v>9.2694274292389203</v>
      </c>
      <c r="P2969" s="73">
        <v>6.7609449074226573</v>
      </c>
      <c r="Q2969" s="74">
        <v>7.5160796094649918</v>
      </c>
      <c r="R2969" s="50"/>
    </row>
    <row r="2970" spans="8:18" ht="15.6">
      <c r="H2970" s="79"/>
      <c r="I2970" s="61">
        <v>1990</v>
      </c>
      <c r="J2970" s="62" t="s">
        <v>246</v>
      </c>
      <c r="K2970" s="63" t="s">
        <v>247</v>
      </c>
      <c r="L2970" s="75">
        <v>6.8487498359976415</v>
      </c>
      <c r="M2970" s="76">
        <v>3.5268640198274088</v>
      </c>
      <c r="N2970" s="77">
        <v>6.9355415074891082</v>
      </c>
      <c r="O2970" s="77">
        <v>9.6853377735608372</v>
      </c>
      <c r="P2970" s="77">
        <v>8.1566471030065362</v>
      </c>
      <c r="Q2970" s="78">
        <v>5.9544297483097912</v>
      </c>
      <c r="R2970" s="50"/>
    </row>
    <row r="2971" spans="8:18" ht="15.6">
      <c r="H2971" s="79"/>
      <c r="I2971" s="68">
        <v>1990</v>
      </c>
      <c r="J2971" s="69" t="s">
        <v>248</v>
      </c>
      <c r="K2971" s="70" t="s">
        <v>249</v>
      </c>
      <c r="L2971" s="71">
        <v>5.4621569363931552</v>
      </c>
      <c r="M2971" s="72">
        <v>5.8870011661078898</v>
      </c>
      <c r="N2971" s="73">
        <v>4.4417739986927609</v>
      </c>
      <c r="O2971" s="73">
        <v>5.4240540695817732</v>
      </c>
      <c r="P2971" s="73" t="s">
        <v>470</v>
      </c>
      <c r="Q2971" s="74">
        <v>5.9311492114117295</v>
      </c>
      <c r="R2971" s="50"/>
    </row>
    <row r="2972" spans="8:18" ht="15.6">
      <c r="H2972" s="79"/>
      <c r="I2972" s="61">
        <v>1990</v>
      </c>
      <c r="J2972" s="62" t="s">
        <v>250</v>
      </c>
      <c r="K2972" s="63" t="s">
        <v>251</v>
      </c>
      <c r="L2972" s="75" t="s">
        <v>470</v>
      </c>
      <c r="M2972" s="76" t="s">
        <v>470</v>
      </c>
      <c r="N2972" s="77" t="s">
        <v>470</v>
      </c>
      <c r="O2972" s="77" t="s">
        <v>470</v>
      </c>
      <c r="P2972" s="77" t="s">
        <v>470</v>
      </c>
      <c r="Q2972" s="78" t="s">
        <v>470</v>
      </c>
      <c r="R2972" s="50"/>
    </row>
    <row r="2973" spans="8:18" ht="15.6">
      <c r="H2973" s="79"/>
      <c r="I2973" s="68">
        <v>1990</v>
      </c>
      <c r="J2973" s="69" t="s">
        <v>252</v>
      </c>
      <c r="K2973" s="70" t="s">
        <v>253</v>
      </c>
      <c r="L2973" s="71" t="s">
        <v>470</v>
      </c>
      <c r="M2973" s="72" t="s">
        <v>470</v>
      </c>
      <c r="N2973" s="73" t="s">
        <v>470</v>
      </c>
      <c r="O2973" s="73" t="s">
        <v>470</v>
      </c>
      <c r="P2973" s="73" t="s">
        <v>470</v>
      </c>
      <c r="Q2973" s="74" t="s">
        <v>470</v>
      </c>
      <c r="R2973" s="50"/>
    </row>
    <row r="2974" spans="8:18" ht="15.6">
      <c r="H2974" s="79"/>
      <c r="I2974" s="61">
        <v>1990</v>
      </c>
      <c r="J2974" s="62" t="s">
        <v>254</v>
      </c>
      <c r="K2974" s="63" t="s">
        <v>255</v>
      </c>
      <c r="L2974" s="75">
        <v>7.4347128124119957</v>
      </c>
      <c r="M2974" s="76">
        <v>5.1507292481553657</v>
      </c>
      <c r="N2974" s="77">
        <v>7.8087645520154743</v>
      </c>
      <c r="O2974" s="77">
        <v>9.6632347618183942</v>
      </c>
      <c r="P2974" s="77">
        <v>8.9413157452523109</v>
      </c>
      <c r="Q2974" s="78">
        <v>5.651875506086693</v>
      </c>
      <c r="R2974" s="50"/>
    </row>
    <row r="2975" spans="8:18" ht="15.6">
      <c r="H2975" s="79"/>
      <c r="I2975" s="68">
        <v>1990</v>
      </c>
      <c r="J2975" s="69" t="s">
        <v>256</v>
      </c>
      <c r="K2975" s="70" t="s">
        <v>257</v>
      </c>
      <c r="L2975" s="71">
        <v>5.1439649056066719</v>
      </c>
      <c r="M2975" s="72">
        <v>4.8221711577434281</v>
      </c>
      <c r="N2975" s="73">
        <v>6.1823948680185739</v>
      </c>
      <c r="O2975" s="73">
        <v>4.5818070419327084</v>
      </c>
      <c r="P2975" s="73">
        <v>4.8569829319738291</v>
      </c>
      <c r="Q2975" s="74">
        <v>5.3113729884676744</v>
      </c>
      <c r="R2975" s="50"/>
    </row>
    <row r="2976" spans="8:18" ht="15.6">
      <c r="H2976" s="79"/>
      <c r="I2976" s="61">
        <v>1990</v>
      </c>
      <c r="J2976" s="62" t="s">
        <v>258</v>
      </c>
      <c r="K2976" s="63" t="s">
        <v>259</v>
      </c>
      <c r="L2976" s="75">
        <v>5.9510956905917292</v>
      </c>
      <c r="M2976" s="76">
        <v>4.8084911686288283</v>
      </c>
      <c r="N2976" s="77">
        <v>6.7599563527866753</v>
      </c>
      <c r="O2976" s="77">
        <v>6.8909976113648472</v>
      </c>
      <c r="P2976" s="77">
        <v>6.5701083420632695</v>
      </c>
      <c r="Q2976" s="78">
        <v>4.6523772483688717</v>
      </c>
      <c r="R2976" s="50"/>
    </row>
    <row r="2977" spans="8:18" ht="15.6">
      <c r="H2977" s="79"/>
      <c r="I2977" s="68">
        <v>1990</v>
      </c>
      <c r="J2977" s="69" t="s">
        <v>260</v>
      </c>
      <c r="K2977" s="70" t="s">
        <v>261</v>
      </c>
      <c r="L2977" s="71">
        <v>5.6945921152026884</v>
      </c>
      <c r="M2977" s="72">
        <v>8.0640109422665986</v>
      </c>
      <c r="N2977" s="73">
        <v>2.0977431255924208</v>
      </c>
      <c r="O2977" s="73">
        <v>6.8323927627845791</v>
      </c>
      <c r="P2977" s="73">
        <v>5.9644698622347576</v>
      </c>
      <c r="Q2977" s="74">
        <v>5.5732027602204557</v>
      </c>
      <c r="R2977" s="50"/>
    </row>
    <row r="2978" spans="8:18" ht="15.6">
      <c r="H2978" s="79"/>
      <c r="I2978" s="61">
        <v>1990</v>
      </c>
      <c r="J2978" s="62" t="s">
        <v>262</v>
      </c>
      <c r="K2978" s="63" t="s">
        <v>263</v>
      </c>
      <c r="L2978" s="75" t="s">
        <v>470</v>
      </c>
      <c r="M2978" s="76" t="s">
        <v>470</v>
      </c>
      <c r="N2978" s="77" t="s">
        <v>470</v>
      </c>
      <c r="O2978" s="77" t="s">
        <v>470</v>
      </c>
      <c r="P2978" s="77" t="s">
        <v>470</v>
      </c>
      <c r="Q2978" s="78" t="s">
        <v>470</v>
      </c>
      <c r="R2978" s="50"/>
    </row>
    <row r="2979" spans="8:18" ht="15.6">
      <c r="H2979" s="79"/>
      <c r="I2979" s="68">
        <v>1990</v>
      </c>
      <c r="J2979" s="69" t="s">
        <v>264</v>
      </c>
      <c r="K2979" s="70" t="s">
        <v>265</v>
      </c>
      <c r="L2979" s="71">
        <v>3.1717913218145504</v>
      </c>
      <c r="M2979" s="72">
        <v>5.0725622622567004</v>
      </c>
      <c r="N2979" s="73">
        <v>2.3470817989864057</v>
      </c>
      <c r="O2979" s="73">
        <v>0.88374417023084118</v>
      </c>
      <c r="P2979" s="73" t="s">
        <v>470</v>
      </c>
      <c r="Q2979" s="74">
        <v>3.0058970940720928</v>
      </c>
      <c r="R2979" s="50"/>
    </row>
    <row r="2980" spans="8:18" ht="15.6">
      <c r="H2980" s="79"/>
      <c r="I2980" s="61">
        <v>1990</v>
      </c>
      <c r="J2980" s="62" t="s">
        <v>266</v>
      </c>
      <c r="K2980" s="63" t="s">
        <v>267</v>
      </c>
      <c r="L2980" s="75" t="s">
        <v>470</v>
      </c>
      <c r="M2980" s="76">
        <v>4.0343724403312056</v>
      </c>
      <c r="N2980" s="77">
        <v>2.0642476724613696</v>
      </c>
      <c r="O2980" s="77">
        <v>2.1901590570515146</v>
      </c>
      <c r="P2980" s="77" t="s">
        <v>470</v>
      </c>
      <c r="Q2980" s="78" t="s">
        <v>470</v>
      </c>
      <c r="R2980" s="50"/>
    </row>
    <row r="2981" spans="8:18" ht="15.6">
      <c r="H2981" s="79"/>
      <c r="I2981" s="68">
        <v>1990</v>
      </c>
      <c r="J2981" s="69" t="s">
        <v>268</v>
      </c>
      <c r="K2981" s="70" t="s">
        <v>269</v>
      </c>
      <c r="L2981" s="71">
        <v>5.3831938516834876</v>
      </c>
      <c r="M2981" s="72">
        <v>6.1987565550495214</v>
      </c>
      <c r="N2981" s="73">
        <v>1.3748786141455902</v>
      </c>
      <c r="O2981" s="73">
        <v>8.4619886359509913</v>
      </c>
      <c r="P2981" s="73" t="s">
        <v>470</v>
      </c>
      <c r="Q2981" s="74">
        <v>6.0248727076962592</v>
      </c>
      <c r="R2981" s="50"/>
    </row>
    <row r="2982" spans="8:18" ht="15.6">
      <c r="H2982" s="79"/>
      <c r="I2982" s="61">
        <v>1990</v>
      </c>
      <c r="J2982" s="62" t="s">
        <v>270</v>
      </c>
      <c r="K2982" s="63" t="s">
        <v>271</v>
      </c>
      <c r="L2982" s="75">
        <v>5.5858992893542778</v>
      </c>
      <c r="M2982" s="76">
        <v>6.3816946404758692</v>
      </c>
      <c r="N2982" s="77">
        <v>2.8988162344001642</v>
      </c>
      <c r="O2982" s="77">
        <v>8.3786933495149647</v>
      </c>
      <c r="P2982" s="77">
        <v>5.3924089457818374</v>
      </c>
      <c r="Q2982" s="78">
        <v>4.8553988856975003</v>
      </c>
      <c r="R2982" s="50"/>
    </row>
    <row r="2983" spans="8:18" ht="15.6">
      <c r="H2983" s="79"/>
      <c r="I2983" s="68">
        <v>1990</v>
      </c>
      <c r="J2983" s="69" t="s">
        <v>272</v>
      </c>
      <c r="K2983" s="70" t="s">
        <v>273</v>
      </c>
      <c r="L2983" s="71">
        <v>8.6349151758705549</v>
      </c>
      <c r="M2983" s="72">
        <v>9.3104066501310019</v>
      </c>
      <c r="N2983" s="73">
        <v>6.1451970915589174</v>
      </c>
      <c r="O2983" s="73">
        <v>9.0175550203227992</v>
      </c>
      <c r="P2983" s="73">
        <v>9.7296826653630308</v>
      </c>
      <c r="Q2983" s="74">
        <v>8.9190741840314232</v>
      </c>
      <c r="R2983" s="50"/>
    </row>
    <row r="2984" spans="8:18" ht="15.6">
      <c r="H2984" s="79"/>
      <c r="I2984" s="61">
        <v>1990</v>
      </c>
      <c r="J2984" s="62" t="s">
        <v>274</v>
      </c>
      <c r="K2984" s="63" t="s">
        <v>275</v>
      </c>
      <c r="L2984" s="75">
        <v>4.9857971486448296</v>
      </c>
      <c r="M2984" s="76">
        <v>2.9346062447635326</v>
      </c>
      <c r="N2984" s="77">
        <v>6.8366279555628813</v>
      </c>
      <c r="O2984" s="77">
        <v>5.7525428551423614</v>
      </c>
      <c r="P2984" s="77">
        <v>4.3063540408835177</v>
      </c>
      <c r="Q2984" s="78">
        <v>4.8255197854009699</v>
      </c>
      <c r="R2984" s="50"/>
    </row>
    <row r="2985" spans="8:18" ht="15.6">
      <c r="H2985" s="79"/>
      <c r="I2985" s="68">
        <v>1990</v>
      </c>
      <c r="J2985" s="69" t="s">
        <v>276</v>
      </c>
      <c r="K2985" s="70" t="s">
        <v>277</v>
      </c>
      <c r="L2985" s="71">
        <v>6.8732233800341893</v>
      </c>
      <c r="M2985" s="72">
        <v>5.908111451299165</v>
      </c>
      <c r="N2985" s="73">
        <v>7.994814091013855</v>
      </c>
      <c r="O2985" s="73">
        <v>7.0799062635043972</v>
      </c>
      <c r="P2985" s="73">
        <v>6.6885333343832061</v>
      </c>
      <c r="Q2985" s="74">
        <v>6.6713317741947051</v>
      </c>
      <c r="R2985" s="50"/>
    </row>
    <row r="2986" spans="8:18" ht="15.6">
      <c r="H2986" s="79"/>
      <c r="I2986" s="61">
        <v>1990</v>
      </c>
      <c r="J2986" s="62" t="s">
        <v>278</v>
      </c>
      <c r="K2986" s="63" t="s">
        <v>279</v>
      </c>
      <c r="L2986" s="75">
        <v>4.8852879556412665</v>
      </c>
      <c r="M2986" s="76">
        <v>4.8782190387286866</v>
      </c>
      <c r="N2986" s="77">
        <v>3.5813253494816721</v>
      </c>
      <c r="O2986" s="77">
        <v>6.6231254591248554</v>
      </c>
      <c r="P2986" s="77">
        <v>3.9834615726797904</v>
      </c>
      <c r="Q2986" s="78">
        <v>5.3642688650265056</v>
      </c>
      <c r="R2986" s="50"/>
    </row>
    <row r="2987" spans="8:18" ht="15.6">
      <c r="H2987" s="79"/>
      <c r="I2987" s="68">
        <v>1990</v>
      </c>
      <c r="J2987" s="69" t="s">
        <v>280</v>
      </c>
      <c r="K2987" s="70" t="s">
        <v>281</v>
      </c>
      <c r="L2987" s="71">
        <v>6.2175160250032038</v>
      </c>
      <c r="M2987" s="72">
        <v>7.128338703056869</v>
      </c>
      <c r="N2987" s="73">
        <v>4.2159615975997893</v>
      </c>
      <c r="O2987" s="73">
        <v>8.7552448106921972</v>
      </c>
      <c r="P2987" s="73">
        <v>5.8920193367646929</v>
      </c>
      <c r="Q2987" s="74">
        <v>5.1561934087281065</v>
      </c>
      <c r="R2987" s="50"/>
    </row>
    <row r="2988" spans="8:18" ht="15.6">
      <c r="H2988" s="79"/>
      <c r="I2988" s="61">
        <v>1990</v>
      </c>
      <c r="J2988" s="62" t="s">
        <v>282</v>
      </c>
      <c r="K2988" s="63" t="s">
        <v>283</v>
      </c>
      <c r="L2988" s="75">
        <v>4.2849570067497522</v>
      </c>
      <c r="M2988" s="76">
        <v>5.0579111111933663</v>
      </c>
      <c r="N2988" s="77">
        <v>1.4669794184784177</v>
      </c>
      <c r="O2988" s="77">
        <v>8.9896879387008859</v>
      </c>
      <c r="P2988" s="77">
        <v>2.1746698897149717</v>
      </c>
      <c r="Q2988" s="78">
        <v>3.9612812671058331</v>
      </c>
      <c r="R2988" s="50"/>
    </row>
    <row r="2989" spans="8:18" ht="15.6">
      <c r="H2989" s="79"/>
      <c r="I2989" s="68">
        <v>1990</v>
      </c>
      <c r="J2989" s="69" t="s">
        <v>284</v>
      </c>
      <c r="K2989" s="70" t="s">
        <v>285</v>
      </c>
      <c r="L2989" s="71" t="s">
        <v>470</v>
      </c>
      <c r="M2989" s="72" t="s">
        <v>470</v>
      </c>
      <c r="N2989" s="73" t="s">
        <v>470</v>
      </c>
      <c r="O2989" s="73" t="s">
        <v>470</v>
      </c>
      <c r="P2989" s="73" t="s">
        <v>470</v>
      </c>
      <c r="Q2989" s="74" t="s">
        <v>470</v>
      </c>
      <c r="R2989" s="50"/>
    </row>
    <row r="2990" spans="8:18" ht="15.6">
      <c r="H2990" s="79"/>
      <c r="I2990" s="61">
        <v>1990</v>
      </c>
      <c r="J2990" s="62" t="s">
        <v>286</v>
      </c>
      <c r="K2990" s="63" t="s">
        <v>287</v>
      </c>
      <c r="L2990" s="75">
        <v>6.8916994068286028</v>
      </c>
      <c r="M2990" s="76">
        <v>5.5540837179104594</v>
      </c>
      <c r="N2990" s="77">
        <v>6.5885738893039845</v>
      </c>
      <c r="O2990" s="77">
        <v>6.7950529569991032</v>
      </c>
      <c r="P2990" s="77">
        <v>7.8027080349790578</v>
      </c>
      <c r="Q2990" s="78">
        <v>7.7392776424129508</v>
      </c>
      <c r="R2990" s="50"/>
    </row>
    <row r="2991" spans="8:18" ht="15.6">
      <c r="H2991" s="79"/>
      <c r="I2991" s="68">
        <v>1990</v>
      </c>
      <c r="J2991" s="69" t="s">
        <v>288</v>
      </c>
      <c r="K2991" s="70" t="s">
        <v>289</v>
      </c>
      <c r="L2991" s="71">
        <v>4.6052904746902454</v>
      </c>
      <c r="M2991" s="72">
        <v>6.0358664930849892</v>
      </c>
      <c r="N2991" s="73">
        <v>3.6229131296748749</v>
      </c>
      <c r="O2991" s="73">
        <v>3.9486022504390603</v>
      </c>
      <c r="P2991" s="73">
        <v>6.7408495394087948</v>
      </c>
      <c r="Q2991" s="74">
        <v>3.9722441691034396</v>
      </c>
      <c r="R2991" s="50"/>
    </row>
    <row r="2992" spans="8:18" ht="15.6">
      <c r="H2992" s="79"/>
      <c r="I2992" s="61">
        <v>1990</v>
      </c>
      <c r="J2992" s="62" t="s">
        <v>290</v>
      </c>
      <c r="K2992" s="63" t="s">
        <v>291</v>
      </c>
      <c r="L2992" s="75">
        <v>6.437575866649202</v>
      </c>
      <c r="M2992" s="76">
        <v>3.3291908311270624</v>
      </c>
      <c r="N2992" s="77">
        <v>6.9684676139596222</v>
      </c>
      <c r="O2992" s="77">
        <v>9.2787761468821657</v>
      </c>
      <c r="P2992" s="77">
        <v>7.419559072924427</v>
      </c>
      <c r="Q2992" s="78">
        <v>5.0725729622424547</v>
      </c>
      <c r="R2992" s="50"/>
    </row>
    <row r="2993" spans="8:18" ht="15.6">
      <c r="H2993" s="79"/>
      <c r="I2993" s="68">
        <v>1990</v>
      </c>
      <c r="J2993" s="69" t="s">
        <v>292</v>
      </c>
      <c r="K2993" s="70" t="s">
        <v>293</v>
      </c>
      <c r="L2993" s="71">
        <v>5.3689167419486186</v>
      </c>
      <c r="M2993" s="72">
        <v>7.4840201292830724</v>
      </c>
      <c r="N2993" s="73">
        <v>3.1711870799731474</v>
      </c>
      <c r="O2993" s="73">
        <v>4.9544330572053825</v>
      </c>
      <c r="P2993" s="73">
        <v>4.1194780381670766</v>
      </c>
      <c r="Q2993" s="74">
        <v>7.3879061182044738</v>
      </c>
      <c r="R2993" s="50"/>
    </row>
    <row r="2994" spans="8:18" ht="15.6">
      <c r="H2994" s="79"/>
      <c r="I2994" s="61">
        <v>1990</v>
      </c>
      <c r="J2994" s="62" t="s">
        <v>294</v>
      </c>
      <c r="K2994" s="63" t="s">
        <v>295</v>
      </c>
      <c r="L2994" s="75">
        <v>7.4619105299622275</v>
      </c>
      <c r="M2994" s="76">
        <v>5.8242586809253618</v>
      </c>
      <c r="N2994" s="77">
        <v>7.3872296435114135</v>
      </c>
      <c r="O2994" s="77">
        <v>9.7969129187812225</v>
      </c>
      <c r="P2994" s="77">
        <v>7.7434120076654729</v>
      </c>
      <c r="Q2994" s="78">
        <v>6.5813276727482712</v>
      </c>
      <c r="R2994" s="50"/>
    </row>
    <row r="2995" spans="8:18" ht="15.6">
      <c r="H2995" s="79"/>
      <c r="I2995" s="68">
        <v>1990</v>
      </c>
      <c r="J2995" s="69" t="s">
        <v>296</v>
      </c>
      <c r="K2995" s="70" t="s">
        <v>297</v>
      </c>
      <c r="L2995" s="71">
        <v>5.6235458201542512</v>
      </c>
      <c r="M2995" s="72">
        <v>6.5120475167698437</v>
      </c>
      <c r="N2995" s="73">
        <v>2.9266430801353018</v>
      </c>
      <c r="O2995" s="73">
        <v>6.2028133049927803</v>
      </c>
      <c r="P2995" s="73">
        <v>5.9014808963902299</v>
      </c>
      <c r="Q2995" s="74">
        <v>6.7154062719536345</v>
      </c>
      <c r="R2995" s="50"/>
    </row>
    <row r="2996" spans="8:18" ht="15.6">
      <c r="H2996" s="79"/>
      <c r="I2996" s="61">
        <v>1990</v>
      </c>
      <c r="J2996" s="62" t="s">
        <v>298</v>
      </c>
      <c r="K2996" s="63" t="s">
        <v>299</v>
      </c>
      <c r="L2996" s="75" t="s">
        <v>470</v>
      </c>
      <c r="M2996" s="76" t="s">
        <v>470</v>
      </c>
      <c r="N2996" s="77" t="s">
        <v>470</v>
      </c>
      <c r="O2996" s="77" t="s">
        <v>470</v>
      </c>
      <c r="P2996" s="77" t="s">
        <v>470</v>
      </c>
      <c r="Q2996" s="78" t="s">
        <v>470</v>
      </c>
      <c r="R2996" s="50"/>
    </row>
    <row r="2997" spans="8:18" ht="15.6">
      <c r="H2997" s="79"/>
      <c r="I2997" s="68">
        <v>1990</v>
      </c>
      <c r="J2997" s="69" t="s">
        <v>300</v>
      </c>
      <c r="K2997" s="70" t="s">
        <v>301</v>
      </c>
      <c r="L2997" s="71">
        <v>5.4138893774232049</v>
      </c>
      <c r="M2997" s="72">
        <v>4.8317361598469377</v>
      </c>
      <c r="N2997" s="73">
        <v>5.1990784449653127</v>
      </c>
      <c r="O2997" s="73">
        <v>6.6590304127645172</v>
      </c>
      <c r="P2997" s="73">
        <v>3.679374378615953</v>
      </c>
      <c r="Q2997" s="74">
        <v>6.9500321823467299</v>
      </c>
      <c r="R2997" s="50"/>
    </row>
    <row r="2998" spans="8:18" ht="15.6">
      <c r="H2998" s="79"/>
      <c r="I2998" s="61">
        <v>1990</v>
      </c>
      <c r="J2998" s="62" t="s">
        <v>302</v>
      </c>
      <c r="K2998" s="63" t="s">
        <v>303</v>
      </c>
      <c r="L2998" s="75">
        <v>6.4480291174826174</v>
      </c>
      <c r="M2998" s="76">
        <v>6.4834753033045729</v>
      </c>
      <c r="N2998" s="77">
        <v>5.9161364454648631</v>
      </c>
      <c r="O2998" s="77">
        <v>6.5856332537223121</v>
      </c>
      <c r="P2998" s="77">
        <v>7.9664561134123568</v>
      </c>
      <c r="Q2998" s="78">
        <v>5.3998598303767382</v>
      </c>
      <c r="R2998" s="50"/>
    </row>
    <row r="2999" spans="8:18" ht="15.6">
      <c r="H2999" s="79"/>
      <c r="I2999" s="68">
        <v>1990</v>
      </c>
      <c r="J2999" s="69" t="s">
        <v>304</v>
      </c>
      <c r="K2999" s="70" t="s">
        <v>305</v>
      </c>
      <c r="L2999" s="71">
        <v>5.3928889076227096</v>
      </c>
      <c r="M2999" s="72">
        <v>3.8895840074208849</v>
      </c>
      <c r="N2999" s="73">
        <v>1.8732998825766487</v>
      </c>
      <c r="O2999" s="73">
        <v>7.8367873755682789</v>
      </c>
      <c r="P2999" s="73">
        <v>6.7276153736059729</v>
      </c>
      <c r="Q2999" s="74">
        <v>7.5623042009064338</v>
      </c>
      <c r="R2999" s="50"/>
    </row>
    <row r="3000" spans="8:18" ht="15.6">
      <c r="H3000" s="79"/>
      <c r="I3000" s="61">
        <v>1990</v>
      </c>
      <c r="J3000" s="62" t="s">
        <v>306</v>
      </c>
      <c r="K3000" s="63" t="s">
        <v>307</v>
      </c>
      <c r="L3000" s="75" t="s">
        <v>470</v>
      </c>
      <c r="M3000" s="76" t="s">
        <v>470</v>
      </c>
      <c r="N3000" s="77" t="s">
        <v>470</v>
      </c>
      <c r="O3000" s="77" t="s">
        <v>470</v>
      </c>
      <c r="P3000" s="77" t="s">
        <v>470</v>
      </c>
      <c r="Q3000" s="78" t="s">
        <v>470</v>
      </c>
      <c r="R3000" s="50"/>
    </row>
    <row r="3001" spans="8:18" ht="15.6">
      <c r="H3001" s="79"/>
      <c r="I3001" s="68">
        <v>1990</v>
      </c>
      <c r="J3001" s="69" t="s">
        <v>308</v>
      </c>
      <c r="K3001" s="70" t="s">
        <v>309</v>
      </c>
      <c r="L3001" s="71" t="s">
        <v>470</v>
      </c>
      <c r="M3001" s="72" t="s">
        <v>470</v>
      </c>
      <c r="N3001" s="73" t="s">
        <v>470</v>
      </c>
      <c r="O3001" s="73" t="s">
        <v>470</v>
      </c>
      <c r="P3001" s="73" t="s">
        <v>470</v>
      </c>
      <c r="Q3001" s="74" t="s">
        <v>470</v>
      </c>
      <c r="R3001" s="50"/>
    </row>
    <row r="3002" spans="8:18" ht="15.6">
      <c r="H3002" s="79"/>
      <c r="I3002" s="61">
        <v>1990</v>
      </c>
      <c r="J3002" s="62" t="s">
        <v>310</v>
      </c>
      <c r="K3002" s="63" t="s">
        <v>311</v>
      </c>
      <c r="L3002" s="75" t="s">
        <v>470</v>
      </c>
      <c r="M3002" s="76" t="s">
        <v>470</v>
      </c>
      <c r="N3002" s="77" t="s">
        <v>470</v>
      </c>
      <c r="O3002" s="77">
        <v>4.8630761491544883</v>
      </c>
      <c r="P3002" s="77" t="s">
        <v>470</v>
      </c>
      <c r="Q3002" s="78" t="s">
        <v>470</v>
      </c>
      <c r="R3002" s="50"/>
    </row>
    <row r="3003" spans="8:18" ht="15.6">
      <c r="H3003" s="79"/>
      <c r="I3003" s="68">
        <v>1990</v>
      </c>
      <c r="J3003" s="69" t="s">
        <v>312</v>
      </c>
      <c r="K3003" s="70" t="s">
        <v>313</v>
      </c>
      <c r="L3003" s="71" t="s">
        <v>470</v>
      </c>
      <c r="M3003" s="72" t="s">
        <v>470</v>
      </c>
      <c r="N3003" s="73" t="s">
        <v>470</v>
      </c>
      <c r="O3003" s="73" t="s">
        <v>470</v>
      </c>
      <c r="P3003" s="73" t="s">
        <v>470</v>
      </c>
      <c r="Q3003" s="74" t="s">
        <v>470</v>
      </c>
      <c r="R3003" s="50"/>
    </row>
    <row r="3004" spans="8:18" ht="15.6">
      <c r="H3004" s="79"/>
      <c r="I3004" s="61">
        <v>1990</v>
      </c>
      <c r="J3004" s="62" t="s">
        <v>314</v>
      </c>
      <c r="K3004" s="63" t="s">
        <v>315</v>
      </c>
      <c r="L3004" s="75" t="s">
        <v>470</v>
      </c>
      <c r="M3004" s="76" t="s">
        <v>470</v>
      </c>
      <c r="N3004" s="77" t="s">
        <v>470</v>
      </c>
      <c r="O3004" s="77" t="s">
        <v>470</v>
      </c>
      <c r="P3004" s="77" t="s">
        <v>470</v>
      </c>
      <c r="Q3004" s="78" t="s">
        <v>470</v>
      </c>
      <c r="R3004" s="50"/>
    </row>
    <row r="3005" spans="8:18" ht="15.6">
      <c r="H3005" s="79"/>
      <c r="I3005" s="68">
        <v>1990</v>
      </c>
      <c r="J3005" s="69" t="s">
        <v>316</v>
      </c>
      <c r="K3005" s="70" t="s">
        <v>317</v>
      </c>
      <c r="L3005" s="71" t="s">
        <v>470</v>
      </c>
      <c r="M3005" s="72" t="s">
        <v>470</v>
      </c>
      <c r="N3005" s="73" t="s">
        <v>470</v>
      </c>
      <c r="O3005" s="73" t="s">
        <v>470</v>
      </c>
      <c r="P3005" s="73" t="s">
        <v>470</v>
      </c>
      <c r="Q3005" s="74" t="s">
        <v>470</v>
      </c>
      <c r="R3005" s="50"/>
    </row>
    <row r="3006" spans="8:18" ht="15.6">
      <c r="H3006" s="79"/>
      <c r="I3006" s="61">
        <v>1990</v>
      </c>
      <c r="J3006" s="62" t="s">
        <v>318</v>
      </c>
      <c r="K3006" s="63" t="s">
        <v>319</v>
      </c>
      <c r="L3006" s="75" t="s">
        <v>470</v>
      </c>
      <c r="M3006" s="76" t="s">
        <v>470</v>
      </c>
      <c r="N3006" s="77" t="s">
        <v>470</v>
      </c>
      <c r="O3006" s="77" t="s">
        <v>470</v>
      </c>
      <c r="P3006" s="77" t="s">
        <v>470</v>
      </c>
      <c r="Q3006" s="78" t="s">
        <v>470</v>
      </c>
      <c r="R3006" s="50"/>
    </row>
    <row r="3007" spans="8:18" ht="15.6">
      <c r="H3007" s="79"/>
      <c r="I3007" s="68">
        <v>1990</v>
      </c>
      <c r="J3007" s="69" t="s">
        <v>320</v>
      </c>
      <c r="K3007" s="70" t="s">
        <v>321</v>
      </c>
      <c r="L3007" s="71" t="s">
        <v>470</v>
      </c>
      <c r="M3007" s="72" t="s">
        <v>470</v>
      </c>
      <c r="N3007" s="73" t="s">
        <v>470</v>
      </c>
      <c r="O3007" s="73">
        <v>3.7409598623159153</v>
      </c>
      <c r="P3007" s="73" t="s">
        <v>470</v>
      </c>
      <c r="Q3007" s="74" t="s">
        <v>470</v>
      </c>
      <c r="R3007" s="50"/>
    </row>
    <row r="3008" spans="8:18" ht="15.6">
      <c r="H3008" s="79"/>
      <c r="I3008" s="61">
        <v>1990</v>
      </c>
      <c r="J3008" s="62" t="s">
        <v>322</v>
      </c>
      <c r="K3008" s="63" t="s">
        <v>323</v>
      </c>
      <c r="L3008" s="75">
        <v>7.5533857316815718</v>
      </c>
      <c r="M3008" s="76">
        <v>4.7298486333260659</v>
      </c>
      <c r="N3008" s="77">
        <v>7.5837468253532458</v>
      </c>
      <c r="O3008" s="77">
        <v>9.5250566461238648</v>
      </c>
      <c r="P3008" s="77">
        <v>9.0815875696620552</v>
      </c>
      <c r="Q3008" s="78">
        <v>6.850203304584765</v>
      </c>
      <c r="R3008" s="50"/>
    </row>
    <row r="3009" spans="8:18" ht="15.6">
      <c r="H3009" s="79"/>
      <c r="I3009" s="68">
        <v>1990</v>
      </c>
      <c r="J3009" s="69" t="s">
        <v>324</v>
      </c>
      <c r="K3009" s="70" t="s">
        <v>325</v>
      </c>
      <c r="L3009" s="71" t="s">
        <v>470</v>
      </c>
      <c r="M3009" s="72" t="s">
        <v>470</v>
      </c>
      <c r="N3009" s="73" t="s">
        <v>470</v>
      </c>
      <c r="O3009" s="73" t="s">
        <v>470</v>
      </c>
      <c r="P3009" s="73" t="s">
        <v>470</v>
      </c>
      <c r="Q3009" s="74" t="s">
        <v>470</v>
      </c>
      <c r="R3009" s="50"/>
    </row>
    <row r="3010" spans="8:18" ht="15.6">
      <c r="H3010" s="79"/>
      <c r="I3010" s="61">
        <v>1990</v>
      </c>
      <c r="J3010" s="62" t="s">
        <v>326</v>
      </c>
      <c r="K3010" s="63" t="s">
        <v>327</v>
      </c>
      <c r="L3010" s="75">
        <v>4.2749261152886131</v>
      </c>
      <c r="M3010" s="76">
        <v>6.1151460368864221</v>
      </c>
      <c r="N3010" s="77">
        <v>1.8720122165896127</v>
      </c>
      <c r="O3010" s="77">
        <v>5.7867555212027337</v>
      </c>
      <c r="P3010" s="77">
        <v>3.522618723524189</v>
      </c>
      <c r="Q3010" s="78">
        <v>4.1146182062646464</v>
      </c>
      <c r="R3010" s="50"/>
    </row>
    <row r="3011" spans="8:18" ht="15.6">
      <c r="H3011" s="79"/>
      <c r="I3011" s="68">
        <v>1990</v>
      </c>
      <c r="J3011" s="69" t="s">
        <v>328</v>
      </c>
      <c r="K3011" s="70" t="s">
        <v>329</v>
      </c>
      <c r="L3011" s="71">
        <v>5.6251383099458208</v>
      </c>
      <c r="M3011" s="72">
        <v>6.1463363142762182</v>
      </c>
      <c r="N3011" s="73">
        <v>3.9554248608829634</v>
      </c>
      <c r="O3011" s="73">
        <v>5.5805415464405099</v>
      </c>
      <c r="P3011" s="73">
        <v>6.4715135832927446</v>
      </c>
      <c r="Q3011" s="74">
        <v>6.0318917128725476</v>
      </c>
      <c r="R3011" s="50"/>
    </row>
    <row r="3012" spans="8:18" ht="15.6">
      <c r="H3012" s="79"/>
      <c r="I3012" s="61">
        <v>1990</v>
      </c>
      <c r="J3012" s="62" t="s">
        <v>330</v>
      </c>
      <c r="K3012" s="63" t="s">
        <v>331</v>
      </c>
      <c r="L3012" s="75">
        <v>7.2740301076379126</v>
      </c>
      <c r="M3012" s="76">
        <v>6.2642185348023505</v>
      </c>
      <c r="N3012" s="77">
        <v>5.9378004935074289</v>
      </c>
      <c r="O3012" s="77">
        <v>9.0021347206676321</v>
      </c>
      <c r="P3012" s="77">
        <v>8.2617718985532829</v>
      </c>
      <c r="Q3012" s="78">
        <v>7.0028666455044242</v>
      </c>
      <c r="R3012" s="50"/>
    </row>
    <row r="3013" spans="8:18" ht="15.6">
      <c r="H3013" s="79"/>
      <c r="I3013" s="68">
        <v>1990</v>
      </c>
      <c r="J3013" s="69" t="s">
        <v>332</v>
      </c>
      <c r="K3013" s="70" t="s">
        <v>333</v>
      </c>
      <c r="L3013" s="71">
        <v>4.9020838017346415</v>
      </c>
      <c r="M3013" s="72">
        <v>5.0338645559623512</v>
      </c>
      <c r="N3013" s="73">
        <v>2.1237663991865325</v>
      </c>
      <c r="O3013" s="73">
        <v>6.9761249096773481</v>
      </c>
      <c r="P3013" s="73">
        <v>5.3883993734025655</v>
      </c>
      <c r="Q3013" s="74">
        <v>5.2184174316384162</v>
      </c>
      <c r="R3013" s="50"/>
    </row>
    <row r="3014" spans="8:18" ht="15.6">
      <c r="H3014" s="79"/>
      <c r="I3014" s="61">
        <v>1990</v>
      </c>
      <c r="J3014" s="62" t="s">
        <v>334</v>
      </c>
      <c r="K3014" s="63" t="s">
        <v>335</v>
      </c>
      <c r="L3014" s="75">
        <v>5.4925634885322046</v>
      </c>
      <c r="M3014" s="76">
        <v>4.3012320541061833</v>
      </c>
      <c r="N3014" s="77">
        <v>3.5998331860567676</v>
      </c>
      <c r="O3014" s="77">
        <v>7.2722944189253118</v>
      </c>
      <c r="P3014" s="77">
        <v>7.0960876785351203</v>
      </c>
      <c r="Q3014" s="78">
        <v>5.8196813164831624</v>
      </c>
      <c r="R3014" s="50"/>
    </row>
    <row r="3015" spans="8:18" ht="15.6">
      <c r="H3015" s="79"/>
      <c r="I3015" s="68">
        <v>1990</v>
      </c>
      <c r="J3015" s="69" t="s">
        <v>336</v>
      </c>
      <c r="K3015" s="70" t="s">
        <v>337</v>
      </c>
      <c r="L3015" s="71" t="s">
        <v>470</v>
      </c>
      <c r="M3015" s="72" t="s">
        <v>470</v>
      </c>
      <c r="N3015" s="73" t="s">
        <v>470</v>
      </c>
      <c r="O3015" s="73" t="s">
        <v>470</v>
      </c>
      <c r="P3015" s="73" t="s">
        <v>470</v>
      </c>
      <c r="Q3015" s="74" t="s">
        <v>470</v>
      </c>
      <c r="R3015" s="50"/>
    </row>
    <row r="3016" spans="8:18" ht="15.6">
      <c r="H3016" s="79"/>
      <c r="I3016" s="61">
        <v>1990</v>
      </c>
      <c r="J3016" s="62" t="s">
        <v>338</v>
      </c>
      <c r="K3016" s="63" t="s">
        <v>339</v>
      </c>
      <c r="L3016" s="75">
        <v>5.791782699647877</v>
      </c>
      <c r="M3016" s="76">
        <v>6.8051141363167948</v>
      </c>
      <c r="N3016" s="77">
        <v>4.300743846404254</v>
      </c>
      <c r="O3016" s="77">
        <v>6.2026264323566815</v>
      </c>
      <c r="P3016" s="77">
        <v>4.9554296644695777</v>
      </c>
      <c r="Q3016" s="78">
        <v>6.7158519499755416</v>
      </c>
      <c r="R3016" s="50"/>
    </row>
    <row r="3017" spans="8:18" ht="15.6">
      <c r="H3017" s="79"/>
      <c r="I3017" s="68">
        <v>1990</v>
      </c>
      <c r="J3017" s="69" t="s">
        <v>340</v>
      </c>
      <c r="K3017" s="70" t="s">
        <v>341</v>
      </c>
      <c r="L3017" s="71">
        <v>6.1061923876529027</v>
      </c>
      <c r="M3017" s="72">
        <v>7.4411926913203459</v>
      </c>
      <c r="N3017" s="73">
        <v>7.078810693093061</v>
      </c>
      <c r="O3017" s="73">
        <v>3.5923226770474472</v>
      </c>
      <c r="P3017" s="73">
        <v>7.7986151781149333</v>
      </c>
      <c r="Q3017" s="74">
        <v>4.8438071680976762</v>
      </c>
      <c r="R3017" s="50"/>
    </row>
    <row r="3018" spans="8:18" ht="15.6">
      <c r="H3018" s="79"/>
      <c r="I3018" s="61">
        <v>1990</v>
      </c>
      <c r="J3018" s="62" t="s">
        <v>342</v>
      </c>
      <c r="K3018" s="63" t="s">
        <v>343</v>
      </c>
      <c r="L3018" s="75" t="s">
        <v>470</v>
      </c>
      <c r="M3018" s="76" t="s">
        <v>470</v>
      </c>
      <c r="N3018" s="77" t="s">
        <v>470</v>
      </c>
      <c r="O3018" s="77" t="s">
        <v>470</v>
      </c>
      <c r="P3018" s="77" t="s">
        <v>470</v>
      </c>
      <c r="Q3018" s="78" t="s">
        <v>470</v>
      </c>
      <c r="R3018" s="50"/>
    </row>
    <row r="3019" spans="8:18" ht="15.6">
      <c r="H3019" s="79"/>
      <c r="I3019" s="68">
        <v>1990</v>
      </c>
      <c r="J3019" s="69" t="s">
        <v>344</v>
      </c>
      <c r="K3019" s="70" t="s">
        <v>345</v>
      </c>
      <c r="L3019" s="71" t="s">
        <v>470</v>
      </c>
      <c r="M3019" s="72" t="s">
        <v>470</v>
      </c>
      <c r="N3019" s="73" t="s">
        <v>470</v>
      </c>
      <c r="O3019" s="73" t="s">
        <v>470</v>
      </c>
      <c r="P3019" s="73" t="s">
        <v>470</v>
      </c>
      <c r="Q3019" s="74" t="s">
        <v>470</v>
      </c>
      <c r="R3019" s="50"/>
    </row>
    <row r="3020" spans="8:18" ht="15.6">
      <c r="H3020" s="79"/>
      <c r="I3020" s="61">
        <v>1990</v>
      </c>
      <c r="J3020" s="62" t="s">
        <v>346</v>
      </c>
      <c r="K3020" s="63" t="s">
        <v>347</v>
      </c>
      <c r="L3020" s="75" t="s">
        <v>470</v>
      </c>
      <c r="M3020" s="76" t="s">
        <v>470</v>
      </c>
      <c r="N3020" s="77" t="s">
        <v>470</v>
      </c>
      <c r="O3020" s="77" t="s">
        <v>470</v>
      </c>
      <c r="P3020" s="77" t="s">
        <v>470</v>
      </c>
      <c r="Q3020" s="78" t="s">
        <v>470</v>
      </c>
      <c r="R3020" s="50"/>
    </row>
    <row r="3021" spans="8:18" ht="15.6">
      <c r="H3021" s="79"/>
      <c r="I3021" s="68">
        <v>1990</v>
      </c>
      <c r="J3021" s="69" t="s">
        <v>348</v>
      </c>
      <c r="K3021" s="70" t="s">
        <v>349</v>
      </c>
      <c r="L3021" s="71">
        <v>5.0226742604188335</v>
      </c>
      <c r="M3021" s="72">
        <v>5.9407506708117284</v>
      </c>
      <c r="N3021" s="73">
        <v>2.211476377737569</v>
      </c>
      <c r="O3021" s="73">
        <v>6.5004388777302751</v>
      </c>
      <c r="P3021" s="73">
        <v>6.4574508821061531</v>
      </c>
      <c r="Q3021" s="74">
        <v>5.0118777655291202</v>
      </c>
      <c r="R3021" s="50"/>
    </row>
    <row r="3022" spans="8:18" ht="15.6">
      <c r="H3022" s="79"/>
      <c r="I3022" s="61">
        <v>1990</v>
      </c>
      <c r="J3022" s="62" t="s">
        <v>350</v>
      </c>
      <c r="K3022" s="63" t="s">
        <v>351</v>
      </c>
      <c r="L3022" s="75" t="s">
        <v>470</v>
      </c>
      <c r="M3022" s="76" t="s">
        <v>470</v>
      </c>
      <c r="N3022" s="77" t="s">
        <v>470</v>
      </c>
      <c r="O3022" s="77" t="s">
        <v>470</v>
      </c>
      <c r="P3022" s="77" t="s">
        <v>470</v>
      </c>
      <c r="Q3022" s="78" t="s">
        <v>470</v>
      </c>
      <c r="R3022" s="50"/>
    </row>
    <row r="3023" spans="8:18" ht="15.6">
      <c r="H3023" s="79"/>
      <c r="I3023" s="68">
        <v>1990</v>
      </c>
      <c r="J3023" s="69" t="s">
        <v>352</v>
      </c>
      <c r="K3023" s="70" t="s">
        <v>353</v>
      </c>
      <c r="L3023" s="71">
        <v>3.7681502006385097</v>
      </c>
      <c r="M3023" s="72" t="s">
        <v>470</v>
      </c>
      <c r="N3023" s="73">
        <v>3.6607568023289789</v>
      </c>
      <c r="O3023" s="73">
        <v>4.22720703999547</v>
      </c>
      <c r="P3023" s="73">
        <v>0</v>
      </c>
      <c r="Q3023" s="74">
        <v>3.1989303547927763</v>
      </c>
      <c r="R3023" s="50"/>
    </row>
    <row r="3024" spans="8:18" ht="15.6">
      <c r="H3024" s="79"/>
      <c r="I3024" s="61">
        <v>1990</v>
      </c>
      <c r="J3024" s="62" t="s">
        <v>354</v>
      </c>
      <c r="K3024" s="63" t="s">
        <v>355</v>
      </c>
      <c r="L3024" s="75">
        <v>5.0407256781695846</v>
      </c>
      <c r="M3024" s="76">
        <v>4.8739788810803919</v>
      </c>
      <c r="N3024" s="77">
        <v>1.2956043868029989</v>
      </c>
      <c r="O3024" s="77">
        <v>5.8182483733556616</v>
      </c>
      <c r="P3024" s="77">
        <v>7.4248982711058966</v>
      </c>
      <c r="Q3024" s="78">
        <v>7.1817224605234253</v>
      </c>
      <c r="R3024" s="50"/>
    </row>
    <row r="3025" spans="8:18" ht="15.6">
      <c r="H3025" s="79"/>
      <c r="I3025" s="68">
        <v>1990</v>
      </c>
      <c r="J3025" s="69" t="s">
        <v>356</v>
      </c>
      <c r="K3025" s="70" t="s">
        <v>357</v>
      </c>
      <c r="L3025" s="71">
        <v>5.1910796504131467</v>
      </c>
      <c r="M3025" s="72">
        <v>6.4661846501555447</v>
      </c>
      <c r="N3025" s="73" t="s">
        <v>470</v>
      </c>
      <c r="O3025" s="73">
        <v>6.2601210451129221</v>
      </c>
      <c r="P3025" s="73">
        <v>4.0345286585811335</v>
      </c>
      <c r="Q3025" s="74">
        <v>5.7301143775428542</v>
      </c>
      <c r="R3025" s="50"/>
    </row>
    <row r="3026" spans="8:18" ht="15.6">
      <c r="H3026" s="79"/>
      <c r="I3026" s="61">
        <v>1990</v>
      </c>
      <c r="J3026" s="62" t="s">
        <v>358</v>
      </c>
      <c r="K3026" s="63" t="s">
        <v>359</v>
      </c>
      <c r="L3026" s="75">
        <v>7.2498178592028362</v>
      </c>
      <c r="M3026" s="76">
        <v>4.9331383302201681</v>
      </c>
      <c r="N3026" s="77">
        <v>7.2394187406784427</v>
      </c>
      <c r="O3026" s="77">
        <v>9.6414127704852373</v>
      </c>
      <c r="P3026" s="77">
        <v>8.3051605075756942</v>
      </c>
      <c r="Q3026" s="78">
        <v>6.275610881633316</v>
      </c>
      <c r="R3026" s="50"/>
    </row>
    <row r="3027" spans="8:18" ht="15.6">
      <c r="H3027" s="79"/>
      <c r="I3027" s="68">
        <v>1990</v>
      </c>
      <c r="J3027" s="69" t="s">
        <v>360</v>
      </c>
      <c r="K3027" s="70" t="s">
        <v>361</v>
      </c>
      <c r="L3027" s="71">
        <v>7.686423804086095</v>
      </c>
      <c r="M3027" s="72">
        <v>5.2936174679665893</v>
      </c>
      <c r="N3027" s="73">
        <v>7.7776152553337443</v>
      </c>
      <c r="O3027" s="73">
        <v>8.6360698828941658</v>
      </c>
      <c r="P3027" s="73">
        <v>8.4134459928136547</v>
      </c>
      <c r="Q3027" s="74">
        <v>8.3221126210270793</v>
      </c>
      <c r="R3027" s="50"/>
    </row>
    <row r="3028" spans="8:18" ht="15.6">
      <c r="H3028" s="79"/>
      <c r="I3028" s="61">
        <v>1990</v>
      </c>
      <c r="J3028" s="62" t="s">
        <v>362</v>
      </c>
      <c r="K3028" s="63" t="s">
        <v>363</v>
      </c>
      <c r="L3028" s="75">
        <v>2.7915210842184535</v>
      </c>
      <c r="M3028" s="76">
        <v>3.3212849776098117</v>
      </c>
      <c r="N3028" s="77">
        <v>3.3524468543158235</v>
      </c>
      <c r="O3028" s="77">
        <v>0</v>
      </c>
      <c r="P3028" s="77">
        <v>4.5739007471931794</v>
      </c>
      <c r="Q3028" s="78">
        <v>2.4726824743839173</v>
      </c>
      <c r="R3028" s="50"/>
    </row>
    <row r="3029" spans="8:18" ht="15.6">
      <c r="H3029" s="79"/>
      <c r="I3029" s="68">
        <v>1990</v>
      </c>
      <c r="J3029" s="69" t="s">
        <v>364</v>
      </c>
      <c r="K3029" s="70" t="s">
        <v>365</v>
      </c>
      <c r="L3029" s="71">
        <v>5.0879172471142011</v>
      </c>
      <c r="M3029" s="72">
        <v>5.3517521205987153</v>
      </c>
      <c r="N3029" s="73">
        <v>3.1147376400872155</v>
      </c>
      <c r="O3029" s="73">
        <v>7.0780853368282299</v>
      </c>
      <c r="P3029" s="73">
        <v>5.591903825895935</v>
      </c>
      <c r="Q3029" s="74">
        <v>4.3345650263403304</v>
      </c>
      <c r="R3029" s="50"/>
    </row>
    <row r="3030" spans="8:18" ht="15.6">
      <c r="H3030" s="79"/>
      <c r="I3030" s="61">
        <v>1990</v>
      </c>
      <c r="J3030" s="62" t="s">
        <v>366</v>
      </c>
      <c r="K3030" s="63" t="s">
        <v>367</v>
      </c>
      <c r="L3030" s="75">
        <v>3.3700559105038042</v>
      </c>
      <c r="M3030" s="76">
        <v>2.849349147062461</v>
      </c>
      <c r="N3030" s="77">
        <v>2.3659529017720264</v>
      </c>
      <c r="O3030" s="77">
        <v>4.1337737219973612</v>
      </c>
      <c r="P3030" s="77">
        <v>2.1515028905229112</v>
      </c>
      <c r="Q3030" s="78">
        <v>5.1960867356374276</v>
      </c>
      <c r="R3030" s="50"/>
    </row>
    <row r="3031" spans="8:18" ht="15.6">
      <c r="H3031" s="79"/>
      <c r="I3031" s="68">
        <v>1990</v>
      </c>
      <c r="J3031" s="69" t="s">
        <v>368</v>
      </c>
      <c r="K3031" s="70" t="s">
        <v>369</v>
      </c>
      <c r="L3031" s="71">
        <v>7.043867406719448</v>
      </c>
      <c r="M3031" s="72">
        <v>2.9377273047258643</v>
      </c>
      <c r="N3031" s="73">
        <v>7.9903746835867446</v>
      </c>
      <c r="O3031" s="73">
        <v>8.7263093049062803</v>
      </c>
      <c r="P3031" s="73">
        <v>9.2211586202018445</v>
      </c>
      <c r="Q3031" s="74">
        <v>6.4209340801157211</v>
      </c>
      <c r="R3031" s="50"/>
    </row>
    <row r="3032" spans="8:18" ht="15.6">
      <c r="H3032" s="79"/>
      <c r="I3032" s="61">
        <v>1990</v>
      </c>
      <c r="J3032" s="62" t="s">
        <v>370</v>
      </c>
      <c r="K3032" s="63" t="s">
        <v>371</v>
      </c>
      <c r="L3032" s="75">
        <v>5.9722860565855953</v>
      </c>
      <c r="M3032" s="76">
        <v>4.8346797102985688</v>
      </c>
      <c r="N3032" s="77">
        <v>3.4344588244881153</v>
      </c>
      <c r="O3032" s="77">
        <v>7.6687281680688244</v>
      </c>
      <c r="P3032" s="77">
        <v>6.3444363119046265</v>
      </c>
      <c r="Q3032" s="78">
        <v>7.8907766801701547</v>
      </c>
      <c r="R3032" s="50"/>
    </row>
    <row r="3033" spans="8:18" ht="15.6">
      <c r="H3033" s="79"/>
      <c r="I3033" s="68">
        <v>1990</v>
      </c>
      <c r="J3033" s="69" t="s">
        <v>372</v>
      </c>
      <c r="K3033" s="70" t="s">
        <v>373</v>
      </c>
      <c r="L3033" s="71">
        <v>4.9699158031677184</v>
      </c>
      <c r="M3033" s="72">
        <v>5.1375367129248541</v>
      </c>
      <c r="N3033" s="73">
        <v>2.160981393514803</v>
      </c>
      <c r="O3033" s="73">
        <v>7.8669362848092526</v>
      </c>
      <c r="P3033" s="73">
        <v>4.7468261003168788</v>
      </c>
      <c r="Q3033" s="74">
        <v>5.3586911088443614</v>
      </c>
      <c r="R3033" s="50"/>
    </row>
    <row r="3034" spans="8:18" ht="15.6">
      <c r="H3034" s="79"/>
      <c r="I3034" s="61">
        <v>1990</v>
      </c>
      <c r="J3034" s="62" t="s">
        <v>374</v>
      </c>
      <c r="K3034" s="63" t="s">
        <v>375</v>
      </c>
      <c r="L3034" s="75">
        <v>6.3849889275312011</v>
      </c>
      <c r="M3034" s="76">
        <v>5.5688649019618328</v>
      </c>
      <c r="N3034" s="77">
        <v>3.0228302172200063</v>
      </c>
      <c r="O3034" s="77">
        <v>9.7918396559263883</v>
      </c>
      <c r="P3034" s="77">
        <v>6.7648511341516429</v>
      </c>
      <c r="Q3034" s="78">
        <v>7.0220497412810792</v>
      </c>
      <c r="R3034" s="50"/>
    </row>
    <row r="3035" spans="8:18" ht="15.6">
      <c r="H3035" s="79"/>
      <c r="I3035" s="68">
        <v>1990</v>
      </c>
      <c r="J3035" s="69" t="s">
        <v>376</v>
      </c>
      <c r="K3035" s="70" t="s">
        <v>377</v>
      </c>
      <c r="L3035" s="71">
        <v>6.3710311782524869</v>
      </c>
      <c r="M3035" s="72">
        <v>5.8682831478256769</v>
      </c>
      <c r="N3035" s="73">
        <v>6.5764677824239968</v>
      </c>
      <c r="O3035" s="73">
        <v>6.6525586726967418</v>
      </c>
      <c r="P3035" s="73">
        <v>5.5667935037743348</v>
      </c>
      <c r="Q3035" s="74">
        <v>6.951416761072303</v>
      </c>
      <c r="R3035" s="50"/>
    </row>
    <row r="3036" spans="8:18" ht="15.6">
      <c r="H3036" s="79"/>
      <c r="I3036" s="61">
        <v>1990</v>
      </c>
      <c r="J3036" s="62" t="s">
        <v>378</v>
      </c>
      <c r="K3036" s="63" t="s">
        <v>379</v>
      </c>
      <c r="L3036" s="75">
        <v>5.5757664117271881</v>
      </c>
      <c r="M3036" s="76">
        <v>8.8598836000403232</v>
      </c>
      <c r="N3036" s="77">
        <v>3.7591373993958301</v>
      </c>
      <c r="O3036" s="77">
        <v>6.4962502302037937</v>
      </c>
      <c r="P3036" s="77">
        <v>4.5770834150341457</v>
      </c>
      <c r="Q3036" s="78">
        <v>4.3445140455179239</v>
      </c>
      <c r="R3036" s="50"/>
    </row>
    <row r="3037" spans="8:18" ht="15.6">
      <c r="H3037" s="79"/>
      <c r="I3037" s="68">
        <v>1990</v>
      </c>
      <c r="J3037" s="69" t="s">
        <v>380</v>
      </c>
      <c r="K3037" s="70" t="s">
        <v>381</v>
      </c>
      <c r="L3037" s="71">
        <v>4.0179616767391186</v>
      </c>
      <c r="M3037" s="72">
        <v>7.1251537961369324</v>
      </c>
      <c r="N3037" s="73">
        <v>3.2454000834796148</v>
      </c>
      <c r="O3037" s="73">
        <v>1.2496139212079171</v>
      </c>
      <c r="P3037" s="73">
        <v>3.9599898399067337</v>
      </c>
      <c r="Q3037" s="74">
        <v>4.7809198368308419</v>
      </c>
      <c r="R3037" s="50"/>
    </row>
    <row r="3038" spans="8:18" ht="15.6">
      <c r="H3038" s="79"/>
      <c r="I3038" s="61">
        <v>1990</v>
      </c>
      <c r="J3038" s="62" t="s">
        <v>382</v>
      </c>
      <c r="K3038" s="63" t="s">
        <v>383</v>
      </c>
      <c r="L3038" s="75">
        <v>5.6727394440638914</v>
      </c>
      <c r="M3038" s="76">
        <v>7.9980850925206388</v>
      </c>
      <c r="N3038" s="77">
        <v>2.4225417000082485</v>
      </c>
      <c r="O3038" s="77">
        <v>5.7616439059910727</v>
      </c>
      <c r="P3038" s="77">
        <v>5.5661156151897</v>
      </c>
      <c r="Q3038" s="78">
        <v>6.3241267325864126</v>
      </c>
      <c r="R3038" s="50"/>
    </row>
    <row r="3039" spans="8:18" ht="15.6">
      <c r="H3039" s="79"/>
      <c r="I3039" s="68">
        <v>1990</v>
      </c>
      <c r="J3039" s="69" t="s">
        <v>384</v>
      </c>
      <c r="K3039" s="70" t="s">
        <v>385</v>
      </c>
      <c r="L3039" s="71">
        <v>3.4655681916865464</v>
      </c>
      <c r="M3039" s="72">
        <v>1.8519811157092541</v>
      </c>
      <c r="N3039" s="73">
        <v>5.556464258666999</v>
      </c>
      <c r="O3039" s="73">
        <v>2.4992515148472938</v>
      </c>
      <c r="P3039" s="73">
        <v>5.0234651379503887</v>
      </c>
      <c r="Q3039" s="74">
        <v>2.1814593574782339</v>
      </c>
      <c r="R3039" s="50"/>
    </row>
    <row r="3040" spans="8:18" ht="15.6">
      <c r="H3040" s="79"/>
      <c r="I3040" s="61">
        <v>1990</v>
      </c>
      <c r="J3040" s="62" t="s">
        <v>386</v>
      </c>
      <c r="K3040" s="63" t="s">
        <v>387</v>
      </c>
      <c r="L3040" s="75">
        <v>6.0466412374608929</v>
      </c>
      <c r="M3040" s="76">
        <v>5.214695976132897</v>
      </c>
      <c r="N3040" s="77">
        <v>7.2236440498268211</v>
      </c>
      <c r="O3040" s="77">
        <v>6.0506580675416366</v>
      </c>
      <c r="P3040" s="77">
        <v>7.5403666310496602</v>
      </c>
      <c r="Q3040" s="78">
        <v>4.2007979347019342</v>
      </c>
      <c r="R3040" s="50"/>
    </row>
    <row r="3041" spans="8:18" ht="15.6">
      <c r="H3041" s="79"/>
      <c r="I3041" s="68">
        <v>1990</v>
      </c>
      <c r="J3041" s="69" t="s">
        <v>388</v>
      </c>
      <c r="K3041" s="70" t="s">
        <v>389</v>
      </c>
      <c r="L3041" s="71" t="s">
        <v>470</v>
      </c>
      <c r="M3041" s="72" t="s">
        <v>470</v>
      </c>
      <c r="N3041" s="73" t="s">
        <v>470</v>
      </c>
      <c r="O3041" s="73" t="s">
        <v>470</v>
      </c>
      <c r="P3041" s="73" t="s">
        <v>470</v>
      </c>
      <c r="Q3041" s="74" t="s">
        <v>470</v>
      </c>
      <c r="R3041" s="50"/>
    </row>
    <row r="3042" spans="8:18" ht="15.6">
      <c r="H3042" s="79"/>
      <c r="I3042" s="61">
        <v>1990</v>
      </c>
      <c r="J3042" s="62" t="s">
        <v>390</v>
      </c>
      <c r="K3042" s="63" t="s">
        <v>391</v>
      </c>
      <c r="L3042" s="75">
        <v>4.3500232509617724</v>
      </c>
      <c r="M3042" s="76">
        <v>3.084908259557007</v>
      </c>
      <c r="N3042" s="77">
        <v>5.0095402754374545</v>
      </c>
      <c r="O3042" s="77">
        <v>7.1629582805160297</v>
      </c>
      <c r="P3042" s="77">
        <v>3.3372999423900858</v>
      </c>
      <c r="Q3042" s="78">
        <v>3.2443366920241807</v>
      </c>
      <c r="R3042" s="50"/>
    </row>
    <row r="3043" spans="8:18" ht="15.6">
      <c r="H3043" s="79"/>
      <c r="I3043" s="68">
        <v>1990</v>
      </c>
      <c r="J3043" s="69" t="s">
        <v>392</v>
      </c>
      <c r="K3043" s="70" t="s">
        <v>393</v>
      </c>
      <c r="L3043" s="71" t="s">
        <v>470</v>
      </c>
      <c r="M3043" s="72">
        <v>1.1326937120969438</v>
      </c>
      <c r="N3043" s="73" t="s">
        <v>470</v>
      </c>
      <c r="O3043" s="73">
        <v>5.9436198103228906</v>
      </c>
      <c r="P3043" s="73" t="s">
        <v>470</v>
      </c>
      <c r="Q3043" s="74">
        <v>1.0563024075173315</v>
      </c>
      <c r="R3043" s="50"/>
    </row>
    <row r="3044" spans="8:18" ht="15.6">
      <c r="H3044" s="79"/>
      <c r="I3044" s="61">
        <v>1990</v>
      </c>
      <c r="J3044" s="62" t="s">
        <v>394</v>
      </c>
      <c r="K3044" s="63" t="s">
        <v>395</v>
      </c>
      <c r="L3044" s="75">
        <v>5.18156202002569</v>
      </c>
      <c r="M3044" s="76">
        <v>6.1795101403597972</v>
      </c>
      <c r="N3044" s="77" t="s">
        <v>470</v>
      </c>
      <c r="O3044" s="77">
        <v>6.0559362120002946</v>
      </c>
      <c r="P3044" s="77">
        <v>1.6915821276386616</v>
      </c>
      <c r="Q3044" s="78">
        <v>5.4974764057513683</v>
      </c>
      <c r="R3044" s="50"/>
    </row>
    <row r="3045" spans="8:18" ht="15.6">
      <c r="H3045" s="79"/>
      <c r="I3045" s="68">
        <v>1990</v>
      </c>
      <c r="J3045" s="69" t="s">
        <v>396</v>
      </c>
      <c r="K3045" s="70" t="s">
        <v>397</v>
      </c>
      <c r="L3045" s="71" t="s">
        <v>470</v>
      </c>
      <c r="M3045" s="72" t="s">
        <v>470</v>
      </c>
      <c r="N3045" s="73" t="s">
        <v>470</v>
      </c>
      <c r="O3045" s="73" t="s">
        <v>470</v>
      </c>
      <c r="P3045" s="73" t="s">
        <v>470</v>
      </c>
      <c r="Q3045" s="74" t="s">
        <v>470</v>
      </c>
      <c r="R3045" s="50"/>
    </row>
    <row r="3046" spans="8:18" ht="15.6">
      <c r="H3046" s="79"/>
      <c r="I3046" s="61">
        <v>1990</v>
      </c>
      <c r="J3046" s="62" t="s">
        <v>398</v>
      </c>
      <c r="K3046" s="63" t="s">
        <v>399</v>
      </c>
      <c r="L3046" s="75">
        <v>5.202030916902685</v>
      </c>
      <c r="M3046" s="76">
        <v>6.9615174104803534</v>
      </c>
      <c r="N3046" s="77">
        <v>3.143464216549416</v>
      </c>
      <c r="O3046" s="77">
        <v>6.9252897865777916</v>
      </c>
      <c r="P3046" s="77">
        <v>4.2014411157973397</v>
      </c>
      <c r="Q3046" s="78">
        <v>4.7566986777986102</v>
      </c>
      <c r="R3046" s="50"/>
    </row>
    <row r="3047" spans="8:18" ht="15.6">
      <c r="H3047" s="79"/>
      <c r="I3047" s="68">
        <v>1990</v>
      </c>
      <c r="J3047" s="69" t="s">
        <v>400</v>
      </c>
      <c r="K3047" s="70" t="s">
        <v>401</v>
      </c>
      <c r="L3047" s="71" t="s">
        <v>470</v>
      </c>
      <c r="M3047" s="72" t="s">
        <v>470</v>
      </c>
      <c r="N3047" s="73" t="s">
        <v>470</v>
      </c>
      <c r="O3047" s="73" t="s">
        <v>470</v>
      </c>
      <c r="P3047" s="73" t="s">
        <v>470</v>
      </c>
      <c r="Q3047" s="74" t="s">
        <v>470</v>
      </c>
      <c r="R3047" s="50"/>
    </row>
    <row r="3048" spans="8:18" ht="15.6">
      <c r="H3048" s="79"/>
      <c r="I3048" s="61">
        <v>1990</v>
      </c>
      <c r="J3048" s="62" t="s">
        <v>402</v>
      </c>
      <c r="K3048" s="63" t="s">
        <v>403</v>
      </c>
      <c r="L3048" s="75" t="s">
        <v>470</v>
      </c>
      <c r="M3048" s="76" t="s">
        <v>470</v>
      </c>
      <c r="N3048" s="77" t="s">
        <v>470</v>
      </c>
      <c r="O3048" s="77" t="s">
        <v>470</v>
      </c>
      <c r="P3048" s="77" t="s">
        <v>470</v>
      </c>
      <c r="Q3048" s="78" t="s">
        <v>470</v>
      </c>
      <c r="R3048" s="50"/>
    </row>
    <row r="3049" spans="8:18" ht="15.6">
      <c r="H3049" s="79"/>
      <c r="I3049" s="68">
        <v>1990</v>
      </c>
      <c r="J3049" s="69" t="s">
        <v>404</v>
      </c>
      <c r="K3049" s="70" t="s">
        <v>405</v>
      </c>
      <c r="L3049" s="71">
        <v>3.7927620171350154</v>
      </c>
      <c r="M3049" s="72">
        <v>6.5783065791221151</v>
      </c>
      <c r="N3049" s="73">
        <v>4.9301283380728504</v>
      </c>
      <c r="O3049" s="73">
        <v>5.8915432251805559E-2</v>
      </c>
      <c r="P3049" s="73">
        <v>2.6612245303744597</v>
      </c>
      <c r="Q3049" s="74">
        <v>4.468418944591436</v>
      </c>
      <c r="R3049" s="50"/>
    </row>
    <row r="3050" spans="8:18" ht="15.6">
      <c r="H3050" s="79"/>
      <c r="I3050" s="61">
        <v>1990</v>
      </c>
      <c r="J3050" s="62" t="s">
        <v>406</v>
      </c>
      <c r="K3050" s="63" t="s">
        <v>407</v>
      </c>
      <c r="L3050" s="75">
        <v>8.6483014954896618</v>
      </c>
      <c r="M3050" s="76">
        <v>8.2182377159114637</v>
      </c>
      <c r="N3050" s="77">
        <v>7.2522091055919731</v>
      </c>
      <c r="O3050" s="77">
        <v>9.3339619670129199</v>
      </c>
      <c r="P3050" s="77">
        <v>9.8543983314163537</v>
      </c>
      <c r="Q3050" s="78">
        <v>8.5853874585006462</v>
      </c>
      <c r="R3050" s="50"/>
    </row>
    <row r="3051" spans="8:18" ht="15.6">
      <c r="H3051" s="79"/>
      <c r="I3051" s="68">
        <v>1990</v>
      </c>
      <c r="J3051" s="69" t="s">
        <v>408</v>
      </c>
      <c r="K3051" s="70" t="s">
        <v>409</v>
      </c>
      <c r="L3051" s="71" t="s">
        <v>470</v>
      </c>
      <c r="M3051" s="72" t="s">
        <v>470</v>
      </c>
      <c r="N3051" s="73" t="s">
        <v>470</v>
      </c>
      <c r="O3051" s="73">
        <v>8.1605988724000529</v>
      </c>
      <c r="P3051" s="73" t="s">
        <v>470</v>
      </c>
      <c r="Q3051" s="74" t="s">
        <v>470</v>
      </c>
      <c r="R3051" s="50"/>
    </row>
    <row r="3052" spans="8:18" ht="15.6">
      <c r="H3052" s="79"/>
      <c r="I3052" s="61">
        <v>1990</v>
      </c>
      <c r="J3052" s="62" t="s">
        <v>410</v>
      </c>
      <c r="K3052" s="63" t="s">
        <v>411</v>
      </c>
      <c r="L3052" s="75" t="s">
        <v>470</v>
      </c>
      <c r="M3052" s="76" t="s">
        <v>470</v>
      </c>
      <c r="N3052" s="77" t="s">
        <v>470</v>
      </c>
      <c r="O3052" s="77" t="s">
        <v>470</v>
      </c>
      <c r="P3052" s="77" t="s">
        <v>470</v>
      </c>
      <c r="Q3052" s="78" t="s">
        <v>470</v>
      </c>
      <c r="R3052" s="50"/>
    </row>
    <row r="3053" spans="8:18" ht="15.6">
      <c r="H3053" s="79"/>
      <c r="I3053" s="68">
        <v>1990</v>
      </c>
      <c r="J3053" s="69" t="s">
        <v>412</v>
      </c>
      <c r="K3053" s="70" t="s">
        <v>413</v>
      </c>
      <c r="L3053" s="71">
        <v>5.0701261055090203</v>
      </c>
      <c r="M3053" s="72">
        <v>6.3203758059401922</v>
      </c>
      <c r="N3053" s="73">
        <v>1.2165019669116803</v>
      </c>
      <c r="O3053" s="73">
        <v>5.8046285461149338</v>
      </c>
      <c r="P3053" s="73">
        <v>7.4546842818902901</v>
      </c>
      <c r="Q3053" s="74">
        <v>5.5018123807147221</v>
      </c>
      <c r="R3053" s="50"/>
    </row>
    <row r="3054" spans="8:18" ht="15.6">
      <c r="H3054" s="79"/>
      <c r="I3054" s="61">
        <v>1990</v>
      </c>
      <c r="J3054" s="62" t="s">
        <v>414</v>
      </c>
      <c r="K3054" s="63" t="s">
        <v>415</v>
      </c>
      <c r="L3054" s="75">
        <v>6.4051681486951404</v>
      </c>
      <c r="M3054" s="76">
        <v>4.6645530466823164</v>
      </c>
      <c r="N3054" s="77">
        <v>6.6712598174688749</v>
      </c>
      <c r="O3054" s="77">
        <v>6.3633025805197185</v>
      </c>
      <c r="P3054" s="77">
        <v>8.4178952255750925</v>
      </c>
      <c r="Q3054" s="78">
        <v>5.8516516371174543</v>
      </c>
      <c r="R3054" s="50"/>
    </row>
    <row r="3055" spans="8:18" ht="15.6">
      <c r="H3055" s="79"/>
      <c r="I3055" s="68">
        <v>1990</v>
      </c>
      <c r="J3055" s="69" t="s">
        <v>416</v>
      </c>
      <c r="K3055" s="70" t="s">
        <v>417</v>
      </c>
      <c r="L3055" s="71">
        <v>5.0144364928680698</v>
      </c>
      <c r="M3055" s="72">
        <v>7.02907912027203</v>
      </c>
      <c r="N3055" s="73">
        <v>2.4312385951937765</v>
      </c>
      <c r="O3055" s="73">
        <v>5.4941266064437686</v>
      </c>
      <c r="P3055" s="73">
        <v>3.2904148302528498</v>
      </c>
      <c r="Q3055" s="74">
        <v>6.3722232912489654</v>
      </c>
      <c r="R3055" s="50"/>
    </row>
    <row r="3056" spans="8:18" ht="15.6">
      <c r="H3056" s="79"/>
      <c r="I3056" s="61">
        <v>1990</v>
      </c>
      <c r="J3056" s="62" t="s">
        <v>418</v>
      </c>
      <c r="K3056" s="63" t="s">
        <v>419</v>
      </c>
      <c r="L3056" s="75" t="s">
        <v>470</v>
      </c>
      <c r="M3056" s="76" t="s">
        <v>470</v>
      </c>
      <c r="N3056" s="77" t="s">
        <v>470</v>
      </c>
      <c r="O3056" s="77" t="s">
        <v>470</v>
      </c>
      <c r="P3056" s="77" t="s">
        <v>470</v>
      </c>
      <c r="Q3056" s="78" t="s">
        <v>470</v>
      </c>
      <c r="R3056" s="50"/>
    </row>
    <row r="3057" spans="8:18" ht="15.6">
      <c r="H3057" s="79"/>
      <c r="I3057" s="68">
        <v>1990</v>
      </c>
      <c r="J3057" s="69" t="s">
        <v>420</v>
      </c>
      <c r="K3057" s="70" t="s">
        <v>421</v>
      </c>
      <c r="L3057" s="71" t="s">
        <v>470</v>
      </c>
      <c r="M3057" s="72" t="s">
        <v>470</v>
      </c>
      <c r="N3057" s="73" t="s">
        <v>470</v>
      </c>
      <c r="O3057" s="73" t="s">
        <v>470</v>
      </c>
      <c r="P3057" s="73" t="s">
        <v>470</v>
      </c>
      <c r="Q3057" s="74" t="s">
        <v>470</v>
      </c>
      <c r="R3057" s="50"/>
    </row>
    <row r="3058" spans="8:18" ht="15.6">
      <c r="H3058" s="79"/>
      <c r="I3058" s="61">
        <v>1990</v>
      </c>
      <c r="J3058" s="62" t="s">
        <v>422</v>
      </c>
      <c r="K3058" s="63" t="s">
        <v>423</v>
      </c>
      <c r="L3058" s="75" t="s">
        <v>470</v>
      </c>
      <c r="M3058" s="76" t="s">
        <v>470</v>
      </c>
      <c r="N3058" s="77" t="s">
        <v>470</v>
      </c>
      <c r="O3058" s="77" t="s">
        <v>470</v>
      </c>
      <c r="P3058" s="77" t="s">
        <v>470</v>
      </c>
      <c r="Q3058" s="78" t="s">
        <v>470</v>
      </c>
      <c r="R3058" s="50"/>
    </row>
    <row r="3059" spans="8:18" ht="15.6">
      <c r="H3059" s="79"/>
      <c r="I3059" s="68">
        <v>1990</v>
      </c>
      <c r="J3059" s="69" t="s">
        <v>424</v>
      </c>
      <c r="K3059" s="70" t="s">
        <v>425</v>
      </c>
      <c r="L3059" s="71">
        <v>6.8132096992776541</v>
      </c>
      <c r="M3059" s="72">
        <v>2.6169948954796798</v>
      </c>
      <c r="N3059" s="73">
        <v>7.5016668564142384</v>
      </c>
      <c r="O3059" s="73">
        <v>8.0272168781976667</v>
      </c>
      <c r="P3059" s="73">
        <v>9.4281393463012204</v>
      </c>
      <c r="Q3059" s="74">
        <v>6.5424214984875375</v>
      </c>
      <c r="R3059" s="50"/>
    </row>
    <row r="3060" spans="8:18" ht="15.6">
      <c r="H3060" s="79"/>
      <c r="I3060" s="61">
        <v>1990</v>
      </c>
      <c r="J3060" s="62" t="s">
        <v>426</v>
      </c>
      <c r="K3060" s="63" t="s">
        <v>427</v>
      </c>
      <c r="L3060" s="75">
        <v>8.1401257025224893</v>
      </c>
      <c r="M3060" s="76">
        <v>7.1161647988110523</v>
      </c>
      <c r="N3060" s="77">
        <v>7.8093800045602126</v>
      </c>
      <c r="O3060" s="77">
        <v>9.7131300034166834</v>
      </c>
      <c r="P3060" s="77">
        <v>8.8324979610349637</v>
      </c>
      <c r="Q3060" s="78">
        <v>7.223298036052805</v>
      </c>
      <c r="R3060" s="50"/>
    </row>
    <row r="3061" spans="8:18" ht="15.6">
      <c r="H3061" s="79"/>
      <c r="I3061" s="68">
        <v>1990</v>
      </c>
      <c r="J3061" s="69" t="s">
        <v>428</v>
      </c>
      <c r="K3061" s="70" t="s">
        <v>429</v>
      </c>
      <c r="L3061" s="71">
        <v>3.8385753277601151</v>
      </c>
      <c r="M3061" s="72">
        <v>6.6770665198362931</v>
      </c>
      <c r="N3061" s="73">
        <v>2.3283215826790644</v>
      </c>
      <c r="O3061" s="73">
        <v>5.5736927034334292</v>
      </c>
      <c r="P3061" s="73">
        <v>2.2201237860318996</v>
      </c>
      <c r="Q3061" s="74">
        <v>3.2826458038845034</v>
      </c>
      <c r="R3061" s="50"/>
    </row>
    <row r="3062" spans="8:18" ht="15.6">
      <c r="H3062" s="79"/>
      <c r="I3062" s="61">
        <v>1990</v>
      </c>
      <c r="J3062" s="62" t="s">
        <v>430</v>
      </c>
      <c r="K3062" s="63" t="s">
        <v>431</v>
      </c>
      <c r="L3062" s="75">
        <v>7.1096321082904339</v>
      </c>
      <c r="M3062" s="76">
        <v>5.3987114781117356</v>
      </c>
      <c r="N3062" s="77">
        <v>7.3836481596210755</v>
      </c>
      <c r="O3062" s="77">
        <v>9.4177410900356655</v>
      </c>
      <c r="P3062" s="77">
        <v>7.685051568547224</v>
      </c>
      <c r="Q3062" s="78">
        <v>5.7363864301246998</v>
      </c>
      <c r="R3062" s="50"/>
    </row>
    <row r="3063" spans="8:18" ht="15.6">
      <c r="H3063" s="79"/>
      <c r="I3063" s="68">
        <v>1990</v>
      </c>
      <c r="J3063" s="69" t="s">
        <v>432</v>
      </c>
      <c r="K3063" s="70" t="s">
        <v>433</v>
      </c>
      <c r="L3063" s="71" t="s">
        <v>470</v>
      </c>
      <c r="M3063" s="72" t="s">
        <v>470</v>
      </c>
      <c r="N3063" s="73" t="s">
        <v>470</v>
      </c>
      <c r="O3063" s="73" t="s">
        <v>470</v>
      </c>
      <c r="P3063" s="73" t="s">
        <v>470</v>
      </c>
      <c r="Q3063" s="74" t="s">
        <v>470</v>
      </c>
      <c r="R3063" s="50"/>
    </row>
    <row r="3064" spans="8:18" ht="15.6">
      <c r="H3064" s="79"/>
      <c r="I3064" s="61">
        <v>1990</v>
      </c>
      <c r="J3064" s="62" t="s">
        <v>434</v>
      </c>
      <c r="K3064" s="63" t="s">
        <v>435</v>
      </c>
      <c r="L3064" s="75">
        <v>3.9408324740109979</v>
      </c>
      <c r="M3064" s="76">
        <v>4.1783165813825427</v>
      </c>
      <c r="N3064" s="77">
        <v>3.9625370341033466</v>
      </c>
      <c r="O3064" s="77">
        <v>4.5814838458800118</v>
      </c>
      <c r="P3064" s="77">
        <v>1.7904109487538795</v>
      </c>
      <c r="Q3064" s="78">
        <v>4.8351554114640365</v>
      </c>
      <c r="R3064" s="50"/>
    </row>
    <row r="3065" spans="8:18" ht="15.6">
      <c r="H3065" s="79"/>
      <c r="I3065" s="68">
        <v>1990</v>
      </c>
      <c r="J3065" s="69" t="s">
        <v>436</v>
      </c>
      <c r="K3065" s="70" t="s">
        <v>437</v>
      </c>
      <c r="L3065" s="71">
        <v>6.8139111758700697</v>
      </c>
      <c r="M3065" s="72">
        <v>7.3567559822227615</v>
      </c>
      <c r="N3065" s="73">
        <v>6.6780807763280325</v>
      </c>
      <c r="O3065" s="73">
        <v>7.9655173679001257</v>
      </c>
      <c r="P3065" s="73">
        <v>5.6457323268592265</v>
      </c>
      <c r="Q3065" s="74">
        <v>6.3847921203385214</v>
      </c>
      <c r="R3065" s="50"/>
    </row>
    <row r="3066" spans="8:18" ht="15.6">
      <c r="H3066" s="79"/>
      <c r="I3066" s="61">
        <v>1990</v>
      </c>
      <c r="J3066" s="62" t="s">
        <v>438</v>
      </c>
      <c r="K3066" s="63" t="s">
        <v>439</v>
      </c>
      <c r="L3066" s="75" t="s">
        <v>470</v>
      </c>
      <c r="M3066" s="76" t="s">
        <v>470</v>
      </c>
      <c r="N3066" s="77" t="s">
        <v>470</v>
      </c>
      <c r="O3066" s="77" t="s">
        <v>470</v>
      </c>
      <c r="P3066" s="77" t="s">
        <v>470</v>
      </c>
      <c r="Q3066" s="78" t="s">
        <v>470</v>
      </c>
      <c r="R3066" s="50"/>
    </row>
    <row r="3067" spans="8:18" ht="15.6">
      <c r="H3067" s="79"/>
      <c r="I3067" s="68">
        <v>1990</v>
      </c>
      <c r="J3067" s="69" t="s">
        <v>440</v>
      </c>
      <c r="K3067" s="70" t="s">
        <v>441</v>
      </c>
      <c r="L3067" s="71">
        <v>5.4256954156864046</v>
      </c>
      <c r="M3067" s="72">
        <v>5.7856062900099303</v>
      </c>
      <c r="N3067" s="73">
        <v>3.0636281337842672</v>
      </c>
      <c r="O3067" s="73">
        <v>6.9485309064773295</v>
      </c>
      <c r="P3067" s="73" t="s">
        <v>470</v>
      </c>
      <c r="Q3067" s="74">
        <v>5.1103384434921972</v>
      </c>
      <c r="R3067" s="50"/>
    </row>
    <row r="3068" spans="8:18" ht="15.6">
      <c r="H3068" s="79"/>
      <c r="I3068" s="61">
        <v>1990</v>
      </c>
      <c r="J3068" s="62" t="s">
        <v>442</v>
      </c>
      <c r="K3068" s="63" t="s">
        <v>443</v>
      </c>
      <c r="L3068" s="75">
        <v>5.2718772855209002</v>
      </c>
      <c r="M3068" s="76">
        <v>6.304318775635795</v>
      </c>
      <c r="N3068" s="77">
        <v>4.3399015601402899</v>
      </c>
      <c r="O3068" s="77">
        <v>5.9419166530603009</v>
      </c>
      <c r="P3068" s="77">
        <v>2.6610273643913098</v>
      </c>
      <c r="Q3068" s="78">
        <v>7.0036158183686874</v>
      </c>
      <c r="R3068" s="50"/>
    </row>
    <row r="3069" spans="8:18" ht="15.6">
      <c r="H3069" s="79"/>
      <c r="I3069" s="68">
        <v>1990</v>
      </c>
      <c r="J3069" s="69" t="s">
        <v>444</v>
      </c>
      <c r="K3069" s="70" t="s">
        <v>445</v>
      </c>
      <c r="L3069" s="71">
        <v>5.6448206442682753</v>
      </c>
      <c r="M3069" s="72">
        <v>5.8312145673283693</v>
      </c>
      <c r="N3069" s="73">
        <v>2.6918034889648363</v>
      </c>
      <c r="O3069" s="73">
        <v>6.9810650464408566</v>
      </c>
      <c r="P3069" s="73">
        <v>6.4146965912465364</v>
      </c>
      <c r="Q3069" s="74">
        <v>6.6517507507149602</v>
      </c>
      <c r="R3069" s="50"/>
    </row>
    <row r="3070" spans="8:18" ht="15.6">
      <c r="H3070" s="79"/>
      <c r="I3070" s="61">
        <v>1990</v>
      </c>
      <c r="J3070" s="62" t="s">
        <v>446</v>
      </c>
      <c r="K3070" s="63" t="s">
        <v>447</v>
      </c>
      <c r="L3070" s="75">
        <v>5.0466455643284673</v>
      </c>
      <c r="M3070" s="76">
        <v>5.819650120672879</v>
      </c>
      <c r="N3070" s="77">
        <v>4.3829121313246846</v>
      </c>
      <c r="O3070" s="77">
        <v>3.8649260579626459</v>
      </c>
      <c r="P3070" s="77">
        <v>6.036752408168895</v>
      </c>
      <c r="Q3070" s="78">
        <v>4.9147612875488473</v>
      </c>
      <c r="R3070" s="50"/>
    </row>
    <row r="3071" spans="8:18" ht="15.6">
      <c r="H3071" s="79"/>
      <c r="I3071" s="68">
        <v>1990</v>
      </c>
      <c r="J3071" s="69" t="s">
        <v>448</v>
      </c>
      <c r="K3071" s="70" t="s">
        <v>449</v>
      </c>
      <c r="L3071" s="71">
        <v>2.7696313348176362</v>
      </c>
      <c r="M3071" s="72">
        <v>4.8993695039020047</v>
      </c>
      <c r="N3071" s="73">
        <v>2.0460382086899167</v>
      </c>
      <c r="O3071" s="73">
        <v>0.28090896532056375</v>
      </c>
      <c r="P3071" s="73">
        <v>1.5837055178015906</v>
      </c>
      <c r="Q3071" s="74">
        <v>5.5738753951171383</v>
      </c>
      <c r="R3071" s="50"/>
    </row>
    <row r="3072" spans="8:18" ht="15.6">
      <c r="H3072" s="79"/>
      <c r="I3072" s="61">
        <v>1990</v>
      </c>
      <c r="J3072" s="62" t="s">
        <v>450</v>
      </c>
      <c r="K3072" s="63" t="s">
        <v>451</v>
      </c>
      <c r="L3072" s="75" t="s">
        <v>470</v>
      </c>
      <c r="M3072" s="76" t="s">
        <v>470</v>
      </c>
      <c r="N3072" s="77" t="s">
        <v>470</v>
      </c>
      <c r="O3072" s="77" t="s">
        <v>470</v>
      </c>
      <c r="P3072" s="77" t="s">
        <v>470</v>
      </c>
      <c r="Q3072" s="78" t="s">
        <v>470</v>
      </c>
      <c r="R3072" s="50"/>
    </row>
    <row r="3073" spans="8:18" ht="15.6">
      <c r="H3073" s="79"/>
      <c r="I3073" s="68">
        <v>1990</v>
      </c>
      <c r="J3073" s="69" t="s">
        <v>452</v>
      </c>
      <c r="K3073" s="70" t="s">
        <v>453</v>
      </c>
      <c r="L3073" s="71">
        <v>7.0762329500852026</v>
      </c>
      <c r="M3073" s="72">
        <v>7.2458193868425749</v>
      </c>
      <c r="N3073" s="73">
        <v>4.3766012996541104</v>
      </c>
      <c r="O3073" s="73">
        <v>7.9102220269766814</v>
      </c>
      <c r="P3073" s="73" t="s">
        <v>470</v>
      </c>
      <c r="Q3073" s="74">
        <v>7.5712772354564981</v>
      </c>
      <c r="R3073" s="50"/>
    </row>
    <row r="3074" spans="8:18" ht="15.6">
      <c r="H3074" s="79"/>
      <c r="I3074" s="61">
        <v>1990</v>
      </c>
      <c r="J3074" s="62" t="s">
        <v>454</v>
      </c>
      <c r="K3074" s="63" t="s">
        <v>455</v>
      </c>
      <c r="L3074" s="75">
        <v>7.8587561870096527</v>
      </c>
      <c r="M3074" s="76">
        <v>5.6471104908265195</v>
      </c>
      <c r="N3074" s="77">
        <v>6.8628638123761592</v>
      </c>
      <c r="O3074" s="77">
        <v>9.4756034129680486</v>
      </c>
      <c r="P3074" s="77">
        <v>9.0089295548631672</v>
      </c>
      <c r="Q3074" s="78">
        <v>8.4129994231889871</v>
      </c>
      <c r="R3074" s="50"/>
    </row>
    <row r="3075" spans="8:18" ht="15.6">
      <c r="H3075" s="79"/>
      <c r="I3075" s="68">
        <v>1990</v>
      </c>
      <c r="J3075" s="69" t="s">
        <v>456</v>
      </c>
      <c r="K3075" s="70" t="s">
        <v>457</v>
      </c>
      <c r="L3075" s="71">
        <v>8.175153308136645</v>
      </c>
      <c r="M3075" s="72">
        <v>6.9564308471844836</v>
      </c>
      <c r="N3075" s="73">
        <v>7.6621155413881592</v>
      </c>
      <c r="O3075" s="73">
        <v>9.6731845824450513</v>
      </c>
      <c r="P3075" s="73">
        <v>8.3812559281814103</v>
      </c>
      <c r="Q3075" s="74">
        <v>8.2052395307660362</v>
      </c>
      <c r="R3075" s="50"/>
    </row>
    <row r="3076" spans="8:18" ht="15.6">
      <c r="H3076" s="79"/>
      <c r="I3076" s="61">
        <v>1990</v>
      </c>
      <c r="J3076" s="62" t="s">
        <v>458</v>
      </c>
      <c r="K3076" s="63" t="s">
        <v>459</v>
      </c>
      <c r="L3076" s="75">
        <v>6.2887686763037012</v>
      </c>
      <c r="M3076" s="76">
        <v>7.0020844912959559</v>
      </c>
      <c r="N3076" s="77">
        <v>5.4167842981193948</v>
      </c>
      <c r="O3076" s="77">
        <v>3.7555934489805103</v>
      </c>
      <c r="P3076" s="77">
        <v>8.0875650802086128</v>
      </c>
      <c r="Q3076" s="78">
        <v>7.0438240458712169</v>
      </c>
      <c r="R3076" s="50"/>
    </row>
    <row r="3077" spans="8:18" ht="15.6">
      <c r="H3077" s="79"/>
      <c r="I3077" s="68">
        <v>1990</v>
      </c>
      <c r="J3077" s="69" t="s">
        <v>460</v>
      </c>
      <c r="K3077" s="70" t="s">
        <v>461</v>
      </c>
      <c r="L3077" s="71">
        <v>5.5485729060753526</v>
      </c>
      <c r="M3077" s="72">
        <v>5.9496610454361427</v>
      </c>
      <c r="N3077" s="73">
        <v>5.9500750439148709</v>
      </c>
      <c r="O3077" s="73">
        <v>4.732202948632156</v>
      </c>
      <c r="P3077" s="73">
        <v>7.0304003220894637</v>
      </c>
      <c r="Q3077" s="74">
        <v>4.3089731111189886</v>
      </c>
      <c r="R3077" s="50"/>
    </row>
    <row r="3078" spans="8:18" ht="15.6">
      <c r="H3078" s="79"/>
      <c r="I3078" s="61">
        <v>1990</v>
      </c>
      <c r="J3078" s="62" t="s">
        <v>462</v>
      </c>
      <c r="K3078" s="63" t="s">
        <v>463</v>
      </c>
      <c r="L3078" s="75" t="s">
        <v>470</v>
      </c>
      <c r="M3078" s="76" t="s">
        <v>470</v>
      </c>
      <c r="N3078" s="77" t="s">
        <v>470</v>
      </c>
      <c r="O3078" s="77" t="s">
        <v>470</v>
      </c>
      <c r="P3078" s="77" t="s">
        <v>470</v>
      </c>
      <c r="Q3078" s="78" t="s">
        <v>470</v>
      </c>
      <c r="R3078" s="50"/>
    </row>
    <row r="3079" spans="8:18" ht="15.6">
      <c r="H3079" s="79"/>
      <c r="I3079" s="68">
        <v>1990</v>
      </c>
      <c r="J3079" s="69" t="s">
        <v>464</v>
      </c>
      <c r="K3079" s="70" t="s">
        <v>465</v>
      </c>
      <c r="L3079" s="71" t="s">
        <v>470</v>
      </c>
      <c r="M3079" s="72" t="s">
        <v>470</v>
      </c>
      <c r="N3079" s="73" t="s">
        <v>470</v>
      </c>
      <c r="O3079" s="73" t="s">
        <v>470</v>
      </c>
      <c r="P3079" s="73" t="s">
        <v>470</v>
      </c>
      <c r="Q3079" s="74" t="s">
        <v>470</v>
      </c>
      <c r="R3079" s="50"/>
    </row>
    <row r="3080" spans="8:18" ht="15.6">
      <c r="H3080" s="79"/>
      <c r="I3080" s="61">
        <v>1990</v>
      </c>
      <c r="J3080" s="62" t="s">
        <v>466</v>
      </c>
      <c r="K3080" s="63" t="s">
        <v>467</v>
      </c>
      <c r="L3080" s="75">
        <v>2.8754541538402196</v>
      </c>
      <c r="M3080" s="76">
        <v>3.6292533895690156</v>
      </c>
      <c r="N3080" s="77">
        <v>3.3405162473985865</v>
      </c>
      <c r="O3080" s="77">
        <v>0.58711636360487707</v>
      </c>
      <c r="P3080" s="77">
        <v>2.2273031679670563</v>
      </c>
      <c r="Q3080" s="78">
        <v>4.5807274102139344</v>
      </c>
      <c r="R3080" s="50"/>
    </row>
    <row r="3081" spans="8:18" ht="15.6">
      <c r="H3081" s="79"/>
      <c r="I3081" s="68">
        <v>1990</v>
      </c>
      <c r="J3081" s="69" t="s">
        <v>468</v>
      </c>
      <c r="K3081" s="70" t="s">
        <v>469</v>
      </c>
      <c r="L3081" s="71">
        <v>4.6067885612441142</v>
      </c>
      <c r="M3081" s="72">
        <v>5.5691154886396701</v>
      </c>
      <c r="N3081" s="73">
        <v>3.4394373300921486</v>
      </c>
      <c r="O3081" s="73">
        <v>5.6648396784699484</v>
      </c>
      <c r="P3081" s="73">
        <v>4.6896226484819561</v>
      </c>
      <c r="Q3081" s="74">
        <v>3.9325192520898655</v>
      </c>
      <c r="R3081" s="50"/>
    </row>
    <row r="3082" spans="8:18" ht="15.6">
      <c r="H3082" s="79"/>
      <c r="I3082" s="61">
        <v>1985</v>
      </c>
      <c r="J3082" s="62" t="s">
        <v>146</v>
      </c>
      <c r="K3082" s="63" t="s">
        <v>147</v>
      </c>
      <c r="L3082" s="75" t="s">
        <v>470</v>
      </c>
      <c r="M3082" s="76" t="s">
        <v>470</v>
      </c>
      <c r="N3082" s="77">
        <v>5.0453004169493401</v>
      </c>
      <c r="O3082" s="77">
        <v>4.8889657359850256</v>
      </c>
      <c r="P3082" s="77" t="s">
        <v>470</v>
      </c>
      <c r="Q3082" s="78" t="s">
        <v>470</v>
      </c>
      <c r="R3082" s="50"/>
    </row>
    <row r="3083" spans="8:18" ht="15.6">
      <c r="H3083" s="79"/>
      <c r="I3083" s="68">
        <v>1985</v>
      </c>
      <c r="J3083" s="69" t="s">
        <v>148</v>
      </c>
      <c r="K3083" s="70" t="s">
        <v>149</v>
      </c>
      <c r="L3083" s="71">
        <v>3.7942835570578684</v>
      </c>
      <c r="M3083" s="72">
        <v>3.3136168815620071</v>
      </c>
      <c r="N3083" s="73">
        <v>4.8487819787427142</v>
      </c>
      <c r="O3083" s="73">
        <v>6.2994959242308211</v>
      </c>
      <c r="P3083" s="73">
        <v>1.6099413962867428</v>
      </c>
      <c r="Q3083" s="74" t="s">
        <v>470</v>
      </c>
      <c r="R3083" s="50"/>
    </row>
    <row r="3084" spans="8:18" ht="15.6">
      <c r="H3084" s="79"/>
      <c r="I3084" s="61">
        <v>1985</v>
      </c>
      <c r="J3084" s="62" t="s">
        <v>150</v>
      </c>
      <c r="K3084" s="63" t="s">
        <v>151</v>
      </c>
      <c r="L3084" s="75" t="s">
        <v>470</v>
      </c>
      <c r="M3084" s="76" t="s">
        <v>470</v>
      </c>
      <c r="N3084" s="77" t="s">
        <v>470</v>
      </c>
      <c r="O3084" s="77" t="s">
        <v>470</v>
      </c>
      <c r="P3084" s="77" t="s">
        <v>470</v>
      </c>
      <c r="Q3084" s="78" t="s">
        <v>470</v>
      </c>
      <c r="R3084" s="50"/>
    </row>
    <row r="3085" spans="8:18" ht="15.6">
      <c r="H3085" s="79"/>
      <c r="I3085" s="68">
        <v>1985</v>
      </c>
      <c r="J3085" s="69" t="s">
        <v>152</v>
      </c>
      <c r="K3085" s="70" t="s">
        <v>153</v>
      </c>
      <c r="L3085" s="71">
        <v>3.1330242832094215</v>
      </c>
      <c r="M3085" s="72">
        <v>4.6549940663681877</v>
      </c>
      <c r="N3085" s="73">
        <v>4.0049578110966326</v>
      </c>
      <c r="O3085" s="73">
        <v>2.4983629880895264</v>
      </c>
      <c r="P3085" s="73">
        <v>1.3983399741767011</v>
      </c>
      <c r="Q3085" s="74">
        <v>3.2463271790410699</v>
      </c>
      <c r="R3085" s="50"/>
    </row>
    <row r="3086" spans="8:18" ht="15.6">
      <c r="H3086" s="79"/>
      <c r="I3086" s="61">
        <v>1985</v>
      </c>
      <c r="J3086" s="62" t="s">
        <v>154</v>
      </c>
      <c r="K3086" s="63" t="s">
        <v>155</v>
      </c>
      <c r="L3086" s="75" t="s">
        <v>470</v>
      </c>
      <c r="M3086" s="76" t="s">
        <v>470</v>
      </c>
      <c r="N3086" s="77" t="s">
        <v>470</v>
      </c>
      <c r="O3086" s="77" t="s">
        <v>470</v>
      </c>
      <c r="P3086" s="77" t="s">
        <v>470</v>
      </c>
      <c r="Q3086" s="78" t="s">
        <v>470</v>
      </c>
      <c r="R3086" s="50"/>
    </row>
    <row r="3087" spans="8:18" ht="15.6">
      <c r="H3087" s="79"/>
      <c r="I3087" s="68">
        <v>1985</v>
      </c>
      <c r="J3087" s="69" t="s">
        <v>156</v>
      </c>
      <c r="K3087" s="70" t="s">
        <v>157</v>
      </c>
      <c r="L3087" s="71">
        <v>6.9108280001727511</v>
      </c>
      <c r="M3087" s="72">
        <v>4.4128174807605038</v>
      </c>
      <c r="N3087" s="73">
        <v>7.0765352769259353</v>
      </c>
      <c r="O3087" s="73">
        <v>9.3518374295173263</v>
      </c>
      <c r="P3087" s="73">
        <v>6.5290146030687453</v>
      </c>
      <c r="Q3087" s="74">
        <v>7.2533218238446793</v>
      </c>
      <c r="R3087" s="50"/>
    </row>
    <row r="3088" spans="8:18" ht="15.6">
      <c r="H3088" s="79"/>
      <c r="I3088" s="61">
        <v>1985</v>
      </c>
      <c r="J3088" s="62" t="s">
        <v>158</v>
      </c>
      <c r="K3088" s="63" t="s">
        <v>159</v>
      </c>
      <c r="L3088" s="75">
        <v>6.2139566605045173</v>
      </c>
      <c r="M3088" s="76">
        <v>2.6229518431002816</v>
      </c>
      <c r="N3088" s="77">
        <v>7.2658812379133835</v>
      </c>
      <c r="O3088" s="77">
        <v>8.3091579246137215</v>
      </c>
      <c r="P3088" s="77">
        <v>6.553341632612339</v>
      </c>
      <c r="Q3088" s="78">
        <v>6.3621171314664258</v>
      </c>
      <c r="R3088" s="50"/>
    </row>
    <row r="3089" spans="8:18" ht="15.6">
      <c r="H3089" s="79"/>
      <c r="I3089" s="68">
        <v>1985</v>
      </c>
      <c r="J3089" s="69" t="s">
        <v>160</v>
      </c>
      <c r="K3089" s="70" t="s">
        <v>161</v>
      </c>
      <c r="L3089" s="71" t="s">
        <v>470</v>
      </c>
      <c r="M3089" s="72" t="s">
        <v>470</v>
      </c>
      <c r="N3089" s="73" t="s">
        <v>470</v>
      </c>
      <c r="O3089" s="73" t="s">
        <v>470</v>
      </c>
      <c r="P3089" s="73" t="s">
        <v>470</v>
      </c>
      <c r="Q3089" s="74" t="s">
        <v>470</v>
      </c>
      <c r="R3089" s="50"/>
    </row>
    <row r="3090" spans="8:18" ht="15.6">
      <c r="H3090" s="79"/>
      <c r="I3090" s="61">
        <v>1985</v>
      </c>
      <c r="J3090" s="62" t="s">
        <v>162</v>
      </c>
      <c r="K3090" s="63" t="s">
        <v>163</v>
      </c>
      <c r="L3090" s="75">
        <v>6.7452608877729965</v>
      </c>
      <c r="M3090" s="76">
        <v>8.4717539185301103</v>
      </c>
      <c r="N3090" s="77">
        <v>5.1751664190986171</v>
      </c>
      <c r="O3090" s="77">
        <v>6.4747588584656759</v>
      </c>
      <c r="P3090" s="77">
        <v>5.0592965599221627</v>
      </c>
      <c r="Q3090" s="78">
        <v>8.2960977548922088</v>
      </c>
      <c r="R3090" s="50"/>
    </row>
    <row r="3091" spans="8:18" ht="15.6">
      <c r="H3091" s="79"/>
      <c r="I3091" s="68">
        <v>1985</v>
      </c>
      <c r="J3091" s="69" t="s">
        <v>164</v>
      </c>
      <c r="K3091" s="70" t="s">
        <v>165</v>
      </c>
      <c r="L3091" s="71">
        <v>6.6332404685190527</v>
      </c>
      <c r="M3091" s="72">
        <v>5.9971092726689195</v>
      </c>
      <c r="N3091" s="73">
        <v>4.143297969545455</v>
      </c>
      <c r="O3091" s="73">
        <v>8.6041648338818213</v>
      </c>
      <c r="P3091" s="73">
        <v>6.5362036380702522</v>
      </c>
      <c r="Q3091" s="74">
        <v>8.0200435429365289</v>
      </c>
      <c r="R3091" s="50"/>
    </row>
    <row r="3092" spans="8:18" ht="15.6">
      <c r="H3092" s="79"/>
      <c r="I3092" s="61">
        <v>1985</v>
      </c>
      <c r="J3092" s="62" t="s">
        <v>166</v>
      </c>
      <c r="K3092" s="63" t="s">
        <v>167</v>
      </c>
      <c r="L3092" s="75">
        <v>3.5999938606419013</v>
      </c>
      <c r="M3092" s="76">
        <v>4.5591708219563909</v>
      </c>
      <c r="N3092" s="77">
        <v>1.6944982826270585</v>
      </c>
      <c r="O3092" s="77">
        <v>6.0929134014550019</v>
      </c>
      <c r="P3092" s="77">
        <v>0</v>
      </c>
      <c r="Q3092" s="78">
        <v>5.2063328993121312</v>
      </c>
      <c r="R3092" s="50"/>
    </row>
    <row r="3093" spans="8:18" ht="15.6">
      <c r="H3093" s="79"/>
      <c r="I3093" s="68">
        <v>1985</v>
      </c>
      <c r="J3093" s="69" t="s">
        <v>168</v>
      </c>
      <c r="K3093" s="70" t="s">
        <v>169</v>
      </c>
      <c r="L3093" s="71">
        <v>6.3707992804672964</v>
      </c>
      <c r="M3093" s="72">
        <v>6.1386454655828722</v>
      </c>
      <c r="N3093" s="73">
        <v>5.5214921875942284</v>
      </c>
      <c r="O3093" s="73">
        <v>6.6685212662271027</v>
      </c>
      <c r="P3093" s="73">
        <v>6.4442596873896827</v>
      </c>
      <c r="Q3093" s="74">
        <v>6.991285614037082</v>
      </c>
      <c r="R3093" s="50"/>
    </row>
    <row r="3094" spans="8:18" ht="15.6">
      <c r="H3094" s="79"/>
      <c r="I3094" s="61">
        <v>1985</v>
      </c>
      <c r="J3094" s="62" t="s">
        <v>170</v>
      </c>
      <c r="K3094" s="63" t="s">
        <v>171</v>
      </c>
      <c r="L3094" s="75" t="s">
        <v>470</v>
      </c>
      <c r="M3094" s="76" t="s">
        <v>470</v>
      </c>
      <c r="N3094" s="77" t="s">
        <v>470</v>
      </c>
      <c r="O3094" s="77" t="s">
        <v>470</v>
      </c>
      <c r="P3094" s="77" t="s">
        <v>470</v>
      </c>
      <c r="Q3094" s="78" t="s">
        <v>470</v>
      </c>
      <c r="R3094" s="50"/>
    </row>
    <row r="3095" spans="8:18" ht="15.6">
      <c r="H3095" s="79"/>
      <c r="I3095" s="68">
        <v>1985</v>
      </c>
      <c r="J3095" s="69" t="s">
        <v>172</v>
      </c>
      <c r="K3095" s="70" t="s">
        <v>173</v>
      </c>
      <c r="L3095" s="71">
        <v>6.8074380592739656</v>
      </c>
      <c r="M3095" s="72">
        <v>3.3973206901454507</v>
      </c>
      <c r="N3095" s="73">
        <v>6.7136489636731094</v>
      </c>
      <c r="O3095" s="73">
        <v>9.5798674623911673</v>
      </c>
      <c r="P3095" s="73">
        <v>8.9301629200030845</v>
      </c>
      <c r="Q3095" s="74">
        <v>5.3561574343001075</v>
      </c>
      <c r="R3095" s="50"/>
    </row>
    <row r="3096" spans="8:18" ht="15.6">
      <c r="H3096" s="79"/>
      <c r="I3096" s="61">
        <v>1985</v>
      </c>
      <c r="J3096" s="62" t="s">
        <v>174</v>
      </c>
      <c r="K3096" s="63" t="s">
        <v>175</v>
      </c>
      <c r="L3096" s="75">
        <v>5.2557847778914599</v>
      </c>
      <c r="M3096" s="76">
        <v>5.0255781889260653</v>
      </c>
      <c r="N3096" s="77" t="s">
        <v>470</v>
      </c>
      <c r="O3096" s="77">
        <v>6.5585159950268412</v>
      </c>
      <c r="P3096" s="77">
        <v>3.1787368828084244</v>
      </c>
      <c r="Q3096" s="78">
        <v>7.4133401080884349</v>
      </c>
      <c r="R3096" s="50"/>
    </row>
    <row r="3097" spans="8:18" ht="15.6">
      <c r="H3097" s="79"/>
      <c r="I3097" s="68">
        <v>1985</v>
      </c>
      <c r="J3097" s="69" t="s">
        <v>176</v>
      </c>
      <c r="K3097" s="70" t="s">
        <v>177</v>
      </c>
      <c r="L3097" s="71">
        <v>4.6947718489525672</v>
      </c>
      <c r="M3097" s="72">
        <v>4.588683145135743</v>
      </c>
      <c r="N3097" s="73">
        <v>1.9413780091299606</v>
      </c>
      <c r="O3097" s="73">
        <v>6.3948822230236049</v>
      </c>
      <c r="P3097" s="73" t="s">
        <v>470</v>
      </c>
      <c r="Q3097" s="74">
        <v>5.1419018078720811</v>
      </c>
      <c r="R3097" s="50"/>
    </row>
    <row r="3098" spans="8:18" ht="15.6">
      <c r="H3098" s="79"/>
      <c r="I3098" s="61">
        <v>1985</v>
      </c>
      <c r="J3098" s="62" t="s">
        <v>178</v>
      </c>
      <c r="K3098" s="63" t="s">
        <v>179</v>
      </c>
      <c r="L3098" s="75" t="s">
        <v>470</v>
      </c>
      <c r="M3098" s="76" t="s">
        <v>470</v>
      </c>
      <c r="N3098" s="77" t="s">
        <v>470</v>
      </c>
      <c r="O3098" s="77" t="s">
        <v>470</v>
      </c>
      <c r="P3098" s="77" t="s">
        <v>470</v>
      </c>
      <c r="Q3098" s="78" t="s">
        <v>470</v>
      </c>
      <c r="R3098" s="50"/>
    </row>
    <row r="3099" spans="8:18" ht="15.6">
      <c r="H3099" s="79"/>
      <c r="I3099" s="68">
        <v>1985</v>
      </c>
      <c r="J3099" s="69" t="s">
        <v>180</v>
      </c>
      <c r="K3099" s="70" t="s">
        <v>181</v>
      </c>
      <c r="L3099" s="71">
        <v>3.4075799054204619</v>
      </c>
      <c r="M3099" s="72">
        <v>6.9287924340925287</v>
      </c>
      <c r="N3099" s="73">
        <v>1.3400616080382743</v>
      </c>
      <c r="O3099" s="73">
        <v>0</v>
      </c>
      <c r="P3099" s="73">
        <v>4.925923281637056</v>
      </c>
      <c r="Q3099" s="74">
        <v>3.7639809284242398</v>
      </c>
      <c r="R3099" s="50"/>
    </row>
    <row r="3100" spans="8:18" ht="28.8">
      <c r="H3100" s="79"/>
      <c r="I3100" s="61">
        <v>1985</v>
      </c>
      <c r="J3100" s="62" t="s">
        <v>182</v>
      </c>
      <c r="K3100" s="63" t="s">
        <v>183</v>
      </c>
      <c r="L3100" s="75" t="s">
        <v>470</v>
      </c>
      <c r="M3100" s="76" t="s">
        <v>470</v>
      </c>
      <c r="N3100" s="77" t="s">
        <v>470</v>
      </c>
      <c r="O3100" s="77" t="s">
        <v>470</v>
      </c>
      <c r="P3100" s="77" t="s">
        <v>470</v>
      </c>
      <c r="Q3100" s="78" t="s">
        <v>470</v>
      </c>
      <c r="R3100" s="50"/>
    </row>
    <row r="3101" spans="8:18" ht="15.6">
      <c r="H3101" s="79"/>
      <c r="I3101" s="68">
        <v>1985</v>
      </c>
      <c r="J3101" s="69" t="s">
        <v>184</v>
      </c>
      <c r="K3101" s="70" t="s">
        <v>185</v>
      </c>
      <c r="L3101" s="71">
        <v>5.3915330996847866</v>
      </c>
      <c r="M3101" s="72">
        <v>3.7763026339107562</v>
      </c>
      <c r="N3101" s="73">
        <v>5.1321636298016475</v>
      </c>
      <c r="O3101" s="73">
        <v>5.4563907180871283</v>
      </c>
      <c r="P3101" s="73">
        <v>5.7166853135256854</v>
      </c>
      <c r="Q3101" s="74">
        <v>6.7828493920052235</v>
      </c>
      <c r="R3101" s="50"/>
    </row>
    <row r="3102" spans="8:18" ht="15.6">
      <c r="H3102" s="79"/>
      <c r="I3102" s="61">
        <v>1985</v>
      </c>
      <c r="J3102" s="62" t="s">
        <v>186</v>
      </c>
      <c r="K3102" s="63" t="s">
        <v>187</v>
      </c>
      <c r="L3102" s="75">
        <v>2.9565954705725566</v>
      </c>
      <c r="M3102" s="76">
        <v>4.4416345973809532</v>
      </c>
      <c r="N3102" s="77">
        <v>4.2046392605898548</v>
      </c>
      <c r="O3102" s="77">
        <v>0</v>
      </c>
      <c r="P3102" s="77">
        <v>1.1523509831653267</v>
      </c>
      <c r="Q3102" s="78">
        <v>4.2739639079687555</v>
      </c>
      <c r="R3102" s="50"/>
    </row>
    <row r="3103" spans="8:18" ht="28.8">
      <c r="H3103" s="79"/>
      <c r="I3103" s="68">
        <v>1985</v>
      </c>
      <c r="J3103" s="69" t="s">
        <v>188</v>
      </c>
      <c r="K3103" s="70" t="s">
        <v>189</v>
      </c>
      <c r="L3103" s="71" t="s">
        <v>470</v>
      </c>
      <c r="M3103" s="72" t="s">
        <v>470</v>
      </c>
      <c r="N3103" s="73" t="s">
        <v>470</v>
      </c>
      <c r="O3103" s="73" t="s">
        <v>470</v>
      </c>
      <c r="P3103" s="73" t="s">
        <v>470</v>
      </c>
      <c r="Q3103" s="74" t="s">
        <v>470</v>
      </c>
      <c r="R3103" s="50"/>
    </row>
    <row r="3104" spans="8:18" ht="15.6">
      <c r="H3104" s="79"/>
      <c r="I3104" s="61">
        <v>1985</v>
      </c>
      <c r="J3104" s="62" t="s">
        <v>190</v>
      </c>
      <c r="K3104" s="63" t="s">
        <v>191</v>
      </c>
      <c r="L3104" s="75">
        <v>5.1283840959909774</v>
      </c>
      <c r="M3104" s="76">
        <v>3.7257415094076092</v>
      </c>
      <c r="N3104" s="77">
        <v>5.9040222836172918</v>
      </c>
      <c r="O3104" s="77">
        <v>8.2810103322623672</v>
      </c>
      <c r="P3104" s="77">
        <v>2.0146607389220059</v>
      </c>
      <c r="Q3104" s="78" t="s">
        <v>470</v>
      </c>
      <c r="R3104" s="50"/>
    </row>
    <row r="3105" spans="8:18" ht="15.6">
      <c r="H3105" s="79"/>
      <c r="I3105" s="68">
        <v>1985</v>
      </c>
      <c r="J3105" s="69" t="s">
        <v>192</v>
      </c>
      <c r="K3105" s="70" t="s">
        <v>193</v>
      </c>
      <c r="L3105" s="71" t="s">
        <v>470</v>
      </c>
      <c r="M3105" s="72" t="s">
        <v>470</v>
      </c>
      <c r="N3105" s="73" t="s">
        <v>470</v>
      </c>
      <c r="O3105" s="73" t="s">
        <v>470</v>
      </c>
      <c r="P3105" s="73" t="s">
        <v>470</v>
      </c>
      <c r="Q3105" s="74" t="s">
        <v>470</v>
      </c>
      <c r="R3105" s="50"/>
    </row>
    <row r="3106" spans="8:18" ht="15.6">
      <c r="H3106" s="79"/>
      <c r="I3106" s="61">
        <v>1985</v>
      </c>
      <c r="J3106" s="62" t="s">
        <v>194</v>
      </c>
      <c r="K3106" s="63" t="s">
        <v>195</v>
      </c>
      <c r="L3106" s="75">
        <v>4.3738122714309213</v>
      </c>
      <c r="M3106" s="76">
        <v>5.8172377485284299</v>
      </c>
      <c r="N3106" s="77" t="s">
        <v>470</v>
      </c>
      <c r="O3106" s="77">
        <v>6.26938092981647</v>
      </c>
      <c r="P3106" s="77">
        <v>2.0587222219081016</v>
      </c>
      <c r="Q3106" s="78">
        <v>5.9883108304456725</v>
      </c>
      <c r="R3106" s="50"/>
    </row>
    <row r="3107" spans="8:18" ht="15.6">
      <c r="H3107" s="79"/>
      <c r="I3107" s="68">
        <v>1985</v>
      </c>
      <c r="J3107" s="69" t="s">
        <v>196</v>
      </c>
      <c r="K3107" s="70" t="s">
        <v>197</v>
      </c>
      <c r="L3107" s="71" t="s">
        <v>470</v>
      </c>
      <c r="M3107" s="72" t="s">
        <v>470</v>
      </c>
      <c r="N3107" s="73" t="s">
        <v>470</v>
      </c>
      <c r="O3107" s="73" t="s">
        <v>470</v>
      </c>
      <c r="P3107" s="73" t="s">
        <v>470</v>
      </c>
      <c r="Q3107" s="74" t="s">
        <v>470</v>
      </c>
      <c r="R3107" s="50"/>
    </row>
    <row r="3108" spans="8:18" ht="15.6">
      <c r="H3108" s="79"/>
      <c r="I3108" s="61">
        <v>1985</v>
      </c>
      <c r="J3108" s="62" t="s">
        <v>198</v>
      </c>
      <c r="K3108" s="63" t="s">
        <v>199</v>
      </c>
      <c r="L3108" s="75">
        <v>5.1392937439519715</v>
      </c>
      <c r="M3108" s="76">
        <v>5.4007989056324188</v>
      </c>
      <c r="N3108" s="77">
        <v>3.7671828059836359</v>
      </c>
      <c r="O3108" s="77">
        <v>6.6643823883421396</v>
      </c>
      <c r="P3108" s="77">
        <v>4.7667299487097923</v>
      </c>
      <c r="Q3108" s="78">
        <v>4.8817602378577343</v>
      </c>
      <c r="R3108" s="50"/>
    </row>
    <row r="3109" spans="8:18" ht="15.6">
      <c r="H3109" s="79"/>
      <c r="I3109" s="68">
        <v>1985</v>
      </c>
      <c r="J3109" s="69" t="s">
        <v>200</v>
      </c>
      <c r="K3109" s="70" t="s">
        <v>201</v>
      </c>
      <c r="L3109" s="71">
        <v>7.5276509105904879</v>
      </c>
      <c r="M3109" s="72">
        <v>5.2417337268778939</v>
      </c>
      <c r="N3109" s="73">
        <v>7.0237714449020769</v>
      </c>
      <c r="O3109" s="73">
        <v>8.9301983025658593</v>
      </c>
      <c r="P3109" s="73">
        <v>8.4069352777411037</v>
      </c>
      <c r="Q3109" s="74">
        <v>8.0296585434852723</v>
      </c>
      <c r="R3109" s="50"/>
    </row>
    <row r="3110" spans="8:18" ht="15.6">
      <c r="H3110" s="79"/>
      <c r="I3110" s="61">
        <v>1985</v>
      </c>
      <c r="J3110" s="62" t="s">
        <v>202</v>
      </c>
      <c r="K3110" s="63" t="s">
        <v>203</v>
      </c>
      <c r="L3110" s="75" t="s">
        <v>470</v>
      </c>
      <c r="M3110" s="76" t="s">
        <v>470</v>
      </c>
      <c r="N3110" s="77" t="s">
        <v>470</v>
      </c>
      <c r="O3110" s="77" t="s">
        <v>470</v>
      </c>
      <c r="P3110" s="77" t="s">
        <v>470</v>
      </c>
      <c r="Q3110" s="78" t="s">
        <v>470</v>
      </c>
      <c r="R3110" s="50"/>
    </row>
    <row r="3111" spans="8:18" ht="15.6">
      <c r="H3111" s="79"/>
      <c r="I3111" s="68">
        <v>1985</v>
      </c>
      <c r="J3111" s="69" t="s">
        <v>204</v>
      </c>
      <c r="K3111" s="70" t="s">
        <v>205</v>
      </c>
      <c r="L3111" s="71">
        <v>4.2705086881137992</v>
      </c>
      <c r="M3111" s="72">
        <v>6.4960051208541136</v>
      </c>
      <c r="N3111" s="73" t="s">
        <v>470</v>
      </c>
      <c r="O3111" s="73">
        <v>4.523561327296326</v>
      </c>
      <c r="P3111" s="73">
        <v>4.212790097402249</v>
      </c>
      <c r="Q3111" s="74">
        <v>4.5500777216547759</v>
      </c>
      <c r="R3111" s="50"/>
    </row>
    <row r="3112" spans="8:18" ht="15.6">
      <c r="H3112" s="79"/>
      <c r="I3112" s="61">
        <v>1985</v>
      </c>
      <c r="J3112" s="62" t="s">
        <v>206</v>
      </c>
      <c r="K3112" s="63" t="s">
        <v>207</v>
      </c>
      <c r="L3112" s="75">
        <v>4.4712318250683412</v>
      </c>
      <c r="M3112" s="76">
        <v>4.9450042033910178</v>
      </c>
      <c r="N3112" s="77">
        <v>2.529916560584955</v>
      </c>
      <c r="O3112" s="77">
        <v>5.5485409298143376</v>
      </c>
      <c r="P3112" s="77" t="s">
        <v>470</v>
      </c>
      <c r="Q3112" s="78">
        <v>4.8842511537459554</v>
      </c>
      <c r="R3112" s="50"/>
    </row>
    <row r="3113" spans="8:18" ht="15.6">
      <c r="H3113" s="79"/>
      <c r="I3113" s="68">
        <v>1985</v>
      </c>
      <c r="J3113" s="69" t="s">
        <v>208</v>
      </c>
      <c r="K3113" s="70" t="s">
        <v>209</v>
      </c>
      <c r="L3113" s="71">
        <v>5.7041725747664112</v>
      </c>
      <c r="M3113" s="72">
        <v>5.7029872206796552</v>
      </c>
      <c r="N3113" s="73">
        <v>4.4806183924015395</v>
      </c>
      <c r="O3113" s="73">
        <v>7.0565967485072507</v>
      </c>
      <c r="P3113" s="73">
        <v>5.0754732781210405</v>
      </c>
      <c r="Q3113" s="74">
        <v>6.2047809602863175</v>
      </c>
      <c r="R3113" s="50"/>
    </row>
    <row r="3114" spans="8:18" ht="15.6">
      <c r="H3114" s="79"/>
      <c r="I3114" s="61">
        <v>1985</v>
      </c>
      <c r="J3114" s="62" t="s">
        <v>210</v>
      </c>
      <c r="K3114" s="63" t="s">
        <v>211</v>
      </c>
      <c r="L3114" s="75">
        <v>4.8889564416631064</v>
      </c>
      <c r="M3114" s="76">
        <v>5.2229990377314941</v>
      </c>
      <c r="N3114" s="77">
        <v>7.5545477268880301</v>
      </c>
      <c r="O3114" s="77">
        <v>6.1846498044869787</v>
      </c>
      <c r="P3114" s="77">
        <v>3.4356616731814293</v>
      </c>
      <c r="Q3114" s="78">
        <v>2.3384528740192954</v>
      </c>
      <c r="R3114" s="50"/>
    </row>
    <row r="3115" spans="8:18" ht="15.6">
      <c r="H3115" s="79"/>
      <c r="I3115" s="68">
        <v>1985</v>
      </c>
      <c r="J3115" s="69" t="s">
        <v>212</v>
      </c>
      <c r="K3115" s="70" t="s">
        <v>213</v>
      </c>
      <c r="L3115" s="71">
        <v>5.3342409979372194</v>
      </c>
      <c r="M3115" s="72">
        <v>5.9352613475274918</v>
      </c>
      <c r="N3115" s="73">
        <v>3.9388536444788929</v>
      </c>
      <c r="O3115" s="73">
        <v>6.6841599818748136</v>
      </c>
      <c r="P3115" s="73">
        <v>4.5769772429576774</v>
      </c>
      <c r="Q3115" s="74">
        <v>5.4199088346231603</v>
      </c>
      <c r="R3115" s="50"/>
    </row>
    <row r="3116" spans="8:18" ht="15.6">
      <c r="H3116" s="79"/>
      <c r="I3116" s="61">
        <v>1985</v>
      </c>
      <c r="J3116" s="62" t="s">
        <v>214</v>
      </c>
      <c r="K3116" s="63" t="s">
        <v>215</v>
      </c>
      <c r="L3116" s="75">
        <v>3.6648583442351552</v>
      </c>
      <c r="M3116" s="76">
        <v>6.2145218984723334</v>
      </c>
      <c r="N3116" s="77">
        <v>2.0972130565623006</v>
      </c>
      <c r="O3116" s="77">
        <v>0</v>
      </c>
      <c r="P3116" s="77">
        <v>4.5516880145425151</v>
      </c>
      <c r="Q3116" s="78">
        <v>3.9905411474601582</v>
      </c>
      <c r="R3116" s="50"/>
    </row>
    <row r="3117" spans="8:18" ht="15.6">
      <c r="H3117" s="79"/>
      <c r="I3117" s="68">
        <v>1985</v>
      </c>
      <c r="J3117" s="69" t="s">
        <v>216</v>
      </c>
      <c r="K3117" s="70" t="s">
        <v>217</v>
      </c>
      <c r="L3117" s="71">
        <v>4.1553203436415647</v>
      </c>
      <c r="M3117" s="72">
        <v>2.6181647214633195</v>
      </c>
      <c r="N3117" s="73">
        <v>3.3533841962382875</v>
      </c>
      <c r="O3117" s="73">
        <v>6.4171853860113215</v>
      </c>
      <c r="P3117" s="73" t="s">
        <v>470</v>
      </c>
      <c r="Q3117" s="74">
        <v>5.3847970220680139</v>
      </c>
      <c r="R3117" s="50"/>
    </row>
    <row r="3118" spans="8:18" ht="15.6">
      <c r="H3118" s="79"/>
      <c r="I3118" s="61">
        <v>1985</v>
      </c>
      <c r="J3118" s="62" t="s">
        <v>218</v>
      </c>
      <c r="K3118" s="63" t="s">
        <v>219</v>
      </c>
      <c r="L3118" s="75">
        <v>4.9307304766715436</v>
      </c>
      <c r="M3118" s="76">
        <v>5.0313171671802364</v>
      </c>
      <c r="N3118" s="77">
        <v>3.9800555555702375</v>
      </c>
      <c r="O3118" s="77">
        <v>5.4120769741402013</v>
      </c>
      <c r="P3118" s="77">
        <v>3.6296059699406946</v>
      </c>
      <c r="Q3118" s="78">
        <v>6.8418826531676347</v>
      </c>
      <c r="R3118" s="50"/>
    </row>
    <row r="3119" spans="8:18" ht="15.6">
      <c r="H3119" s="79"/>
      <c r="I3119" s="68">
        <v>1985</v>
      </c>
      <c r="J3119" s="69" t="s">
        <v>220</v>
      </c>
      <c r="K3119" s="70" t="s">
        <v>221</v>
      </c>
      <c r="L3119" s="71">
        <v>5.7425592591271437</v>
      </c>
      <c r="M3119" s="72">
        <v>6.348974469078934</v>
      </c>
      <c r="N3119" s="73">
        <v>3.6074020417828225</v>
      </c>
      <c r="O3119" s="73">
        <v>6.6245975800847701</v>
      </c>
      <c r="P3119" s="73">
        <v>6.547800756433638</v>
      </c>
      <c r="Q3119" s="74">
        <v>5.8194806602263878</v>
      </c>
      <c r="R3119" s="50"/>
    </row>
    <row r="3120" spans="8:18" ht="15.6">
      <c r="H3120" s="79"/>
      <c r="I3120" s="61">
        <v>1985</v>
      </c>
      <c r="J3120" s="62" t="s">
        <v>222</v>
      </c>
      <c r="K3120" s="63" t="s">
        <v>223</v>
      </c>
      <c r="L3120" s="75" t="s">
        <v>470</v>
      </c>
      <c r="M3120" s="76" t="s">
        <v>470</v>
      </c>
      <c r="N3120" s="77" t="s">
        <v>470</v>
      </c>
      <c r="O3120" s="77" t="s">
        <v>470</v>
      </c>
      <c r="P3120" s="77" t="s">
        <v>470</v>
      </c>
      <c r="Q3120" s="78" t="s">
        <v>470</v>
      </c>
      <c r="R3120" s="50"/>
    </row>
    <row r="3121" spans="8:18" ht="15.6">
      <c r="H3121" s="79"/>
      <c r="I3121" s="68">
        <v>1985</v>
      </c>
      <c r="J3121" s="69" t="s">
        <v>224</v>
      </c>
      <c r="K3121" s="70" t="s">
        <v>225</v>
      </c>
      <c r="L3121" s="71">
        <v>5.5820550952813006</v>
      </c>
      <c r="M3121" s="72">
        <v>5.7098363809884329</v>
      </c>
      <c r="N3121" s="73">
        <v>3.0482569293431068</v>
      </c>
      <c r="O3121" s="73">
        <v>6.8371221404247056</v>
      </c>
      <c r="P3121" s="73">
        <v>6.8005220765498926</v>
      </c>
      <c r="Q3121" s="74">
        <v>6.1872037172986447</v>
      </c>
      <c r="R3121" s="50"/>
    </row>
    <row r="3122" spans="8:18" ht="15.6">
      <c r="H3122" s="79"/>
      <c r="I3122" s="61">
        <v>1985</v>
      </c>
      <c r="J3122" s="62" t="s">
        <v>226</v>
      </c>
      <c r="K3122" s="63" t="s">
        <v>227</v>
      </c>
      <c r="L3122" s="75" t="s">
        <v>470</v>
      </c>
      <c r="M3122" s="76" t="s">
        <v>470</v>
      </c>
      <c r="N3122" s="77">
        <v>5.9324905691306693</v>
      </c>
      <c r="O3122" s="77" t="s">
        <v>470</v>
      </c>
      <c r="P3122" s="77" t="s">
        <v>470</v>
      </c>
      <c r="Q3122" s="78" t="s">
        <v>470</v>
      </c>
      <c r="R3122" s="50"/>
    </row>
    <row r="3123" spans="8:18" ht="15.6">
      <c r="H3123" s="79"/>
      <c r="I3123" s="68">
        <v>1985</v>
      </c>
      <c r="J3123" s="69" t="s">
        <v>228</v>
      </c>
      <c r="K3123" s="70" t="s">
        <v>229</v>
      </c>
      <c r="L3123" s="71">
        <v>6.381849976418577</v>
      </c>
      <c r="M3123" s="72">
        <v>3.1397112693760056</v>
      </c>
      <c r="N3123" s="73">
        <v>7.3038813604982513</v>
      </c>
      <c r="O3123" s="73">
        <v>6.503985664457951</v>
      </c>
      <c r="P3123" s="73">
        <v>7.8864766210593036</v>
      </c>
      <c r="Q3123" s="74">
        <v>7.090345199375486</v>
      </c>
      <c r="R3123" s="50"/>
    </row>
    <row r="3124" spans="8:18" ht="15.6">
      <c r="H3124" s="79"/>
      <c r="I3124" s="61">
        <v>1985</v>
      </c>
      <c r="J3124" s="62" t="s">
        <v>230</v>
      </c>
      <c r="K3124" s="63" t="s">
        <v>231</v>
      </c>
      <c r="L3124" s="75">
        <v>4.8742229148515746</v>
      </c>
      <c r="M3124" s="76">
        <v>6.1992611735584662</v>
      </c>
      <c r="N3124" s="77">
        <v>4.2234046677031127</v>
      </c>
      <c r="O3124" s="77">
        <v>3.8132191845348333</v>
      </c>
      <c r="P3124" s="77">
        <v>4.5157596061556955</v>
      </c>
      <c r="Q3124" s="78">
        <v>5.4352562637254316</v>
      </c>
      <c r="R3124" s="50"/>
    </row>
    <row r="3125" spans="8:18" ht="15.6">
      <c r="H3125" s="79"/>
      <c r="I3125" s="68">
        <v>1985</v>
      </c>
      <c r="J3125" s="69" t="s">
        <v>232</v>
      </c>
      <c r="K3125" s="70" t="s">
        <v>233</v>
      </c>
      <c r="L3125" s="71">
        <v>4.4201314938389826</v>
      </c>
      <c r="M3125" s="72">
        <v>4.940586105031274</v>
      </c>
      <c r="N3125" s="73">
        <v>5.20457423890005</v>
      </c>
      <c r="O3125" s="73">
        <v>6.8896954958188195</v>
      </c>
      <c r="P3125" s="73">
        <v>1.9529934300246874</v>
      </c>
      <c r="Q3125" s="74">
        <v>3.5349658875569374</v>
      </c>
      <c r="R3125" s="50"/>
    </row>
    <row r="3126" spans="8:18" ht="15.6">
      <c r="H3126" s="79"/>
      <c r="I3126" s="61">
        <v>1985</v>
      </c>
      <c r="J3126" s="62" t="s">
        <v>234</v>
      </c>
      <c r="K3126" s="63" t="s">
        <v>235</v>
      </c>
      <c r="L3126" s="75">
        <v>4.5174265794494293</v>
      </c>
      <c r="M3126" s="76">
        <v>4.2970406392714979</v>
      </c>
      <c r="N3126" s="77">
        <v>4.3834920269640261</v>
      </c>
      <c r="O3126" s="77">
        <v>8.8442358527567464</v>
      </c>
      <c r="P3126" s="77">
        <v>0.37346788219263632</v>
      </c>
      <c r="Q3126" s="78">
        <v>4.8857364023630083</v>
      </c>
      <c r="R3126" s="50"/>
    </row>
    <row r="3127" spans="8:18" ht="15.6">
      <c r="H3127" s="79"/>
      <c r="I3127" s="68">
        <v>1985</v>
      </c>
      <c r="J3127" s="69" t="s">
        <v>236</v>
      </c>
      <c r="K3127" s="70" t="s">
        <v>237</v>
      </c>
      <c r="L3127" s="71">
        <v>4.0294200981834116</v>
      </c>
      <c r="M3127" s="72">
        <v>6.2407384457296464</v>
      </c>
      <c r="N3127" s="73">
        <v>1.8768983054787873</v>
      </c>
      <c r="O3127" s="73">
        <v>5.4819940461852479</v>
      </c>
      <c r="P3127" s="73">
        <v>2.0197871983840878</v>
      </c>
      <c r="Q3127" s="74">
        <v>4.7760543560291078</v>
      </c>
      <c r="R3127" s="50"/>
    </row>
    <row r="3128" spans="8:18" ht="15.6">
      <c r="H3128" s="79"/>
      <c r="I3128" s="61">
        <v>1985</v>
      </c>
      <c r="J3128" s="62" t="s">
        <v>238</v>
      </c>
      <c r="K3128" s="63" t="s">
        <v>239</v>
      </c>
      <c r="L3128" s="75" t="s">
        <v>470</v>
      </c>
      <c r="M3128" s="76" t="s">
        <v>470</v>
      </c>
      <c r="N3128" s="77" t="s">
        <v>470</v>
      </c>
      <c r="O3128" s="77">
        <v>6.9721933138978498</v>
      </c>
      <c r="P3128" s="77" t="s">
        <v>470</v>
      </c>
      <c r="Q3128" s="78" t="s">
        <v>470</v>
      </c>
      <c r="R3128" s="50"/>
    </row>
    <row r="3129" spans="8:18" ht="15.6">
      <c r="H3129" s="79"/>
      <c r="I3129" s="68">
        <v>1985</v>
      </c>
      <c r="J3129" s="69" t="s">
        <v>240</v>
      </c>
      <c r="K3129" s="70" t="s">
        <v>241</v>
      </c>
      <c r="L3129" s="71" t="s">
        <v>470</v>
      </c>
      <c r="M3129" s="72" t="s">
        <v>470</v>
      </c>
      <c r="N3129" s="73" t="s">
        <v>470</v>
      </c>
      <c r="O3129" s="73" t="s">
        <v>470</v>
      </c>
      <c r="P3129" s="73" t="s">
        <v>470</v>
      </c>
      <c r="Q3129" s="74" t="s">
        <v>470</v>
      </c>
      <c r="R3129" s="50"/>
    </row>
    <row r="3130" spans="8:18" ht="15.6">
      <c r="H3130" s="79"/>
      <c r="I3130" s="61">
        <v>1985</v>
      </c>
      <c r="J3130" s="62" t="s">
        <v>242</v>
      </c>
      <c r="K3130" s="63" t="s">
        <v>243</v>
      </c>
      <c r="L3130" s="75">
        <v>6.6057873248061254</v>
      </c>
      <c r="M3130" s="76">
        <v>5.2159613615569205</v>
      </c>
      <c r="N3130" s="77" t="s">
        <v>470</v>
      </c>
      <c r="O3130" s="77">
        <v>6.666354061237862</v>
      </c>
      <c r="P3130" s="77">
        <v>7.8359586577241451</v>
      </c>
      <c r="Q3130" s="78">
        <v>7.8270138538016205</v>
      </c>
      <c r="R3130" s="50"/>
    </row>
    <row r="3131" spans="8:18" ht="15.6">
      <c r="H3131" s="79"/>
      <c r="I3131" s="68">
        <v>1985</v>
      </c>
      <c r="J3131" s="69" t="s">
        <v>244</v>
      </c>
      <c r="K3131" s="70" t="s">
        <v>245</v>
      </c>
      <c r="L3131" s="71">
        <v>6.7883928010997439</v>
      </c>
      <c r="M3131" s="72">
        <v>4.2797339871416646</v>
      </c>
      <c r="N3131" s="73">
        <v>7.4753166720559721</v>
      </c>
      <c r="O3131" s="73">
        <v>7.9389999637967463</v>
      </c>
      <c r="P3131" s="73">
        <v>6.803911339662096</v>
      </c>
      <c r="Q3131" s="74">
        <v>7.5712135612559779</v>
      </c>
      <c r="R3131" s="50"/>
    </row>
    <row r="3132" spans="8:18" ht="15.6">
      <c r="H3132" s="79"/>
      <c r="I3132" s="61">
        <v>1985</v>
      </c>
      <c r="J3132" s="62" t="s">
        <v>246</v>
      </c>
      <c r="K3132" s="63" t="s">
        <v>247</v>
      </c>
      <c r="L3132" s="75">
        <v>5.7994609620932138</v>
      </c>
      <c r="M3132" s="76">
        <v>2.9199841589825044</v>
      </c>
      <c r="N3132" s="77">
        <v>6.4985044686803031</v>
      </c>
      <c r="O3132" s="77">
        <v>6.6882677598579505</v>
      </c>
      <c r="P3132" s="77">
        <v>6.8677235619810801</v>
      </c>
      <c r="Q3132" s="78">
        <v>5.9057275701340615</v>
      </c>
      <c r="R3132" s="50"/>
    </row>
    <row r="3133" spans="8:18" ht="15.6">
      <c r="H3133" s="79"/>
      <c r="I3133" s="68">
        <v>1985</v>
      </c>
      <c r="J3133" s="69" t="s">
        <v>248</v>
      </c>
      <c r="K3133" s="70" t="s">
        <v>249</v>
      </c>
      <c r="L3133" s="71">
        <v>5.0806336945374406</v>
      </c>
      <c r="M3133" s="72">
        <v>4.4847443010263675</v>
      </c>
      <c r="N3133" s="73">
        <v>3.9894744447044519</v>
      </c>
      <c r="O3133" s="73">
        <v>6.2002579970662106</v>
      </c>
      <c r="P3133" s="73" t="s">
        <v>470</v>
      </c>
      <c r="Q3133" s="74">
        <v>5.5887582933600024</v>
      </c>
      <c r="R3133" s="50"/>
    </row>
    <row r="3134" spans="8:18" ht="15.6">
      <c r="H3134" s="79"/>
      <c r="I3134" s="61">
        <v>1985</v>
      </c>
      <c r="J3134" s="62" t="s">
        <v>250</v>
      </c>
      <c r="K3134" s="63" t="s">
        <v>251</v>
      </c>
      <c r="L3134" s="75" t="s">
        <v>470</v>
      </c>
      <c r="M3134" s="76" t="s">
        <v>470</v>
      </c>
      <c r="N3134" s="77" t="s">
        <v>470</v>
      </c>
      <c r="O3134" s="77" t="s">
        <v>470</v>
      </c>
      <c r="P3134" s="77" t="s">
        <v>470</v>
      </c>
      <c r="Q3134" s="78" t="s">
        <v>470</v>
      </c>
      <c r="R3134" s="50"/>
    </row>
    <row r="3135" spans="8:18" ht="15.6">
      <c r="H3135" s="79"/>
      <c r="I3135" s="68">
        <v>1985</v>
      </c>
      <c r="J3135" s="69" t="s">
        <v>252</v>
      </c>
      <c r="K3135" s="70" t="s">
        <v>253</v>
      </c>
      <c r="L3135" s="71" t="s">
        <v>470</v>
      </c>
      <c r="M3135" s="72" t="s">
        <v>470</v>
      </c>
      <c r="N3135" s="73" t="s">
        <v>470</v>
      </c>
      <c r="O3135" s="73" t="s">
        <v>470</v>
      </c>
      <c r="P3135" s="73" t="s">
        <v>470</v>
      </c>
      <c r="Q3135" s="74" t="s">
        <v>470</v>
      </c>
      <c r="R3135" s="50"/>
    </row>
    <row r="3136" spans="8:18" ht="15.6">
      <c r="H3136" s="79"/>
      <c r="I3136" s="61">
        <v>1985</v>
      </c>
      <c r="J3136" s="62" t="s">
        <v>254</v>
      </c>
      <c r="K3136" s="63" t="s">
        <v>255</v>
      </c>
      <c r="L3136" s="75">
        <v>7.0460646781691043</v>
      </c>
      <c r="M3136" s="76">
        <v>4.2591782443421442</v>
      </c>
      <c r="N3136" s="77">
        <v>6.9989635820754312</v>
      </c>
      <c r="O3136" s="77">
        <v>9.4675881847405883</v>
      </c>
      <c r="P3136" s="77">
        <v>8.9373208396620889</v>
      </c>
      <c r="Q3136" s="78">
        <v>5.6164701604943463</v>
      </c>
      <c r="R3136" s="50"/>
    </row>
    <row r="3137" spans="8:18" ht="15.6">
      <c r="H3137" s="79"/>
      <c r="I3137" s="68">
        <v>1985</v>
      </c>
      <c r="J3137" s="69" t="s">
        <v>256</v>
      </c>
      <c r="K3137" s="70" t="s">
        <v>257</v>
      </c>
      <c r="L3137" s="71">
        <v>3.2503357531927777</v>
      </c>
      <c r="M3137" s="72">
        <v>5.1278452851233265</v>
      </c>
      <c r="N3137" s="73">
        <v>2.8776331153302959</v>
      </c>
      <c r="O3137" s="73">
        <v>2.3767958494188672</v>
      </c>
      <c r="P3137" s="73">
        <v>0.74801451761705828</v>
      </c>
      <c r="Q3137" s="74">
        <v>4.7539672988916086</v>
      </c>
      <c r="R3137" s="50"/>
    </row>
    <row r="3138" spans="8:18" ht="15.6">
      <c r="H3138" s="79"/>
      <c r="I3138" s="61">
        <v>1985</v>
      </c>
      <c r="J3138" s="62" t="s">
        <v>258</v>
      </c>
      <c r="K3138" s="63" t="s">
        <v>259</v>
      </c>
      <c r="L3138" s="75">
        <v>5.1000820067245529</v>
      </c>
      <c r="M3138" s="76">
        <v>3.7335892003858131</v>
      </c>
      <c r="N3138" s="77">
        <v>5.6095822833234834</v>
      </c>
      <c r="O3138" s="77">
        <v>6.9597786336359464</v>
      </c>
      <c r="P3138" s="77">
        <v>5.142512597307987</v>
      </c>
      <c r="Q3138" s="78">
        <v>4.0207170271000479</v>
      </c>
      <c r="R3138" s="50"/>
    </row>
    <row r="3139" spans="8:18" ht="15.6">
      <c r="H3139" s="79"/>
      <c r="I3139" s="68">
        <v>1985</v>
      </c>
      <c r="J3139" s="69" t="s">
        <v>260</v>
      </c>
      <c r="K3139" s="70" t="s">
        <v>261</v>
      </c>
      <c r="L3139" s="71">
        <v>4.7541920508524358</v>
      </c>
      <c r="M3139" s="72">
        <v>6.8508575483654477</v>
      </c>
      <c r="N3139" s="73">
        <v>1.7132939925581361</v>
      </c>
      <c r="O3139" s="73">
        <v>8.0196827637183112</v>
      </c>
      <c r="P3139" s="73">
        <v>2.0803387418853498</v>
      </c>
      <c r="Q3139" s="74">
        <v>5.7197502112148833</v>
      </c>
      <c r="R3139" s="50"/>
    </row>
    <row r="3140" spans="8:18" ht="15.6">
      <c r="H3140" s="79"/>
      <c r="I3140" s="61">
        <v>1985</v>
      </c>
      <c r="J3140" s="62" t="s">
        <v>262</v>
      </c>
      <c r="K3140" s="63" t="s">
        <v>263</v>
      </c>
      <c r="L3140" s="75" t="s">
        <v>470</v>
      </c>
      <c r="M3140" s="76" t="s">
        <v>470</v>
      </c>
      <c r="N3140" s="77" t="s">
        <v>470</v>
      </c>
      <c r="O3140" s="77" t="s">
        <v>470</v>
      </c>
      <c r="P3140" s="77" t="s">
        <v>470</v>
      </c>
      <c r="Q3140" s="78" t="s">
        <v>470</v>
      </c>
      <c r="R3140" s="50"/>
    </row>
    <row r="3141" spans="8:18" ht="15.6">
      <c r="H3141" s="79"/>
      <c r="I3141" s="68">
        <v>1985</v>
      </c>
      <c r="J3141" s="69" t="s">
        <v>264</v>
      </c>
      <c r="K3141" s="70" t="s">
        <v>265</v>
      </c>
      <c r="L3141" s="71" t="s">
        <v>470</v>
      </c>
      <c r="M3141" s="72" t="s">
        <v>470</v>
      </c>
      <c r="N3141" s="73">
        <v>1.5983815098121466</v>
      </c>
      <c r="O3141" s="73">
        <v>1.4640054511646754</v>
      </c>
      <c r="P3141" s="73" t="s">
        <v>470</v>
      </c>
      <c r="Q3141" s="74" t="s">
        <v>470</v>
      </c>
      <c r="R3141" s="50"/>
    </row>
    <row r="3142" spans="8:18" ht="15.6">
      <c r="H3142" s="79"/>
      <c r="I3142" s="61">
        <v>1985</v>
      </c>
      <c r="J3142" s="62" t="s">
        <v>266</v>
      </c>
      <c r="K3142" s="63" t="s">
        <v>267</v>
      </c>
      <c r="L3142" s="75" t="s">
        <v>470</v>
      </c>
      <c r="M3142" s="76">
        <v>3.081027168316758</v>
      </c>
      <c r="N3142" s="77">
        <v>1.2761470156343921</v>
      </c>
      <c r="O3142" s="77">
        <v>5.2369687307008839</v>
      </c>
      <c r="P3142" s="77" t="s">
        <v>470</v>
      </c>
      <c r="Q3142" s="78" t="s">
        <v>470</v>
      </c>
      <c r="R3142" s="50"/>
    </row>
    <row r="3143" spans="8:18" ht="15.6">
      <c r="H3143" s="79"/>
      <c r="I3143" s="68">
        <v>1985</v>
      </c>
      <c r="J3143" s="69" t="s">
        <v>268</v>
      </c>
      <c r="K3143" s="70" t="s">
        <v>269</v>
      </c>
      <c r="L3143" s="71">
        <v>5.5141396516909618</v>
      </c>
      <c r="M3143" s="72">
        <v>5.5113493768197754</v>
      </c>
      <c r="N3143" s="73">
        <v>2.0602649523085299</v>
      </c>
      <c r="O3143" s="73">
        <v>8.9173572050530669</v>
      </c>
      <c r="P3143" s="73" t="s">
        <v>470</v>
      </c>
      <c r="Q3143" s="74" t="s">
        <v>470</v>
      </c>
      <c r="R3143" s="50"/>
    </row>
    <row r="3144" spans="8:18" ht="15.6">
      <c r="H3144" s="79"/>
      <c r="I3144" s="61">
        <v>1985</v>
      </c>
      <c r="J3144" s="62" t="s">
        <v>270</v>
      </c>
      <c r="K3144" s="63" t="s">
        <v>271</v>
      </c>
      <c r="L3144" s="75">
        <v>5.5270597354515649</v>
      </c>
      <c r="M3144" s="76">
        <v>5.4753789187436466</v>
      </c>
      <c r="N3144" s="77">
        <v>2.5277766060630511</v>
      </c>
      <c r="O3144" s="77">
        <v>9.5057957701325382</v>
      </c>
      <c r="P3144" s="77" t="s">
        <v>470</v>
      </c>
      <c r="Q3144" s="78">
        <v>4.8335811920843881</v>
      </c>
      <c r="R3144" s="50"/>
    </row>
    <row r="3145" spans="8:18" ht="15.6">
      <c r="H3145" s="79"/>
      <c r="I3145" s="68">
        <v>1985</v>
      </c>
      <c r="J3145" s="69" t="s">
        <v>272</v>
      </c>
      <c r="K3145" s="70" t="s">
        <v>273</v>
      </c>
      <c r="L3145" s="71">
        <v>8.6754839858764505</v>
      </c>
      <c r="M3145" s="72">
        <v>8.8841721951015735</v>
      </c>
      <c r="N3145" s="73">
        <v>6.5274327721771668</v>
      </c>
      <c r="O3145" s="73">
        <v>9.3244547920914496</v>
      </c>
      <c r="P3145" s="73">
        <v>9.7069895912626514</v>
      </c>
      <c r="Q3145" s="74">
        <v>8.9178434403371778</v>
      </c>
      <c r="R3145" s="50"/>
    </row>
    <row r="3146" spans="8:18" ht="15.6">
      <c r="H3146" s="79"/>
      <c r="I3146" s="61">
        <v>1985</v>
      </c>
      <c r="J3146" s="62" t="s">
        <v>274</v>
      </c>
      <c r="K3146" s="63" t="s">
        <v>275</v>
      </c>
      <c r="L3146" s="75">
        <v>4.6235502434131313</v>
      </c>
      <c r="M3146" s="76">
        <v>2.6340170696220184</v>
      </c>
      <c r="N3146" s="77">
        <v>6.3947884024195245</v>
      </c>
      <c r="O3146" s="77">
        <v>6.8162702103946087</v>
      </c>
      <c r="P3146" s="77">
        <v>2.6642832085183699</v>
      </c>
      <c r="Q3146" s="78">
        <v>4.218840617267742</v>
      </c>
      <c r="R3146" s="50"/>
    </row>
    <row r="3147" spans="8:18" ht="15.6">
      <c r="H3147" s="79"/>
      <c r="I3147" s="68">
        <v>1985</v>
      </c>
      <c r="J3147" s="69" t="s">
        <v>276</v>
      </c>
      <c r="K3147" s="70" t="s">
        <v>277</v>
      </c>
      <c r="L3147" s="71">
        <v>5.4695155953289243</v>
      </c>
      <c r="M3147" s="72">
        <v>5.2382463125601211</v>
      </c>
      <c r="N3147" s="73">
        <v>7.5460897849615485</v>
      </c>
      <c r="O3147" s="73">
        <v>2.8409472722341187</v>
      </c>
      <c r="P3147" s="73">
        <v>5.4702290563074278</v>
      </c>
      <c r="Q3147" s="74">
        <v>6.3084688372851696</v>
      </c>
      <c r="R3147" s="50"/>
    </row>
    <row r="3148" spans="8:18" ht="15.6">
      <c r="H3148" s="79"/>
      <c r="I3148" s="61">
        <v>1985</v>
      </c>
      <c r="J3148" s="62" t="s">
        <v>278</v>
      </c>
      <c r="K3148" s="63" t="s">
        <v>279</v>
      </c>
      <c r="L3148" s="75">
        <v>4.833066265065348</v>
      </c>
      <c r="M3148" s="76">
        <v>4.4929336890334977</v>
      </c>
      <c r="N3148" s="77">
        <v>4.0206840987141206</v>
      </c>
      <c r="O3148" s="77">
        <v>6.605172036450913</v>
      </c>
      <c r="P3148" s="77">
        <v>3.5837715010988993</v>
      </c>
      <c r="Q3148" s="78">
        <v>5.2957704833937473</v>
      </c>
      <c r="R3148" s="50"/>
    </row>
    <row r="3149" spans="8:18" ht="15.6">
      <c r="H3149" s="79"/>
      <c r="I3149" s="68">
        <v>1985</v>
      </c>
      <c r="J3149" s="69" t="s">
        <v>280</v>
      </c>
      <c r="K3149" s="70" t="s">
        <v>281</v>
      </c>
      <c r="L3149" s="71">
        <v>5.910263960723781</v>
      </c>
      <c r="M3149" s="72">
        <v>6.3494785449132598</v>
      </c>
      <c r="N3149" s="73">
        <v>4.2661002355669506</v>
      </c>
      <c r="O3149" s="73">
        <v>9.2703459262030066</v>
      </c>
      <c r="P3149" s="73">
        <v>5.578710187617971</v>
      </c>
      <c r="Q3149" s="74">
        <v>4.1883737881313436</v>
      </c>
      <c r="R3149" s="50"/>
    </row>
    <row r="3150" spans="8:18" ht="15.6">
      <c r="H3150" s="79"/>
      <c r="I3150" s="61">
        <v>1985</v>
      </c>
      <c r="J3150" s="62" t="s">
        <v>282</v>
      </c>
      <c r="K3150" s="63" t="s">
        <v>283</v>
      </c>
      <c r="L3150" s="75">
        <v>3.7247470601669943</v>
      </c>
      <c r="M3150" s="76">
        <v>4.3279839285909922</v>
      </c>
      <c r="N3150" s="77">
        <v>1.5085477754651222</v>
      </c>
      <c r="O3150" s="77">
        <v>8.0934981419341661</v>
      </c>
      <c r="P3150" s="77">
        <v>1.1304181387807783</v>
      </c>
      <c r="Q3150" s="78">
        <v>3.66122378574901</v>
      </c>
      <c r="R3150" s="50"/>
    </row>
    <row r="3151" spans="8:18" ht="15.6">
      <c r="H3151" s="79"/>
      <c r="I3151" s="68">
        <v>1985</v>
      </c>
      <c r="J3151" s="69" t="s">
        <v>284</v>
      </c>
      <c r="K3151" s="70" t="s">
        <v>285</v>
      </c>
      <c r="L3151" s="71" t="s">
        <v>470</v>
      </c>
      <c r="M3151" s="72" t="s">
        <v>470</v>
      </c>
      <c r="N3151" s="73" t="s">
        <v>470</v>
      </c>
      <c r="O3151" s="73" t="s">
        <v>470</v>
      </c>
      <c r="P3151" s="73" t="s">
        <v>470</v>
      </c>
      <c r="Q3151" s="74" t="s">
        <v>470</v>
      </c>
      <c r="R3151" s="50"/>
    </row>
    <row r="3152" spans="8:18" ht="15.6">
      <c r="H3152" s="79"/>
      <c r="I3152" s="61">
        <v>1985</v>
      </c>
      <c r="J3152" s="62" t="s">
        <v>286</v>
      </c>
      <c r="K3152" s="63" t="s">
        <v>287</v>
      </c>
      <c r="L3152" s="75">
        <v>6.3197299714353008</v>
      </c>
      <c r="M3152" s="76">
        <v>4.2548735876741723</v>
      </c>
      <c r="N3152" s="77">
        <v>5.6676450383341903</v>
      </c>
      <c r="O3152" s="77">
        <v>6.6512174507633963</v>
      </c>
      <c r="P3152" s="77">
        <v>7.6629812683638567</v>
      </c>
      <c r="Q3152" s="78">
        <v>7.4404363415595558</v>
      </c>
      <c r="R3152" s="50"/>
    </row>
    <row r="3153" spans="8:18" ht="15.6">
      <c r="H3153" s="79"/>
      <c r="I3153" s="68">
        <v>1985</v>
      </c>
      <c r="J3153" s="69" t="s">
        <v>288</v>
      </c>
      <c r="K3153" s="70" t="s">
        <v>289</v>
      </c>
      <c r="L3153" s="71">
        <v>3.957748036109038</v>
      </c>
      <c r="M3153" s="72">
        <v>3.9119759072870135</v>
      </c>
      <c r="N3153" s="73">
        <v>5.6000166646108562</v>
      </c>
      <c r="O3153" s="73">
        <v>1.2493609346660868</v>
      </c>
      <c r="P3153" s="73">
        <v>6.1112787030208109</v>
      </c>
      <c r="Q3153" s="74">
        <v>3.2004221951577918</v>
      </c>
      <c r="R3153" s="50"/>
    </row>
    <row r="3154" spans="8:18" ht="15.6">
      <c r="H3154" s="79"/>
      <c r="I3154" s="61">
        <v>1985</v>
      </c>
      <c r="J3154" s="62" t="s">
        <v>290</v>
      </c>
      <c r="K3154" s="63" t="s">
        <v>291</v>
      </c>
      <c r="L3154" s="75">
        <v>5.4312054458082599</v>
      </c>
      <c r="M3154" s="76">
        <v>2.9603213257018171</v>
      </c>
      <c r="N3154" s="77">
        <v>6.1081952459808555</v>
      </c>
      <c r="O3154" s="77">
        <v>6.28304911964499</v>
      </c>
      <c r="P3154" s="77">
        <v>7.4155672561819692</v>
      </c>
      <c r="Q3154" s="78">
        <v>4.2168434834413109</v>
      </c>
      <c r="R3154" s="50"/>
    </row>
    <row r="3155" spans="8:18" ht="15.6">
      <c r="H3155" s="79"/>
      <c r="I3155" s="68">
        <v>1985</v>
      </c>
      <c r="J3155" s="69" t="s">
        <v>292</v>
      </c>
      <c r="K3155" s="70" t="s">
        <v>293</v>
      </c>
      <c r="L3155" s="71">
        <v>4.7525942593161803</v>
      </c>
      <c r="M3155" s="72">
        <v>6.6851652605082119</v>
      </c>
      <c r="N3155" s="73">
        <v>2.6388706256445977</v>
      </c>
      <c r="O3155" s="73">
        <v>4.0994902717939858</v>
      </c>
      <c r="P3155" s="73">
        <v>4.6177592187285272</v>
      </c>
      <c r="Q3155" s="74">
        <v>5.9072155630569796</v>
      </c>
      <c r="R3155" s="50"/>
    </row>
    <row r="3156" spans="8:18" ht="15.6">
      <c r="H3156" s="79"/>
      <c r="I3156" s="61">
        <v>1985</v>
      </c>
      <c r="J3156" s="62" t="s">
        <v>294</v>
      </c>
      <c r="K3156" s="63" t="s">
        <v>295</v>
      </c>
      <c r="L3156" s="75">
        <v>6.9629742307767666</v>
      </c>
      <c r="M3156" s="76">
        <v>5.8263575250108248</v>
      </c>
      <c r="N3156" s="77">
        <v>6.921729874688074</v>
      </c>
      <c r="O3156" s="77">
        <v>8.5361016498436655</v>
      </c>
      <c r="P3156" s="77">
        <v>6.8978752555358609</v>
      </c>
      <c r="Q3156" s="78">
        <v>6.5689309266515972</v>
      </c>
      <c r="R3156" s="50"/>
    </row>
    <row r="3157" spans="8:18" ht="15.6">
      <c r="H3157" s="79"/>
      <c r="I3157" s="68">
        <v>1985</v>
      </c>
      <c r="J3157" s="69" t="s">
        <v>296</v>
      </c>
      <c r="K3157" s="70" t="s">
        <v>297</v>
      </c>
      <c r="L3157" s="71">
        <v>5.5311901678109852</v>
      </c>
      <c r="M3157" s="72">
        <v>4.6049057413694783</v>
      </c>
      <c r="N3157" s="73">
        <v>2.5836671500288642</v>
      </c>
      <c r="O3157" s="73">
        <v>7.7411135185850997</v>
      </c>
      <c r="P3157" s="73">
        <v>6.2109536038432669</v>
      </c>
      <c r="Q3157" s="74">
        <v>6.715319323544203</v>
      </c>
      <c r="R3157" s="50"/>
    </row>
    <row r="3158" spans="8:18" ht="15.6">
      <c r="H3158" s="79"/>
      <c r="I3158" s="61">
        <v>1985</v>
      </c>
      <c r="J3158" s="62" t="s">
        <v>298</v>
      </c>
      <c r="K3158" s="63" t="s">
        <v>299</v>
      </c>
      <c r="L3158" s="75" t="s">
        <v>470</v>
      </c>
      <c r="M3158" s="76" t="s">
        <v>470</v>
      </c>
      <c r="N3158" s="77" t="s">
        <v>470</v>
      </c>
      <c r="O3158" s="77" t="s">
        <v>470</v>
      </c>
      <c r="P3158" s="77" t="s">
        <v>470</v>
      </c>
      <c r="Q3158" s="78" t="s">
        <v>470</v>
      </c>
      <c r="R3158" s="50"/>
    </row>
    <row r="3159" spans="8:18" ht="15.6">
      <c r="H3159" s="79"/>
      <c r="I3159" s="68">
        <v>1985</v>
      </c>
      <c r="J3159" s="69" t="s">
        <v>300</v>
      </c>
      <c r="K3159" s="70" t="s">
        <v>301</v>
      </c>
      <c r="L3159" s="71">
        <v>5.2730743244409748</v>
      </c>
      <c r="M3159" s="72">
        <v>3.9426158877554078</v>
      </c>
      <c r="N3159" s="73">
        <v>5.1485925014289187</v>
      </c>
      <c r="O3159" s="73">
        <v>6.8360292128094979</v>
      </c>
      <c r="P3159" s="73">
        <v>3.9420092534483731</v>
      </c>
      <c r="Q3159" s="74">
        <v>6.6894156936230207</v>
      </c>
      <c r="R3159" s="50"/>
    </row>
    <row r="3160" spans="8:18" ht="15.6">
      <c r="H3160" s="79"/>
      <c r="I3160" s="61">
        <v>1985</v>
      </c>
      <c r="J3160" s="62" t="s">
        <v>302</v>
      </c>
      <c r="K3160" s="63" t="s">
        <v>303</v>
      </c>
      <c r="L3160" s="75">
        <v>5.5651123809117378</v>
      </c>
      <c r="M3160" s="76">
        <v>6.1205069158730794</v>
      </c>
      <c r="N3160" s="77">
        <v>4.0152104799312873</v>
      </c>
      <c r="O3160" s="77">
        <v>6.4080949123401147</v>
      </c>
      <c r="P3160" s="77">
        <v>5.8126755688068199</v>
      </c>
      <c r="Q3160" s="78">
        <v>5.3342336837953477</v>
      </c>
      <c r="R3160" s="50"/>
    </row>
    <row r="3161" spans="8:18" ht="15.6">
      <c r="H3161" s="79"/>
      <c r="I3161" s="68">
        <v>1985</v>
      </c>
      <c r="J3161" s="69" t="s">
        <v>304</v>
      </c>
      <c r="K3161" s="70" t="s">
        <v>305</v>
      </c>
      <c r="L3161" s="71">
        <v>6.6156071526817728</v>
      </c>
      <c r="M3161" s="72">
        <v>4.6262701977077079</v>
      </c>
      <c r="N3161" s="73">
        <v>4.0126143986589193</v>
      </c>
      <c r="O3161" s="73">
        <v>8.930202526294039</v>
      </c>
      <c r="P3161" s="73" t="s">
        <v>470</v>
      </c>
      <c r="Q3161" s="74">
        <v>7.3009849114921979</v>
      </c>
      <c r="R3161" s="50"/>
    </row>
    <row r="3162" spans="8:18" ht="15.6">
      <c r="H3162" s="79"/>
      <c r="I3162" s="61">
        <v>1985</v>
      </c>
      <c r="J3162" s="62" t="s">
        <v>306</v>
      </c>
      <c r="K3162" s="63" t="s">
        <v>307</v>
      </c>
      <c r="L3162" s="75" t="s">
        <v>470</v>
      </c>
      <c r="M3162" s="76" t="s">
        <v>470</v>
      </c>
      <c r="N3162" s="77" t="s">
        <v>470</v>
      </c>
      <c r="O3162" s="77" t="s">
        <v>470</v>
      </c>
      <c r="P3162" s="77" t="s">
        <v>470</v>
      </c>
      <c r="Q3162" s="78" t="s">
        <v>470</v>
      </c>
      <c r="R3162" s="50"/>
    </row>
    <row r="3163" spans="8:18" ht="15.6">
      <c r="H3163" s="79"/>
      <c r="I3163" s="68">
        <v>1985</v>
      </c>
      <c r="J3163" s="69" t="s">
        <v>308</v>
      </c>
      <c r="K3163" s="70" t="s">
        <v>309</v>
      </c>
      <c r="L3163" s="71" t="s">
        <v>470</v>
      </c>
      <c r="M3163" s="72" t="s">
        <v>470</v>
      </c>
      <c r="N3163" s="73" t="s">
        <v>470</v>
      </c>
      <c r="O3163" s="73" t="s">
        <v>470</v>
      </c>
      <c r="P3163" s="73" t="s">
        <v>470</v>
      </c>
      <c r="Q3163" s="74" t="s">
        <v>470</v>
      </c>
      <c r="R3163" s="50"/>
    </row>
    <row r="3164" spans="8:18" ht="15.6">
      <c r="H3164" s="79"/>
      <c r="I3164" s="61">
        <v>1985</v>
      </c>
      <c r="J3164" s="62" t="s">
        <v>310</v>
      </c>
      <c r="K3164" s="63" t="s">
        <v>311</v>
      </c>
      <c r="L3164" s="75" t="s">
        <v>470</v>
      </c>
      <c r="M3164" s="76" t="s">
        <v>470</v>
      </c>
      <c r="N3164" s="77" t="s">
        <v>470</v>
      </c>
      <c r="O3164" s="77" t="s">
        <v>470</v>
      </c>
      <c r="P3164" s="77" t="s">
        <v>470</v>
      </c>
      <c r="Q3164" s="78" t="s">
        <v>470</v>
      </c>
      <c r="R3164" s="50"/>
    </row>
    <row r="3165" spans="8:18" ht="15.6">
      <c r="H3165" s="79"/>
      <c r="I3165" s="68">
        <v>1985</v>
      </c>
      <c r="J3165" s="69" t="s">
        <v>312</v>
      </c>
      <c r="K3165" s="70" t="s">
        <v>313</v>
      </c>
      <c r="L3165" s="71" t="s">
        <v>470</v>
      </c>
      <c r="M3165" s="72" t="s">
        <v>470</v>
      </c>
      <c r="N3165" s="73" t="s">
        <v>470</v>
      </c>
      <c r="O3165" s="73" t="s">
        <v>470</v>
      </c>
      <c r="P3165" s="73" t="s">
        <v>470</v>
      </c>
      <c r="Q3165" s="74" t="s">
        <v>470</v>
      </c>
      <c r="R3165" s="50"/>
    </row>
    <row r="3166" spans="8:18" ht="15.6">
      <c r="H3166" s="79"/>
      <c r="I3166" s="61">
        <v>1985</v>
      </c>
      <c r="J3166" s="62" t="s">
        <v>314</v>
      </c>
      <c r="K3166" s="63" t="s">
        <v>315</v>
      </c>
      <c r="L3166" s="75" t="s">
        <v>470</v>
      </c>
      <c r="M3166" s="76" t="s">
        <v>470</v>
      </c>
      <c r="N3166" s="77" t="s">
        <v>470</v>
      </c>
      <c r="O3166" s="77" t="s">
        <v>470</v>
      </c>
      <c r="P3166" s="77" t="s">
        <v>470</v>
      </c>
      <c r="Q3166" s="78" t="s">
        <v>470</v>
      </c>
      <c r="R3166" s="50"/>
    </row>
    <row r="3167" spans="8:18" ht="15.6">
      <c r="H3167" s="79"/>
      <c r="I3167" s="68">
        <v>1985</v>
      </c>
      <c r="J3167" s="69" t="s">
        <v>316</v>
      </c>
      <c r="K3167" s="70" t="s">
        <v>317</v>
      </c>
      <c r="L3167" s="71" t="s">
        <v>470</v>
      </c>
      <c r="M3167" s="72" t="s">
        <v>470</v>
      </c>
      <c r="N3167" s="73" t="s">
        <v>470</v>
      </c>
      <c r="O3167" s="73" t="s">
        <v>470</v>
      </c>
      <c r="P3167" s="73" t="s">
        <v>470</v>
      </c>
      <c r="Q3167" s="74" t="s">
        <v>470</v>
      </c>
      <c r="R3167" s="50"/>
    </row>
    <row r="3168" spans="8:18" ht="15.6">
      <c r="H3168" s="79"/>
      <c r="I3168" s="61">
        <v>1985</v>
      </c>
      <c r="J3168" s="62" t="s">
        <v>318</v>
      </c>
      <c r="K3168" s="63" t="s">
        <v>319</v>
      </c>
      <c r="L3168" s="75" t="s">
        <v>470</v>
      </c>
      <c r="M3168" s="76" t="s">
        <v>470</v>
      </c>
      <c r="N3168" s="77" t="s">
        <v>470</v>
      </c>
      <c r="O3168" s="77" t="s">
        <v>470</v>
      </c>
      <c r="P3168" s="77" t="s">
        <v>470</v>
      </c>
      <c r="Q3168" s="78" t="s">
        <v>470</v>
      </c>
      <c r="R3168" s="50"/>
    </row>
    <row r="3169" spans="8:18" ht="15.6">
      <c r="H3169" s="79"/>
      <c r="I3169" s="68">
        <v>1985</v>
      </c>
      <c r="J3169" s="69" t="s">
        <v>320</v>
      </c>
      <c r="K3169" s="70" t="s">
        <v>321</v>
      </c>
      <c r="L3169" s="71" t="s">
        <v>470</v>
      </c>
      <c r="M3169" s="72" t="s">
        <v>470</v>
      </c>
      <c r="N3169" s="73" t="s">
        <v>470</v>
      </c>
      <c r="O3169" s="73" t="s">
        <v>470</v>
      </c>
      <c r="P3169" s="73" t="s">
        <v>470</v>
      </c>
      <c r="Q3169" s="74" t="s">
        <v>470</v>
      </c>
      <c r="R3169" s="50"/>
    </row>
    <row r="3170" spans="8:18" ht="15.6">
      <c r="H3170" s="79"/>
      <c r="I3170" s="61">
        <v>1985</v>
      </c>
      <c r="J3170" s="62" t="s">
        <v>322</v>
      </c>
      <c r="K3170" s="63" t="s">
        <v>323</v>
      </c>
      <c r="L3170" s="75">
        <v>7.5795845340041135</v>
      </c>
      <c r="M3170" s="76">
        <v>4.8099525548602173</v>
      </c>
      <c r="N3170" s="77">
        <v>7.5828383201929759</v>
      </c>
      <c r="O3170" s="77">
        <v>9.5748720995584637</v>
      </c>
      <c r="P3170" s="77">
        <v>9.0775485007341761</v>
      </c>
      <c r="Q3170" s="78">
        <v>6.8492105134106795</v>
      </c>
      <c r="R3170" s="50"/>
    </row>
    <row r="3171" spans="8:18" ht="15.6">
      <c r="H3171" s="79"/>
      <c r="I3171" s="68">
        <v>1985</v>
      </c>
      <c r="J3171" s="69" t="s">
        <v>324</v>
      </c>
      <c r="K3171" s="70" t="s">
        <v>325</v>
      </c>
      <c r="L3171" s="71" t="s">
        <v>470</v>
      </c>
      <c r="M3171" s="72" t="s">
        <v>470</v>
      </c>
      <c r="N3171" s="73" t="s">
        <v>470</v>
      </c>
      <c r="O3171" s="73" t="s">
        <v>470</v>
      </c>
      <c r="P3171" s="73" t="s">
        <v>470</v>
      </c>
      <c r="Q3171" s="74" t="s">
        <v>470</v>
      </c>
      <c r="R3171" s="50"/>
    </row>
    <row r="3172" spans="8:18" ht="15.6">
      <c r="H3172" s="79"/>
      <c r="I3172" s="61">
        <v>1985</v>
      </c>
      <c r="J3172" s="62" t="s">
        <v>326</v>
      </c>
      <c r="K3172" s="63" t="s">
        <v>327</v>
      </c>
      <c r="L3172" s="75">
        <v>4.325267710974539</v>
      </c>
      <c r="M3172" s="76">
        <v>5.8516933871196679</v>
      </c>
      <c r="N3172" s="77">
        <v>2.6160033686776467</v>
      </c>
      <c r="O3172" s="77">
        <v>5.98856193047083</v>
      </c>
      <c r="P3172" s="77">
        <v>2.7802831282748142</v>
      </c>
      <c r="Q3172" s="78">
        <v>4.1943388398173029</v>
      </c>
      <c r="R3172" s="50"/>
    </row>
    <row r="3173" spans="8:18" ht="15.6">
      <c r="H3173" s="79"/>
      <c r="I3173" s="68">
        <v>1985</v>
      </c>
      <c r="J3173" s="69" t="s">
        <v>328</v>
      </c>
      <c r="K3173" s="70" t="s">
        <v>329</v>
      </c>
      <c r="L3173" s="71">
        <v>5.1695031639983196</v>
      </c>
      <c r="M3173" s="72">
        <v>4.8622236510105372</v>
      </c>
      <c r="N3173" s="73">
        <v>3.52569109049257</v>
      </c>
      <c r="O3173" s="73">
        <v>6.5375201235433051</v>
      </c>
      <c r="P3173" s="73">
        <v>4.6729825215480556</v>
      </c>
      <c r="Q3173" s="74">
        <v>6.0186912970637465</v>
      </c>
      <c r="R3173" s="50"/>
    </row>
    <row r="3174" spans="8:18" ht="15.6">
      <c r="H3174" s="79"/>
      <c r="I3174" s="61">
        <v>1985</v>
      </c>
      <c r="J3174" s="62" t="s">
        <v>330</v>
      </c>
      <c r="K3174" s="63" t="s">
        <v>331</v>
      </c>
      <c r="L3174" s="75">
        <v>6.8912950104979789</v>
      </c>
      <c r="M3174" s="76">
        <v>5.5567067579935667</v>
      </c>
      <c r="N3174" s="77">
        <v>5.749789484590039</v>
      </c>
      <c r="O3174" s="77">
        <v>8.3818896817587145</v>
      </c>
      <c r="P3174" s="77">
        <v>7.9346296252874451</v>
      </c>
      <c r="Q3174" s="78">
        <v>6.959297489501834</v>
      </c>
      <c r="R3174" s="50"/>
    </row>
    <row r="3175" spans="8:18" ht="15.6">
      <c r="H3175" s="79"/>
      <c r="I3175" s="68">
        <v>1985</v>
      </c>
      <c r="J3175" s="69" t="s">
        <v>332</v>
      </c>
      <c r="K3175" s="70" t="s">
        <v>333</v>
      </c>
      <c r="L3175" s="71">
        <v>4.5995325807469811</v>
      </c>
      <c r="M3175" s="72">
        <v>4.5477062043413108</v>
      </c>
      <c r="N3175" s="73">
        <v>2.1504875145124478</v>
      </c>
      <c r="O3175" s="73">
        <v>6.3825232125137417</v>
      </c>
      <c r="P3175" s="73">
        <v>5.1978890437577752</v>
      </c>
      <c r="Q3175" s="74">
        <v>4.9686570806206278</v>
      </c>
      <c r="R3175" s="50"/>
    </row>
    <row r="3176" spans="8:18" ht="15.6">
      <c r="H3176" s="79"/>
      <c r="I3176" s="61">
        <v>1985</v>
      </c>
      <c r="J3176" s="62" t="s">
        <v>334</v>
      </c>
      <c r="K3176" s="63" t="s">
        <v>335</v>
      </c>
      <c r="L3176" s="75">
        <v>5.2933205249525299</v>
      </c>
      <c r="M3176" s="76">
        <v>4.6684309039770788</v>
      </c>
      <c r="N3176" s="77">
        <v>2.8327833714137167</v>
      </c>
      <c r="O3176" s="77">
        <v>7.0068340455230249</v>
      </c>
      <c r="P3176" s="77">
        <v>6.8111296229099674</v>
      </c>
      <c r="Q3176" s="78">
        <v>5.9163991525067177</v>
      </c>
      <c r="R3176" s="50"/>
    </row>
    <row r="3177" spans="8:18" ht="15.6">
      <c r="H3177" s="79"/>
      <c r="I3177" s="68">
        <v>1985</v>
      </c>
      <c r="J3177" s="69" t="s">
        <v>336</v>
      </c>
      <c r="K3177" s="70" t="s">
        <v>337</v>
      </c>
      <c r="L3177" s="71" t="s">
        <v>470</v>
      </c>
      <c r="M3177" s="72" t="s">
        <v>470</v>
      </c>
      <c r="N3177" s="73" t="s">
        <v>470</v>
      </c>
      <c r="O3177" s="73" t="s">
        <v>470</v>
      </c>
      <c r="P3177" s="73" t="s">
        <v>470</v>
      </c>
      <c r="Q3177" s="74" t="s">
        <v>470</v>
      </c>
      <c r="R3177" s="50"/>
    </row>
    <row r="3178" spans="8:18" ht="15.6">
      <c r="H3178" s="79"/>
      <c r="I3178" s="61">
        <v>1985</v>
      </c>
      <c r="J3178" s="62" t="s">
        <v>338</v>
      </c>
      <c r="K3178" s="63" t="s">
        <v>339</v>
      </c>
      <c r="L3178" s="75">
        <v>5.9398125098462389</v>
      </c>
      <c r="M3178" s="76">
        <v>6.7877076710601632</v>
      </c>
      <c r="N3178" s="77">
        <v>4.326052580159744</v>
      </c>
      <c r="O3178" s="77">
        <v>6.8105887623914798</v>
      </c>
      <c r="P3178" s="77">
        <v>4.9555389858678982</v>
      </c>
      <c r="Q3178" s="78">
        <v>6.8442369284149267</v>
      </c>
      <c r="R3178" s="50"/>
    </row>
    <row r="3179" spans="8:18" ht="15.6">
      <c r="H3179" s="79"/>
      <c r="I3179" s="68">
        <v>1985</v>
      </c>
      <c r="J3179" s="69" t="s">
        <v>340</v>
      </c>
      <c r="K3179" s="70" t="s">
        <v>341</v>
      </c>
      <c r="L3179" s="71">
        <v>4.5985999758650307</v>
      </c>
      <c r="M3179" s="72">
        <v>5.7801484660402043</v>
      </c>
      <c r="N3179" s="73">
        <v>5.6294845573154753</v>
      </c>
      <c r="O3179" s="73">
        <v>3.6718057916724893</v>
      </c>
      <c r="P3179" s="73">
        <v>4.4097280101282781</v>
      </c>
      <c r="Q3179" s="74">
        <v>3.6553792058842398</v>
      </c>
      <c r="R3179" s="50"/>
    </row>
    <row r="3180" spans="8:18" ht="15.6">
      <c r="H3180" s="79"/>
      <c r="I3180" s="61">
        <v>1985</v>
      </c>
      <c r="J3180" s="62" t="s">
        <v>342</v>
      </c>
      <c r="K3180" s="63" t="s">
        <v>343</v>
      </c>
      <c r="L3180" s="75" t="s">
        <v>470</v>
      </c>
      <c r="M3180" s="76" t="s">
        <v>470</v>
      </c>
      <c r="N3180" s="77" t="s">
        <v>470</v>
      </c>
      <c r="O3180" s="77" t="s">
        <v>470</v>
      </c>
      <c r="P3180" s="77" t="s">
        <v>470</v>
      </c>
      <c r="Q3180" s="78" t="s">
        <v>470</v>
      </c>
      <c r="R3180" s="50"/>
    </row>
    <row r="3181" spans="8:18" ht="15.6">
      <c r="H3181" s="79"/>
      <c r="I3181" s="68">
        <v>1985</v>
      </c>
      <c r="J3181" s="69" t="s">
        <v>344</v>
      </c>
      <c r="K3181" s="70" t="s">
        <v>345</v>
      </c>
      <c r="L3181" s="71" t="s">
        <v>470</v>
      </c>
      <c r="M3181" s="72" t="s">
        <v>470</v>
      </c>
      <c r="N3181" s="73" t="s">
        <v>470</v>
      </c>
      <c r="O3181" s="73" t="s">
        <v>470</v>
      </c>
      <c r="P3181" s="73" t="s">
        <v>470</v>
      </c>
      <c r="Q3181" s="74" t="s">
        <v>470</v>
      </c>
      <c r="R3181" s="50"/>
    </row>
    <row r="3182" spans="8:18" ht="15.6">
      <c r="H3182" s="79"/>
      <c r="I3182" s="61">
        <v>1985</v>
      </c>
      <c r="J3182" s="62" t="s">
        <v>346</v>
      </c>
      <c r="K3182" s="63" t="s">
        <v>347</v>
      </c>
      <c r="L3182" s="75" t="s">
        <v>470</v>
      </c>
      <c r="M3182" s="76" t="s">
        <v>470</v>
      </c>
      <c r="N3182" s="77" t="s">
        <v>470</v>
      </c>
      <c r="O3182" s="77" t="s">
        <v>470</v>
      </c>
      <c r="P3182" s="77" t="s">
        <v>470</v>
      </c>
      <c r="Q3182" s="78" t="s">
        <v>470</v>
      </c>
      <c r="R3182" s="50"/>
    </row>
    <row r="3183" spans="8:18" ht="15.6">
      <c r="H3183" s="79"/>
      <c r="I3183" s="68">
        <v>1985</v>
      </c>
      <c r="J3183" s="69" t="s">
        <v>348</v>
      </c>
      <c r="K3183" s="70" t="s">
        <v>349</v>
      </c>
      <c r="L3183" s="71">
        <v>5.0418332266802173</v>
      </c>
      <c r="M3183" s="72">
        <v>5.2625864540270726</v>
      </c>
      <c r="N3183" s="73">
        <v>2.2113840893043211</v>
      </c>
      <c r="O3183" s="73">
        <v>6.8111262261061931</v>
      </c>
      <c r="P3183" s="73">
        <v>7.3361157487213635</v>
      </c>
      <c r="Q3183" s="74">
        <v>4.8126031142559702</v>
      </c>
      <c r="R3183" s="50"/>
    </row>
    <row r="3184" spans="8:18" ht="15.6">
      <c r="H3184" s="79"/>
      <c r="I3184" s="61">
        <v>1985</v>
      </c>
      <c r="J3184" s="62" t="s">
        <v>350</v>
      </c>
      <c r="K3184" s="63" t="s">
        <v>351</v>
      </c>
      <c r="L3184" s="75" t="s">
        <v>470</v>
      </c>
      <c r="M3184" s="76" t="s">
        <v>470</v>
      </c>
      <c r="N3184" s="77" t="s">
        <v>470</v>
      </c>
      <c r="O3184" s="77" t="s">
        <v>470</v>
      </c>
      <c r="P3184" s="77" t="s">
        <v>470</v>
      </c>
      <c r="Q3184" s="78" t="s">
        <v>470</v>
      </c>
      <c r="R3184" s="50"/>
    </row>
    <row r="3185" spans="8:18" ht="15.6">
      <c r="H3185" s="79"/>
      <c r="I3185" s="68">
        <v>1985</v>
      </c>
      <c r="J3185" s="69" t="s">
        <v>352</v>
      </c>
      <c r="K3185" s="70" t="s">
        <v>353</v>
      </c>
      <c r="L3185" s="71">
        <v>4.9845504345161791</v>
      </c>
      <c r="M3185" s="72" t="s">
        <v>470</v>
      </c>
      <c r="N3185" s="73">
        <v>4.1692913583766389</v>
      </c>
      <c r="O3185" s="73">
        <v>7.3091778402189087</v>
      </c>
      <c r="P3185" s="73">
        <v>0</v>
      </c>
      <c r="Q3185" s="74">
        <v>3.0813941287463291</v>
      </c>
      <c r="R3185" s="50"/>
    </row>
    <row r="3186" spans="8:18" ht="15.6">
      <c r="H3186" s="79"/>
      <c r="I3186" s="61">
        <v>1985</v>
      </c>
      <c r="J3186" s="62" t="s">
        <v>354</v>
      </c>
      <c r="K3186" s="63" t="s">
        <v>355</v>
      </c>
      <c r="L3186" s="75" t="s">
        <v>470</v>
      </c>
      <c r="M3186" s="76">
        <v>1.1588706369241593</v>
      </c>
      <c r="N3186" s="77" t="s">
        <v>470</v>
      </c>
      <c r="O3186" s="77">
        <v>4.2744859703045446</v>
      </c>
      <c r="P3186" s="77" t="s">
        <v>470</v>
      </c>
      <c r="Q3186" s="78" t="s">
        <v>470</v>
      </c>
      <c r="R3186" s="50"/>
    </row>
    <row r="3187" spans="8:18" ht="15.6">
      <c r="H3187" s="79"/>
      <c r="I3187" s="68">
        <v>1985</v>
      </c>
      <c r="J3187" s="69" t="s">
        <v>356</v>
      </c>
      <c r="K3187" s="70" t="s">
        <v>357</v>
      </c>
      <c r="L3187" s="71">
        <v>5.0934629971471379</v>
      </c>
      <c r="M3187" s="72">
        <v>6.217868057688591</v>
      </c>
      <c r="N3187" s="73" t="s">
        <v>470</v>
      </c>
      <c r="O3187" s="73">
        <v>6.2727968172459478</v>
      </c>
      <c r="P3187" s="73">
        <v>4.5084227336982901</v>
      </c>
      <c r="Q3187" s="74">
        <v>5.0921954194289381</v>
      </c>
      <c r="R3187" s="50"/>
    </row>
    <row r="3188" spans="8:18" ht="15.6">
      <c r="H3188" s="79"/>
      <c r="I3188" s="61">
        <v>1985</v>
      </c>
      <c r="J3188" s="62" t="s">
        <v>358</v>
      </c>
      <c r="K3188" s="63" t="s">
        <v>359</v>
      </c>
      <c r="L3188" s="75">
        <v>6.9460466109579446</v>
      </c>
      <c r="M3188" s="76">
        <v>3.9764980039116913</v>
      </c>
      <c r="N3188" s="77">
        <v>7.2385514847646153</v>
      </c>
      <c r="O3188" s="77">
        <v>9.4406772238613126</v>
      </c>
      <c r="P3188" s="77">
        <v>8.3113927750529939</v>
      </c>
      <c r="Q3188" s="78">
        <v>5.906086492620088</v>
      </c>
      <c r="R3188" s="50"/>
    </row>
    <row r="3189" spans="8:18" ht="15.6">
      <c r="H3189" s="79"/>
      <c r="I3189" s="68">
        <v>1985</v>
      </c>
      <c r="J3189" s="69" t="s">
        <v>360</v>
      </c>
      <c r="K3189" s="70" t="s">
        <v>361</v>
      </c>
      <c r="L3189" s="71">
        <v>6.0960289657926543</v>
      </c>
      <c r="M3189" s="72">
        <v>3.5366058290986091</v>
      </c>
      <c r="N3189" s="73">
        <v>7.3410816513673653</v>
      </c>
      <c r="O3189" s="73">
        <v>6.1692916496796846</v>
      </c>
      <c r="P3189" s="73">
        <v>6.5937510728705497</v>
      </c>
      <c r="Q3189" s="74">
        <v>6.7929306389928081</v>
      </c>
      <c r="R3189" s="50"/>
    </row>
    <row r="3190" spans="8:18" ht="15.6">
      <c r="H3190" s="79"/>
      <c r="I3190" s="61">
        <v>1985</v>
      </c>
      <c r="J3190" s="62" t="s">
        <v>362</v>
      </c>
      <c r="K3190" s="63" t="s">
        <v>363</v>
      </c>
      <c r="L3190" s="75">
        <v>1.8085089573829063</v>
      </c>
      <c r="M3190" s="76">
        <v>2.7273398594078451</v>
      </c>
      <c r="N3190" s="77">
        <v>2.1740553281648851</v>
      </c>
      <c r="O3190" s="77">
        <v>0</v>
      </c>
      <c r="P3190" s="77">
        <v>0.82239101182114949</v>
      </c>
      <c r="Q3190" s="78">
        <v>3.2100981118992551</v>
      </c>
      <c r="R3190" s="50"/>
    </row>
    <row r="3191" spans="8:18" ht="15.6">
      <c r="H3191" s="79"/>
      <c r="I3191" s="68">
        <v>1985</v>
      </c>
      <c r="J3191" s="69" t="s">
        <v>364</v>
      </c>
      <c r="K3191" s="70" t="s">
        <v>365</v>
      </c>
      <c r="L3191" s="71">
        <v>5.0420801547978567</v>
      </c>
      <c r="M3191" s="72">
        <v>6.0036877393724435</v>
      </c>
      <c r="N3191" s="73">
        <v>2.8096401778574291</v>
      </c>
      <c r="O3191" s="73">
        <v>6.5223287958967884</v>
      </c>
      <c r="P3191" s="73">
        <v>5.9436689880343012</v>
      </c>
      <c r="Q3191" s="74">
        <v>4.3093617831136299</v>
      </c>
      <c r="R3191" s="50"/>
    </row>
    <row r="3192" spans="8:18" ht="15.6">
      <c r="H3192" s="79"/>
      <c r="I3192" s="61">
        <v>1985</v>
      </c>
      <c r="J3192" s="62" t="s">
        <v>366</v>
      </c>
      <c r="K3192" s="63" t="s">
        <v>367</v>
      </c>
      <c r="L3192" s="75">
        <v>3.7445065672264493</v>
      </c>
      <c r="M3192" s="76">
        <v>4.6491080276537256</v>
      </c>
      <c r="N3192" s="77">
        <v>1.9891468794413805</v>
      </c>
      <c r="O3192" s="77">
        <v>6.3165095087253667</v>
      </c>
      <c r="P3192" s="77">
        <v>0.93019016539415944</v>
      </c>
      <c r="Q3192" s="78">
        <v>5.9719502153378308</v>
      </c>
      <c r="R3192" s="50"/>
    </row>
    <row r="3193" spans="8:18" ht="15.6">
      <c r="H3193" s="79"/>
      <c r="I3193" s="68">
        <v>1985</v>
      </c>
      <c r="J3193" s="69" t="s">
        <v>368</v>
      </c>
      <c r="K3193" s="70" t="s">
        <v>369</v>
      </c>
      <c r="L3193" s="71">
        <v>6.3835360557278777</v>
      </c>
      <c r="M3193" s="72">
        <v>2.9906651200768755</v>
      </c>
      <c r="N3193" s="73">
        <v>7.7656585068515751</v>
      </c>
      <c r="O3193" s="73">
        <v>6.4457499183489499</v>
      </c>
      <c r="P3193" s="73">
        <v>8.2080558017601764</v>
      </c>
      <c r="Q3193" s="74">
        <v>6.5763854115561511</v>
      </c>
      <c r="R3193" s="50"/>
    </row>
    <row r="3194" spans="8:18" ht="15.6">
      <c r="H3194" s="79"/>
      <c r="I3194" s="61">
        <v>1985</v>
      </c>
      <c r="J3194" s="62" t="s">
        <v>370</v>
      </c>
      <c r="K3194" s="63" t="s">
        <v>371</v>
      </c>
      <c r="L3194" s="75">
        <v>6.3662007473037869</v>
      </c>
      <c r="M3194" s="76">
        <v>4.8200642950040571</v>
      </c>
      <c r="N3194" s="77">
        <v>3.8505076550032218</v>
      </c>
      <c r="O3194" s="77">
        <v>9.4440708416497827</v>
      </c>
      <c r="P3194" s="77">
        <v>6.2642499478569</v>
      </c>
      <c r="Q3194" s="78">
        <v>7.7887901686870249</v>
      </c>
      <c r="R3194" s="50"/>
    </row>
    <row r="3195" spans="8:18" ht="15.6">
      <c r="H3195" s="79"/>
      <c r="I3195" s="68">
        <v>1985</v>
      </c>
      <c r="J3195" s="69" t="s">
        <v>372</v>
      </c>
      <c r="K3195" s="70" t="s">
        <v>373</v>
      </c>
      <c r="L3195" s="71">
        <v>4.9895434066306548</v>
      </c>
      <c r="M3195" s="72">
        <v>4.7258536870032932</v>
      </c>
      <c r="N3195" s="73">
        <v>2.8358724488252123</v>
      </c>
      <c r="O3195" s="73">
        <v>6.7727806802488262</v>
      </c>
      <c r="P3195" s="73">
        <v>5.8284401753320356</v>
      </c>
      <c r="Q3195" s="74">
        <v>5.4813944223560558</v>
      </c>
      <c r="R3195" s="50"/>
    </row>
    <row r="3196" spans="8:18" ht="15.6">
      <c r="H3196" s="79"/>
      <c r="I3196" s="61">
        <v>1985</v>
      </c>
      <c r="J3196" s="62" t="s">
        <v>374</v>
      </c>
      <c r="K3196" s="63" t="s">
        <v>375</v>
      </c>
      <c r="L3196" s="75">
        <v>6.0671430739553323</v>
      </c>
      <c r="M3196" s="76">
        <v>4.8864658341576233</v>
      </c>
      <c r="N3196" s="77">
        <v>2.8420281776580203</v>
      </c>
      <c r="O3196" s="77">
        <v>9.6817902128778375</v>
      </c>
      <c r="P3196" s="77">
        <v>6.3770935587893716</v>
      </c>
      <c r="Q3196" s="78">
        <v>6.8023816839975195</v>
      </c>
      <c r="R3196" s="50"/>
    </row>
    <row r="3197" spans="8:18" ht="15.6">
      <c r="H3197" s="79"/>
      <c r="I3197" s="68">
        <v>1985</v>
      </c>
      <c r="J3197" s="69" t="s">
        <v>376</v>
      </c>
      <c r="K3197" s="70" t="s">
        <v>377</v>
      </c>
      <c r="L3197" s="71">
        <v>6.1950585839250465</v>
      </c>
      <c r="M3197" s="72">
        <v>5.3866691185562754</v>
      </c>
      <c r="N3197" s="73">
        <v>5.9929518506828217</v>
      </c>
      <c r="O3197" s="73">
        <v>6.5667132596791653</v>
      </c>
      <c r="P3197" s="73">
        <v>5.9240266426485633</v>
      </c>
      <c r="Q3197" s="74">
        <v>6.9554248799026777</v>
      </c>
      <c r="R3197" s="50"/>
    </row>
    <row r="3198" spans="8:18" ht="15.6">
      <c r="H3198" s="79"/>
      <c r="I3198" s="61">
        <v>1985</v>
      </c>
      <c r="J3198" s="62" t="s">
        <v>378</v>
      </c>
      <c r="K3198" s="63" t="s">
        <v>379</v>
      </c>
      <c r="L3198" s="75">
        <v>4.5859387847198967</v>
      </c>
      <c r="M3198" s="76">
        <v>7.3816985528454246</v>
      </c>
      <c r="N3198" s="77">
        <v>2.5130096815992848</v>
      </c>
      <c r="O3198" s="77">
        <v>7.4747256686499499</v>
      </c>
      <c r="P3198" s="77">
        <v>2.4799337141232383</v>
      </c>
      <c r="Q3198" s="78" t="s">
        <v>470</v>
      </c>
      <c r="R3198" s="50"/>
    </row>
    <row r="3199" spans="8:18" ht="15.6">
      <c r="H3199" s="79"/>
      <c r="I3199" s="68">
        <v>1985</v>
      </c>
      <c r="J3199" s="69" t="s">
        <v>380</v>
      </c>
      <c r="K3199" s="70" t="s">
        <v>381</v>
      </c>
      <c r="L3199" s="71">
        <v>2.6387570703391718</v>
      </c>
      <c r="M3199" s="72">
        <v>5.325366816093509</v>
      </c>
      <c r="N3199" s="73">
        <v>2.4693986401497106</v>
      </c>
      <c r="O3199" s="73">
        <v>0</v>
      </c>
      <c r="P3199" s="73">
        <v>1.2619815199972289</v>
      </c>
      <c r="Q3199" s="74">
        <v>4.858706221691059</v>
      </c>
      <c r="R3199" s="50"/>
    </row>
    <row r="3200" spans="8:18" ht="15.6">
      <c r="H3200" s="79"/>
      <c r="I3200" s="61">
        <v>1985</v>
      </c>
      <c r="J3200" s="62" t="s">
        <v>382</v>
      </c>
      <c r="K3200" s="63" t="s">
        <v>383</v>
      </c>
      <c r="L3200" s="75">
        <v>4.9476826918621422</v>
      </c>
      <c r="M3200" s="76">
        <v>6.7493940000057959</v>
      </c>
      <c r="N3200" s="77">
        <v>2.2989576449392786</v>
      </c>
      <c r="O3200" s="77">
        <v>4.5863656519992722</v>
      </c>
      <c r="P3200" s="77">
        <v>5.4965377180403721</v>
      </c>
      <c r="Q3200" s="78">
        <v>5.3934866686108585</v>
      </c>
      <c r="R3200" s="50"/>
    </row>
    <row r="3201" spans="8:18" ht="15.6">
      <c r="H3201" s="79"/>
      <c r="I3201" s="68">
        <v>1985</v>
      </c>
      <c r="J3201" s="69" t="s">
        <v>384</v>
      </c>
      <c r="K3201" s="70" t="s">
        <v>385</v>
      </c>
      <c r="L3201" s="71">
        <v>3.381938728561785</v>
      </c>
      <c r="M3201" s="72">
        <v>3.8951942365225776</v>
      </c>
      <c r="N3201" s="73">
        <v>4.2968964319741643</v>
      </c>
      <c r="O3201" s="73">
        <v>4.4304004762396962</v>
      </c>
      <c r="P3201" s="73">
        <v>1.9292316057850669</v>
      </c>
      <c r="Q3201" s="74">
        <v>2.0773671672431413</v>
      </c>
      <c r="R3201" s="50"/>
    </row>
    <row r="3202" spans="8:18" ht="15.6">
      <c r="H3202" s="79"/>
      <c r="I3202" s="61">
        <v>1985</v>
      </c>
      <c r="J3202" s="62" t="s">
        <v>386</v>
      </c>
      <c r="K3202" s="63" t="s">
        <v>387</v>
      </c>
      <c r="L3202" s="75">
        <v>5.1983406009347304</v>
      </c>
      <c r="M3202" s="76">
        <v>3.5161284876232211</v>
      </c>
      <c r="N3202" s="77">
        <v>5.6769952755028852</v>
      </c>
      <c r="O3202" s="77">
        <v>5.6083079569026149</v>
      </c>
      <c r="P3202" s="77">
        <v>6.6637238564134709</v>
      </c>
      <c r="Q3202" s="78">
        <v>4.5885462086195155</v>
      </c>
      <c r="R3202" s="50"/>
    </row>
    <row r="3203" spans="8:18" ht="15.6">
      <c r="H3203" s="79"/>
      <c r="I3203" s="68">
        <v>1985</v>
      </c>
      <c r="J3203" s="69" t="s">
        <v>388</v>
      </c>
      <c r="K3203" s="70" t="s">
        <v>389</v>
      </c>
      <c r="L3203" s="71" t="s">
        <v>470</v>
      </c>
      <c r="M3203" s="72" t="s">
        <v>470</v>
      </c>
      <c r="N3203" s="73" t="s">
        <v>470</v>
      </c>
      <c r="O3203" s="73" t="s">
        <v>470</v>
      </c>
      <c r="P3203" s="73" t="s">
        <v>470</v>
      </c>
      <c r="Q3203" s="74" t="s">
        <v>470</v>
      </c>
      <c r="R3203" s="50"/>
    </row>
    <row r="3204" spans="8:18" ht="15.6">
      <c r="H3204" s="79"/>
      <c r="I3204" s="61">
        <v>1985</v>
      </c>
      <c r="J3204" s="62" t="s">
        <v>390</v>
      </c>
      <c r="K3204" s="63" t="s">
        <v>391</v>
      </c>
      <c r="L3204" s="75">
        <v>4.4366897715895988</v>
      </c>
      <c r="M3204" s="76">
        <v>4.6283701177710093</v>
      </c>
      <c r="N3204" s="77">
        <v>3.1847065615772716</v>
      </c>
      <c r="O3204" s="77">
        <v>6.9330732789464724</v>
      </c>
      <c r="P3204" s="77" t="s">
        <v>470</v>
      </c>
      <c r="Q3204" s="78">
        <v>3.2430254250724291</v>
      </c>
      <c r="R3204" s="50"/>
    </row>
    <row r="3205" spans="8:18" ht="15.6">
      <c r="H3205" s="79"/>
      <c r="I3205" s="68">
        <v>1985</v>
      </c>
      <c r="J3205" s="69" t="s">
        <v>392</v>
      </c>
      <c r="K3205" s="70" t="s">
        <v>393</v>
      </c>
      <c r="L3205" s="71" t="s">
        <v>470</v>
      </c>
      <c r="M3205" s="72">
        <v>1.0540964246896818</v>
      </c>
      <c r="N3205" s="73" t="s">
        <v>470</v>
      </c>
      <c r="O3205" s="73">
        <v>6.5069203603182038</v>
      </c>
      <c r="P3205" s="73" t="s">
        <v>470</v>
      </c>
      <c r="Q3205" s="74">
        <v>1.0558754806692525</v>
      </c>
      <c r="R3205" s="50"/>
    </row>
    <row r="3206" spans="8:18" ht="15.6">
      <c r="H3206" s="79"/>
      <c r="I3206" s="61">
        <v>1985</v>
      </c>
      <c r="J3206" s="62" t="s">
        <v>394</v>
      </c>
      <c r="K3206" s="63" t="s">
        <v>395</v>
      </c>
      <c r="L3206" s="75" t="s">
        <v>470</v>
      </c>
      <c r="M3206" s="76">
        <v>4.7591772572635191</v>
      </c>
      <c r="N3206" s="77" t="s">
        <v>470</v>
      </c>
      <c r="O3206" s="77">
        <v>6.7603845312968849</v>
      </c>
      <c r="P3206" s="77" t="s">
        <v>470</v>
      </c>
      <c r="Q3206" s="78">
        <v>5.9594831112025082</v>
      </c>
      <c r="R3206" s="50"/>
    </row>
    <row r="3207" spans="8:18" ht="15.6">
      <c r="H3207" s="79"/>
      <c r="I3207" s="68">
        <v>1985</v>
      </c>
      <c r="J3207" s="69" t="s">
        <v>396</v>
      </c>
      <c r="K3207" s="70" t="s">
        <v>397</v>
      </c>
      <c r="L3207" s="71" t="s">
        <v>470</v>
      </c>
      <c r="M3207" s="72" t="s">
        <v>470</v>
      </c>
      <c r="N3207" s="73" t="s">
        <v>470</v>
      </c>
      <c r="O3207" s="73" t="s">
        <v>470</v>
      </c>
      <c r="P3207" s="73" t="s">
        <v>470</v>
      </c>
      <c r="Q3207" s="74" t="s">
        <v>470</v>
      </c>
      <c r="R3207" s="50"/>
    </row>
    <row r="3208" spans="8:18" ht="15.6">
      <c r="H3208" s="79"/>
      <c r="I3208" s="61">
        <v>1985</v>
      </c>
      <c r="J3208" s="62" t="s">
        <v>398</v>
      </c>
      <c r="K3208" s="63" t="s">
        <v>399</v>
      </c>
      <c r="L3208" s="75">
        <v>5.0248655540685165</v>
      </c>
      <c r="M3208" s="76">
        <v>6.1673099630536603</v>
      </c>
      <c r="N3208" s="77">
        <v>2.9339132481042274</v>
      </c>
      <c r="O3208" s="77">
        <v>6.7618686180569396</v>
      </c>
      <c r="P3208" s="77">
        <v>4.6882318944862549</v>
      </c>
      <c r="Q3208" s="78">
        <v>4.5098083535197588</v>
      </c>
      <c r="R3208" s="50"/>
    </row>
    <row r="3209" spans="8:18" ht="15.6">
      <c r="H3209" s="79"/>
      <c r="I3209" s="68">
        <v>1985</v>
      </c>
      <c r="J3209" s="69" t="s">
        <v>400</v>
      </c>
      <c r="K3209" s="70" t="s">
        <v>401</v>
      </c>
      <c r="L3209" s="71" t="s">
        <v>470</v>
      </c>
      <c r="M3209" s="72" t="s">
        <v>470</v>
      </c>
      <c r="N3209" s="73" t="s">
        <v>470</v>
      </c>
      <c r="O3209" s="73" t="s">
        <v>470</v>
      </c>
      <c r="P3209" s="73" t="s">
        <v>470</v>
      </c>
      <c r="Q3209" s="74" t="s">
        <v>470</v>
      </c>
      <c r="R3209" s="50"/>
    </row>
    <row r="3210" spans="8:18" ht="15.6">
      <c r="H3210" s="79"/>
      <c r="I3210" s="61">
        <v>1985</v>
      </c>
      <c r="J3210" s="62" t="s">
        <v>402</v>
      </c>
      <c r="K3210" s="63" t="s">
        <v>403</v>
      </c>
      <c r="L3210" s="75" t="s">
        <v>470</v>
      </c>
      <c r="M3210" s="76" t="s">
        <v>470</v>
      </c>
      <c r="N3210" s="77" t="s">
        <v>470</v>
      </c>
      <c r="O3210" s="77" t="s">
        <v>470</v>
      </c>
      <c r="P3210" s="77" t="s">
        <v>470</v>
      </c>
      <c r="Q3210" s="78" t="s">
        <v>470</v>
      </c>
      <c r="R3210" s="50"/>
    </row>
    <row r="3211" spans="8:18" ht="15.6">
      <c r="H3211" s="79"/>
      <c r="I3211" s="68">
        <v>1985</v>
      </c>
      <c r="J3211" s="69" t="s">
        <v>404</v>
      </c>
      <c r="K3211" s="70" t="s">
        <v>405</v>
      </c>
      <c r="L3211" s="71">
        <v>3.5927239259662569</v>
      </c>
      <c r="M3211" s="72">
        <v>7.6032672918296953</v>
      </c>
      <c r="N3211" s="73">
        <v>4.8822540496700366</v>
      </c>
      <c r="O3211" s="73">
        <v>0.414740073350719</v>
      </c>
      <c r="P3211" s="73">
        <v>0.74628396075451842</v>
      </c>
      <c r="Q3211" s="74">
        <v>3.9549043977536855</v>
      </c>
      <c r="R3211" s="50"/>
    </row>
    <row r="3212" spans="8:18" ht="15.6">
      <c r="H3212" s="79"/>
      <c r="I3212" s="61">
        <v>1985</v>
      </c>
      <c r="J3212" s="62" t="s">
        <v>406</v>
      </c>
      <c r="K3212" s="63" t="s">
        <v>407</v>
      </c>
      <c r="L3212" s="75">
        <v>8.0574237535617961</v>
      </c>
      <c r="M3212" s="76">
        <v>6.5841773791356184</v>
      </c>
      <c r="N3212" s="77">
        <v>7.2512348635790849</v>
      </c>
      <c r="O3212" s="77">
        <v>8.2833519780918898</v>
      </c>
      <c r="P3212" s="77">
        <v>9.839136196260899</v>
      </c>
      <c r="Q3212" s="78">
        <v>8.4465517589668764</v>
      </c>
      <c r="R3212" s="50"/>
    </row>
    <row r="3213" spans="8:18" ht="15.6">
      <c r="H3213" s="79"/>
      <c r="I3213" s="68">
        <v>1985</v>
      </c>
      <c r="J3213" s="69" t="s">
        <v>408</v>
      </c>
      <c r="K3213" s="70" t="s">
        <v>409</v>
      </c>
      <c r="L3213" s="71" t="s">
        <v>470</v>
      </c>
      <c r="M3213" s="72" t="s">
        <v>470</v>
      </c>
      <c r="N3213" s="73" t="s">
        <v>470</v>
      </c>
      <c r="O3213" s="73" t="s">
        <v>470</v>
      </c>
      <c r="P3213" s="73" t="s">
        <v>470</v>
      </c>
      <c r="Q3213" s="74" t="s">
        <v>470</v>
      </c>
      <c r="R3213" s="50"/>
    </row>
    <row r="3214" spans="8:18" ht="15.6">
      <c r="H3214" s="79"/>
      <c r="I3214" s="61">
        <v>1985</v>
      </c>
      <c r="J3214" s="62" t="s">
        <v>410</v>
      </c>
      <c r="K3214" s="63" t="s">
        <v>411</v>
      </c>
      <c r="L3214" s="75" t="s">
        <v>470</v>
      </c>
      <c r="M3214" s="76" t="s">
        <v>470</v>
      </c>
      <c r="N3214" s="77" t="s">
        <v>470</v>
      </c>
      <c r="O3214" s="77" t="s">
        <v>470</v>
      </c>
      <c r="P3214" s="77" t="s">
        <v>470</v>
      </c>
      <c r="Q3214" s="78" t="s">
        <v>470</v>
      </c>
      <c r="R3214" s="50"/>
    </row>
    <row r="3215" spans="8:18" ht="15.6">
      <c r="H3215" s="79"/>
      <c r="I3215" s="68">
        <v>1985</v>
      </c>
      <c r="J3215" s="69" t="s">
        <v>412</v>
      </c>
      <c r="K3215" s="70" t="s">
        <v>413</v>
      </c>
      <c r="L3215" s="71">
        <v>4.9034290157105112</v>
      </c>
      <c r="M3215" s="72">
        <v>6.0992928756263014</v>
      </c>
      <c r="N3215" s="73">
        <v>1.8517921334665477</v>
      </c>
      <c r="O3215" s="73">
        <v>5.627799515714428</v>
      </c>
      <c r="P3215" s="73">
        <v>6.0694937517988015</v>
      </c>
      <c r="Q3215" s="74">
        <v>5.5044036811971191</v>
      </c>
      <c r="R3215" s="50"/>
    </row>
    <row r="3216" spans="8:18" ht="15.6">
      <c r="H3216" s="79"/>
      <c r="I3216" s="61">
        <v>1985</v>
      </c>
      <c r="J3216" s="62" t="s">
        <v>414</v>
      </c>
      <c r="K3216" s="63" t="s">
        <v>415</v>
      </c>
      <c r="L3216" s="75">
        <v>5.9308901271283601</v>
      </c>
      <c r="M3216" s="76">
        <v>4.1982898317706123</v>
      </c>
      <c r="N3216" s="77">
        <v>5.9826398259411633</v>
      </c>
      <c r="O3216" s="77">
        <v>6.6049474031570803</v>
      </c>
      <c r="P3216" s="77">
        <v>7.2961690970068238</v>
      </c>
      <c r="Q3216" s="78">
        <v>5.5455184284606016</v>
      </c>
      <c r="R3216" s="50"/>
    </row>
    <row r="3217" spans="8:18" ht="15.6">
      <c r="H3217" s="79"/>
      <c r="I3217" s="68">
        <v>1985</v>
      </c>
      <c r="J3217" s="69" t="s">
        <v>416</v>
      </c>
      <c r="K3217" s="70" t="s">
        <v>417</v>
      </c>
      <c r="L3217" s="71">
        <v>5.1475083520698757</v>
      </c>
      <c r="M3217" s="72">
        <v>5.7666371376664891</v>
      </c>
      <c r="N3217" s="73">
        <v>3.5662545792057698</v>
      </c>
      <c r="O3217" s="73">
        <v>6.2888440064623383</v>
      </c>
      <c r="P3217" s="73">
        <v>3.2859496025699144</v>
      </c>
      <c r="Q3217" s="74">
        <v>6.4300657998402126</v>
      </c>
      <c r="R3217" s="50"/>
    </row>
    <row r="3218" spans="8:18" ht="15.6">
      <c r="H3218" s="79"/>
      <c r="I3218" s="61">
        <v>1985</v>
      </c>
      <c r="J3218" s="62" t="s">
        <v>418</v>
      </c>
      <c r="K3218" s="63" t="s">
        <v>419</v>
      </c>
      <c r="L3218" s="75" t="s">
        <v>470</v>
      </c>
      <c r="M3218" s="76" t="s">
        <v>470</v>
      </c>
      <c r="N3218" s="77" t="s">
        <v>470</v>
      </c>
      <c r="O3218" s="77" t="s">
        <v>470</v>
      </c>
      <c r="P3218" s="77" t="s">
        <v>470</v>
      </c>
      <c r="Q3218" s="78" t="s">
        <v>470</v>
      </c>
      <c r="R3218" s="50"/>
    </row>
    <row r="3219" spans="8:18" ht="15.6">
      <c r="H3219" s="79"/>
      <c r="I3219" s="68">
        <v>1985</v>
      </c>
      <c r="J3219" s="69" t="s">
        <v>420</v>
      </c>
      <c r="K3219" s="70" t="s">
        <v>421</v>
      </c>
      <c r="L3219" s="71" t="s">
        <v>470</v>
      </c>
      <c r="M3219" s="72" t="s">
        <v>470</v>
      </c>
      <c r="N3219" s="73" t="s">
        <v>470</v>
      </c>
      <c r="O3219" s="73" t="s">
        <v>470</v>
      </c>
      <c r="P3219" s="73" t="s">
        <v>470</v>
      </c>
      <c r="Q3219" s="74" t="s">
        <v>470</v>
      </c>
      <c r="R3219" s="50"/>
    </row>
    <row r="3220" spans="8:18" ht="15.6">
      <c r="H3220" s="79"/>
      <c r="I3220" s="61">
        <v>1985</v>
      </c>
      <c r="J3220" s="62" t="s">
        <v>422</v>
      </c>
      <c r="K3220" s="63" t="s">
        <v>423</v>
      </c>
      <c r="L3220" s="75" t="s">
        <v>470</v>
      </c>
      <c r="M3220" s="76" t="s">
        <v>470</v>
      </c>
      <c r="N3220" s="77" t="s">
        <v>470</v>
      </c>
      <c r="O3220" s="77" t="s">
        <v>470</v>
      </c>
      <c r="P3220" s="77" t="s">
        <v>470</v>
      </c>
      <c r="Q3220" s="78" t="s">
        <v>470</v>
      </c>
      <c r="R3220" s="50"/>
    </row>
    <row r="3221" spans="8:18" ht="15.6">
      <c r="H3221" s="79"/>
      <c r="I3221" s="68">
        <v>1985</v>
      </c>
      <c r="J3221" s="69" t="s">
        <v>424</v>
      </c>
      <c r="K3221" s="70" t="s">
        <v>425</v>
      </c>
      <c r="L3221" s="71">
        <v>6.2859680389559243</v>
      </c>
      <c r="M3221" s="72">
        <v>2.6079761059187314</v>
      </c>
      <c r="N3221" s="73">
        <v>6.6604745892278485</v>
      </c>
      <c r="O3221" s="73">
        <v>8.096718127608419</v>
      </c>
      <c r="P3221" s="73">
        <v>7.7895272527462884</v>
      </c>
      <c r="Q3221" s="74">
        <v>6.3872854466697859</v>
      </c>
      <c r="R3221" s="50"/>
    </row>
    <row r="3222" spans="8:18" ht="15.6">
      <c r="H3222" s="79"/>
      <c r="I3222" s="61">
        <v>1985</v>
      </c>
      <c r="J3222" s="62" t="s">
        <v>426</v>
      </c>
      <c r="K3222" s="63" t="s">
        <v>427</v>
      </c>
      <c r="L3222" s="75">
        <v>8.139127036628425</v>
      </c>
      <c r="M3222" s="76">
        <v>7.2180485746639302</v>
      </c>
      <c r="N3222" s="77">
        <v>7.8084444693694897</v>
      </c>
      <c r="O3222" s="77">
        <v>9.6563834654060638</v>
      </c>
      <c r="P3222" s="77">
        <v>8.8214050543560916</v>
      </c>
      <c r="Q3222" s="78">
        <v>7.1993612694876443</v>
      </c>
      <c r="R3222" s="50"/>
    </row>
    <row r="3223" spans="8:18" ht="15.6">
      <c r="H3223" s="79"/>
      <c r="I3223" s="68">
        <v>1985</v>
      </c>
      <c r="J3223" s="69" t="s">
        <v>428</v>
      </c>
      <c r="K3223" s="70" t="s">
        <v>429</v>
      </c>
      <c r="L3223" s="71">
        <v>3.319193259568499</v>
      </c>
      <c r="M3223" s="72">
        <v>2.9689506059180588</v>
      </c>
      <c r="N3223" s="73">
        <v>2.3575233718082074</v>
      </c>
      <c r="O3223" s="73">
        <v>6.0937120789404187</v>
      </c>
      <c r="P3223" s="73">
        <v>1.7241420607137057</v>
      </c>
      <c r="Q3223" s="74">
        <v>3.3158168290673453</v>
      </c>
      <c r="R3223" s="50"/>
    </row>
    <row r="3224" spans="8:18" ht="15.6">
      <c r="H3224" s="79"/>
      <c r="I3224" s="61">
        <v>1985</v>
      </c>
      <c r="J3224" s="62" t="s">
        <v>430</v>
      </c>
      <c r="K3224" s="63" t="s">
        <v>431</v>
      </c>
      <c r="L3224" s="75">
        <v>6.7108563007532718</v>
      </c>
      <c r="M3224" s="76">
        <v>4.9124031143151452</v>
      </c>
      <c r="N3224" s="77">
        <v>7.3826370448012559</v>
      </c>
      <c r="O3224" s="77">
        <v>9.3253579311336932</v>
      </c>
      <c r="P3224" s="77">
        <v>6.3599827976227212</v>
      </c>
      <c r="Q3224" s="78">
        <v>5.6782520564639611</v>
      </c>
      <c r="R3224" s="50"/>
    </row>
    <row r="3225" spans="8:18" ht="15.6">
      <c r="H3225" s="79"/>
      <c r="I3225" s="68">
        <v>1985</v>
      </c>
      <c r="J3225" s="69" t="s">
        <v>432</v>
      </c>
      <c r="K3225" s="70" t="s">
        <v>433</v>
      </c>
      <c r="L3225" s="71" t="s">
        <v>470</v>
      </c>
      <c r="M3225" s="72" t="s">
        <v>470</v>
      </c>
      <c r="N3225" s="73" t="s">
        <v>470</v>
      </c>
      <c r="O3225" s="73" t="s">
        <v>470</v>
      </c>
      <c r="P3225" s="73" t="s">
        <v>470</v>
      </c>
      <c r="Q3225" s="74" t="s">
        <v>470</v>
      </c>
      <c r="R3225" s="50"/>
    </row>
    <row r="3226" spans="8:18" ht="15.6">
      <c r="H3226" s="79"/>
      <c r="I3226" s="61">
        <v>1985</v>
      </c>
      <c r="J3226" s="62" t="s">
        <v>434</v>
      </c>
      <c r="K3226" s="63" t="s">
        <v>435</v>
      </c>
      <c r="L3226" s="75">
        <v>3.5234961826380222</v>
      </c>
      <c r="M3226" s="76">
        <v>2.2904322232892698</v>
      </c>
      <c r="N3226" s="77">
        <v>4.4427225052018438</v>
      </c>
      <c r="O3226" s="77">
        <v>4.9202977690373677</v>
      </c>
      <c r="P3226" s="77">
        <v>1.8563713785888452</v>
      </c>
      <c r="Q3226" s="78">
        <v>3.4435645660017262</v>
      </c>
      <c r="R3226" s="50"/>
    </row>
    <row r="3227" spans="8:18" ht="15.6">
      <c r="H3227" s="79"/>
      <c r="I3227" s="68">
        <v>1985</v>
      </c>
      <c r="J3227" s="69" t="s">
        <v>436</v>
      </c>
      <c r="K3227" s="70" t="s">
        <v>437</v>
      </c>
      <c r="L3227" s="71">
        <v>6.1502252521908849</v>
      </c>
      <c r="M3227" s="72">
        <v>5.5780419101800209</v>
      </c>
      <c r="N3227" s="73">
        <v>6.0712085679877346</v>
      </c>
      <c r="O3227" s="73">
        <v>7.0158445261852904</v>
      </c>
      <c r="P3227" s="73">
        <v>5.6423473853165245</v>
      </c>
      <c r="Q3227" s="74">
        <v>6.5150927405730021</v>
      </c>
      <c r="R3227" s="50"/>
    </row>
    <row r="3228" spans="8:18" ht="15.6">
      <c r="H3228" s="79"/>
      <c r="I3228" s="61">
        <v>1985</v>
      </c>
      <c r="J3228" s="62" t="s">
        <v>438</v>
      </c>
      <c r="K3228" s="63" t="s">
        <v>439</v>
      </c>
      <c r="L3228" s="75" t="s">
        <v>470</v>
      </c>
      <c r="M3228" s="76" t="s">
        <v>470</v>
      </c>
      <c r="N3228" s="77" t="s">
        <v>470</v>
      </c>
      <c r="O3228" s="77" t="s">
        <v>470</v>
      </c>
      <c r="P3228" s="77" t="s">
        <v>470</v>
      </c>
      <c r="Q3228" s="78" t="s">
        <v>470</v>
      </c>
      <c r="R3228" s="50"/>
    </row>
    <row r="3229" spans="8:18" ht="15.6">
      <c r="H3229" s="79"/>
      <c r="I3229" s="68">
        <v>1985</v>
      </c>
      <c r="J3229" s="69" t="s">
        <v>440</v>
      </c>
      <c r="K3229" s="70" t="s">
        <v>441</v>
      </c>
      <c r="L3229" s="71">
        <v>4.8730120754705606</v>
      </c>
      <c r="M3229" s="72">
        <v>3.4145203068513132</v>
      </c>
      <c r="N3229" s="73">
        <v>2.8907042379489511</v>
      </c>
      <c r="O3229" s="73">
        <v>6.7506980186789658</v>
      </c>
      <c r="P3229" s="73" t="s">
        <v>470</v>
      </c>
      <c r="Q3229" s="74">
        <v>5.115794432548423</v>
      </c>
      <c r="R3229" s="50"/>
    </row>
    <row r="3230" spans="8:18" ht="15.6">
      <c r="H3230" s="79"/>
      <c r="I3230" s="61">
        <v>1985</v>
      </c>
      <c r="J3230" s="62" t="s">
        <v>442</v>
      </c>
      <c r="K3230" s="63" t="s">
        <v>443</v>
      </c>
      <c r="L3230" s="75">
        <v>4.5908123289072877</v>
      </c>
      <c r="M3230" s="76">
        <v>3.7901353604102339</v>
      </c>
      <c r="N3230" s="77">
        <v>3.3561135980452175</v>
      </c>
      <c r="O3230" s="77">
        <v>6.1543125142136921</v>
      </c>
      <c r="P3230" s="77">
        <v>2.4759099138553791</v>
      </c>
      <c r="Q3230" s="78">
        <v>7.3311423847651307</v>
      </c>
      <c r="R3230" s="50"/>
    </row>
    <row r="3231" spans="8:18" ht="15.6">
      <c r="H3231" s="79"/>
      <c r="I3231" s="68">
        <v>1985</v>
      </c>
      <c r="J3231" s="69" t="s">
        <v>444</v>
      </c>
      <c r="K3231" s="70" t="s">
        <v>445</v>
      </c>
      <c r="L3231" s="71">
        <v>4.8544808835021183</v>
      </c>
      <c r="M3231" s="72">
        <v>4.4952517675387584</v>
      </c>
      <c r="N3231" s="73">
        <v>2.7063801225085529</v>
      </c>
      <c r="O3231" s="73">
        <v>6.4996338008387431</v>
      </c>
      <c r="P3231" s="73">
        <v>4.7675901400691005</v>
      </c>
      <c r="Q3231" s="74">
        <v>5.9170487468695434</v>
      </c>
      <c r="R3231" s="50"/>
    </row>
    <row r="3232" spans="8:18" ht="15.6">
      <c r="H3232" s="79"/>
      <c r="I3232" s="61">
        <v>1985</v>
      </c>
      <c r="J3232" s="62" t="s">
        <v>446</v>
      </c>
      <c r="K3232" s="63" t="s">
        <v>447</v>
      </c>
      <c r="L3232" s="75">
        <v>4.7979762572331577</v>
      </c>
      <c r="M3232" s="76">
        <v>4.6257164684088208</v>
      </c>
      <c r="N3232" s="77">
        <v>5.7235928149412523</v>
      </c>
      <c r="O3232" s="77">
        <v>2.6815167699510623</v>
      </c>
      <c r="P3232" s="77">
        <v>5.7939276959640473</v>
      </c>
      <c r="Q3232" s="78">
        <v>5.1891346430820615</v>
      </c>
      <c r="R3232" s="50"/>
    </row>
    <row r="3233" spans="8:18" ht="15.6">
      <c r="H3233" s="79"/>
      <c r="I3233" s="68">
        <v>1985</v>
      </c>
      <c r="J3233" s="69" t="s">
        <v>448</v>
      </c>
      <c r="K3233" s="70" t="s">
        <v>449</v>
      </c>
      <c r="L3233" s="71">
        <v>2.7095290539838137</v>
      </c>
      <c r="M3233" s="72">
        <v>3.7672663131190296</v>
      </c>
      <c r="N3233" s="73">
        <v>2.4548532170943242</v>
      </c>
      <c r="O3233" s="73">
        <v>0</v>
      </c>
      <c r="P3233" s="73">
        <v>2.3884303501056192</v>
      </c>
      <c r="Q3233" s="74">
        <v>5.2949302022595282</v>
      </c>
      <c r="R3233" s="50"/>
    </row>
    <row r="3234" spans="8:18" ht="15.6">
      <c r="H3234" s="79"/>
      <c r="I3234" s="61">
        <v>1985</v>
      </c>
      <c r="J3234" s="62" t="s">
        <v>450</v>
      </c>
      <c r="K3234" s="63" t="s">
        <v>451</v>
      </c>
      <c r="L3234" s="75" t="s">
        <v>470</v>
      </c>
      <c r="M3234" s="76" t="s">
        <v>470</v>
      </c>
      <c r="N3234" s="77" t="s">
        <v>470</v>
      </c>
      <c r="O3234" s="77" t="s">
        <v>470</v>
      </c>
      <c r="P3234" s="77" t="s">
        <v>470</v>
      </c>
      <c r="Q3234" s="78" t="s">
        <v>470</v>
      </c>
      <c r="R3234" s="50"/>
    </row>
    <row r="3235" spans="8:18" ht="15.6">
      <c r="H3235" s="79"/>
      <c r="I3235" s="68">
        <v>1985</v>
      </c>
      <c r="J3235" s="69" t="s">
        <v>452</v>
      </c>
      <c r="K3235" s="70" t="s">
        <v>453</v>
      </c>
      <c r="L3235" s="71">
        <v>6.7028461737402143</v>
      </c>
      <c r="M3235" s="72">
        <v>5.6113216579730656</v>
      </c>
      <c r="N3235" s="73">
        <v>4.4186490895404971</v>
      </c>
      <c r="O3235" s="73">
        <v>7.6416256467380324</v>
      </c>
      <c r="P3235" s="73" t="s">
        <v>470</v>
      </c>
      <c r="Q3235" s="74">
        <v>7.4435213191830121</v>
      </c>
      <c r="R3235" s="50"/>
    </row>
    <row r="3236" spans="8:18" ht="15.6">
      <c r="H3236" s="79"/>
      <c r="I3236" s="61">
        <v>1985</v>
      </c>
      <c r="J3236" s="62" t="s">
        <v>454</v>
      </c>
      <c r="K3236" s="63" t="s">
        <v>455</v>
      </c>
      <c r="L3236" s="75">
        <v>7.3257175918080559</v>
      </c>
      <c r="M3236" s="76">
        <v>4.4077145892082479</v>
      </c>
      <c r="N3236" s="77">
        <v>5.9035956321476419</v>
      </c>
      <c r="O3236" s="77">
        <v>9.3450149750238172</v>
      </c>
      <c r="P3236" s="77">
        <v>9.0048998234447595</v>
      </c>
      <c r="Q3236" s="78">
        <v>8.1040088151335699</v>
      </c>
      <c r="R3236" s="50"/>
    </row>
    <row r="3237" spans="8:18" ht="15.6">
      <c r="H3237" s="79"/>
      <c r="I3237" s="68">
        <v>1985</v>
      </c>
      <c r="J3237" s="69" t="s">
        <v>456</v>
      </c>
      <c r="K3237" s="70" t="s">
        <v>457</v>
      </c>
      <c r="L3237" s="71">
        <v>7.8877194632880139</v>
      </c>
      <c r="M3237" s="72">
        <v>5.9367697681255533</v>
      </c>
      <c r="N3237" s="73">
        <v>7.6611976479420516</v>
      </c>
      <c r="O3237" s="73">
        <v>9.3571037451823642</v>
      </c>
      <c r="P3237" s="73">
        <v>8.3470653839667079</v>
      </c>
      <c r="Q3237" s="74">
        <v>8.0663860002632966</v>
      </c>
      <c r="R3237" s="50"/>
    </row>
    <row r="3238" spans="8:18" ht="15.6">
      <c r="H3238" s="79"/>
      <c r="I3238" s="61">
        <v>1985</v>
      </c>
      <c r="J3238" s="62" t="s">
        <v>458</v>
      </c>
      <c r="K3238" s="63" t="s">
        <v>459</v>
      </c>
      <c r="L3238" s="75">
        <v>5.9224606399680173</v>
      </c>
      <c r="M3238" s="76">
        <v>6.398065264599345</v>
      </c>
      <c r="N3238" s="77">
        <v>4.6416457814025467</v>
      </c>
      <c r="O3238" s="77">
        <v>3.7050556923576803</v>
      </c>
      <c r="P3238" s="77">
        <v>8.0489858290387204</v>
      </c>
      <c r="Q3238" s="78">
        <v>6.7629484059233613</v>
      </c>
      <c r="R3238" s="50"/>
    </row>
    <row r="3239" spans="8:18" ht="15.6">
      <c r="H3239" s="79"/>
      <c r="I3239" s="68">
        <v>1985</v>
      </c>
      <c r="J3239" s="69" t="s">
        <v>460</v>
      </c>
      <c r="K3239" s="70" t="s">
        <v>461</v>
      </c>
      <c r="L3239" s="71">
        <v>5.9278375099170866</v>
      </c>
      <c r="M3239" s="72">
        <v>6.8532810487051696</v>
      </c>
      <c r="N3239" s="73">
        <v>5.4820115801455218</v>
      </c>
      <c r="O3239" s="73">
        <v>8.3302446830510597</v>
      </c>
      <c r="P3239" s="73">
        <v>4.5334254068951365</v>
      </c>
      <c r="Q3239" s="74">
        <v>4.6340429240752785</v>
      </c>
      <c r="R3239" s="50"/>
    </row>
    <row r="3240" spans="8:18" ht="15.6">
      <c r="H3240" s="79"/>
      <c r="I3240" s="61">
        <v>1985</v>
      </c>
      <c r="J3240" s="62" t="s">
        <v>462</v>
      </c>
      <c r="K3240" s="63" t="s">
        <v>463</v>
      </c>
      <c r="L3240" s="75" t="s">
        <v>470</v>
      </c>
      <c r="M3240" s="76" t="s">
        <v>470</v>
      </c>
      <c r="N3240" s="77" t="s">
        <v>470</v>
      </c>
      <c r="O3240" s="77" t="s">
        <v>470</v>
      </c>
      <c r="P3240" s="77" t="s">
        <v>470</v>
      </c>
      <c r="Q3240" s="78" t="s">
        <v>470</v>
      </c>
      <c r="R3240" s="50"/>
    </row>
    <row r="3241" spans="8:18" ht="15.6">
      <c r="H3241" s="79"/>
      <c r="I3241" s="68">
        <v>1985</v>
      </c>
      <c r="J3241" s="69" t="s">
        <v>464</v>
      </c>
      <c r="K3241" s="70" t="s">
        <v>465</v>
      </c>
      <c r="L3241" s="71" t="s">
        <v>470</v>
      </c>
      <c r="M3241" s="72" t="s">
        <v>470</v>
      </c>
      <c r="N3241" s="73" t="s">
        <v>470</v>
      </c>
      <c r="O3241" s="73" t="s">
        <v>470</v>
      </c>
      <c r="P3241" s="73" t="s">
        <v>470</v>
      </c>
      <c r="Q3241" s="74" t="s">
        <v>470</v>
      </c>
      <c r="R3241" s="50"/>
    </row>
    <row r="3242" spans="8:18" ht="15.6">
      <c r="H3242" s="79"/>
      <c r="I3242" s="61">
        <v>1985</v>
      </c>
      <c r="J3242" s="62" t="s">
        <v>466</v>
      </c>
      <c r="K3242" s="63" t="s">
        <v>467</v>
      </c>
      <c r="L3242" s="75">
        <v>3.2917969191011864</v>
      </c>
      <c r="M3242" s="76">
        <v>2.8781729067801596</v>
      </c>
      <c r="N3242" s="77">
        <v>3.6006061865981467</v>
      </c>
      <c r="O3242" s="77">
        <v>3.3169979548048905</v>
      </c>
      <c r="P3242" s="77">
        <v>2.4952914066731102</v>
      </c>
      <c r="Q3242" s="78">
        <v>4.3220965176554076</v>
      </c>
      <c r="R3242" s="50"/>
    </row>
    <row r="3243" spans="8:18" ht="15.6">
      <c r="H3243" s="79"/>
      <c r="I3243" s="68">
        <v>1985</v>
      </c>
      <c r="J3243" s="69" t="s">
        <v>468</v>
      </c>
      <c r="K3243" s="70" t="s">
        <v>469</v>
      </c>
      <c r="L3243" s="71">
        <v>4.3116819701127316</v>
      </c>
      <c r="M3243" s="72">
        <v>5.4790807990214727</v>
      </c>
      <c r="N3243" s="73">
        <v>2.6334919229123135</v>
      </c>
      <c r="O3243" s="73">
        <v>6.3058504343408179</v>
      </c>
      <c r="P3243" s="73">
        <v>3.1617434010958316</v>
      </c>
      <c r="Q3243" s="74">
        <v>4.184723747065541</v>
      </c>
      <c r="R3243" s="50"/>
    </row>
    <row r="3244" spans="8:18" ht="15.6">
      <c r="H3244" s="79"/>
      <c r="I3244" s="61">
        <v>1980</v>
      </c>
      <c r="J3244" s="62" t="s">
        <v>146</v>
      </c>
      <c r="K3244" s="63" t="s">
        <v>147</v>
      </c>
      <c r="L3244" s="75" t="s">
        <v>470</v>
      </c>
      <c r="M3244" s="76" t="s">
        <v>470</v>
      </c>
      <c r="N3244" s="77" t="s">
        <v>470</v>
      </c>
      <c r="O3244" s="77" t="s">
        <v>470</v>
      </c>
      <c r="P3244" s="77" t="s">
        <v>470</v>
      </c>
      <c r="Q3244" s="78" t="s">
        <v>470</v>
      </c>
      <c r="R3244" s="50"/>
    </row>
    <row r="3245" spans="8:18" ht="15.6">
      <c r="H3245" s="79"/>
      <c r="I3245" s="68">
        <v>1980</v>
      </c>
      <c r="J3245" s="69" t="s">
        <v>148</v>
      </c>
      <c r="K3245" s="70" t="s">
        <v>149</v>
      </c>
      <c r="L3245" s="71">
        <v>4.0045487834166869</v>
      </c>
      <c r="M3245" s="72">
        <v>4.4063057446706013</v>
      </c>
      <c r="N3245" s="73">
        <v>5.0527609473451758</v>
      </c>
      <c r="O3245" s="73">
        <v>5.2263887074848823</v>
      </c>
      <c r="P3245" s="73">
        <v>2.1776710393000971</v>
      </c>
      <c r="Q3245" s="74" t="s">
        <v>470</v>
      </c>
      <c r="R3245" s="50"/>
    </row>
    <row r="3246" spans="8:18" ht="15.6">
      <c r="H3246" s="79"/>
      <c r="I3246" s="61">
        <v>1980</v>
      </c>
      <c r="J3246" s="62" t="s">
        <v>150</v>
      </c>
      <c r="K3246" s="63" t="s">
        <v>151</v>
      </c>
      <c r="L3246" s="75" t="s">
        <v>470</v>
      </c>
      <c r="M3246" s="76" t="s">
        <v>470</v>
      </c>
      <c r="N3246" s="77" t="s">
        <v>470</v>
      </c>
      <c r="O3246" s="77" t="s">
        <v>470</v>
      </c>
      <c r="P3246" s="77" t="s">
        <v>470</v>
      </c>
      <c r="Q3246" s="78" t="s">
        <v>470</v>
      </c>
      <c r="R3246" s="50"/>
    </row>
    <row r="3247" spans="8:18" ht="15.6">
      <c r="H3247" s="79"/>
      <c r="I3247" s="68">
        <v>1980</v>
      </c>
      <c r="J3247" s="69" t="s">
        <v>152</v>
      </c>
      <c r="K3247" s="70" t="s">
        <v>153</v>
      </c>
      <c r="L3247" s="71">
        <v>3.7709864637893071</v>
      </c>
      <c r="M3247" s="72">
        <v>5.4373572983882923</v>
      </c>
      <c r="N3247" s="73">
        <v>3.6877704747024054</v>
      </c>
      <c r="O3247" s="73">
        <v>2.4973640424725372</v>
      </c>
      <c r="P3247" s="73">
        <v>3.8210933872564734</v>
      </c>
      <c r="Q3247" s="74">
        <v>3.3575788504818584</v>
      </c>
      <c r="R3247" s="50"/>
    </row>
    <row r="3248" spans="8:18" ht="15.6">
      <c r="H3248" s="79"/>
      <c r="I3248" s="61">
        <v>1980</v>
      </c>
      <c r="J3248" s="62" t="s">
        <v>154</v>
      </c>
      <c r="K3248" s="63" t="s">
        <v>155</v>
      </c>
      <c r="L3248" s="75" t="s">
        <v>470</v>
      </c>
      <c r="M3248" s="76" t="s">
        <v>470</v>
      </c>
      <c r="N3248" s="77" t="s">
        <v>470</v>
      </c>
      <c r="O3248" s="77" t="s">
        <v>470</v>
      </c>
      <c r="P3248" s="77" t="s">
        <v>470</v>
      </c>
      <c r="Q3248" s="78" t="s">
        <v>470</v>
      </c>
      <c r="R3248" s="50"/>
    </row>
    <row r="3249" spans="8:18" ht="15.6">
      <c r="H3249" s="79"/>
      <c r="I3249" s="68">
        <v>1980</v>
      </c>
      <c r="J3249" s="69" t="s">
        <v>156</v>
      </c>
      <c r="K3249" s="70" t="s">
        <v>157</v>
      </c>
      <c r="L3249" s="71">
        <v>6.6106928922194301</v>
      </c>
      <c r="M3249" s="72">
        <v>5.0753885498856226</v>
      </c>
      <c r="N3249" s="73">
        <v>6.5217373577723947</v>
      </c>
      <c r="O3249" s="73">
        <v>8.9947385915996865</v>
      </c>
      <c r="P3249" s="73">
        <v>5.5307788222518681</v>
      </c>
      <c r="Q3249" s="74">
        <v>7.1572660155861545</v>
      </c>
      <c r="R3249" s="50"/>
    </row>
    <row r="3250" spans="8:18" ht="15.6">
      <c r="H3250" s="79"/>
      <c r="I3250" s="61">
        <v>1980</v>
      </c>
      <c r="J3250" s="62" t="s">
        <v>158</v>
      </c>
      <c r="K3250" s="63" t="s">
        <v>159</v>
      </c>
      <c r="L3250" s="75">
        <v>6.2033772574298309</v>
      </c>
      <c r="M3250" s="76">
        <v>2.7059768099490431</v>
      </c>
      <c r="N3250" s="77">
        <v>7.416098592322049</v>
      </c>
      <c r="O3250" s="77">
        <v>8.3977627913574349</v>
      </c>
      <c r="P3250" s="77">
        <v>6.4914928892963317</v>
      </c>
      <c r="Q3250" s="78">
        <v>6.0314346140736452</v>
      </c>
      <c r="R3250" s="50"/>
    </row>
    <row r="3251" spans="8:18" ht="15.6">
      <c r="H3251" s="79"/>
      <c r="I3251" s="68">
        <v>1980</v>
      </c>
      <c r="J3251" s="69" t="s">
        <v>160</v>
      </c>
      <c r="K3251" s="70" t="s">
        <v>161</v>
      </c>
      <c r="L3251" s="71" t="s">
        <v>470</v>
      </c>
      <c r="M3251" s="72" t="s">
        <v>470</v>
      </c>
      <c r="N3251" s="73" t="s">
        <v>470</v>
      </c>
      <c r="O3251" s="73" t="s">
        <v>470</v>
      </c>
      <c r="P3251" s="73" t="s">
        <v>470</v>
      </c>
      <c r="Q3251" s="74" t="s">
        <v>470</v>
      </c>
      <c r="R3251" s="50"/>
    </row>
    <row r="3252" spans="8:18" ht="15.6">
      <c r="H3252" s="79"/>
      <c r="I3252" s="61">
        <v>1980</v>
      </c>
      <c r="J3252" s="62" t="s">
        <v>162</v>
      </c>
      <c r="K3252" s="63" t="s">
        <v>163</v>
      </c>
      <c r="L3252" s="75">
        <v>6.7015089978190812</v>
      </c>
      <c r="M3252" s="76">
        <v>8.4478520147159379</v>
      </c>
      <c r="N3252" s="77" t="s">
        <v>470</v>
      </c>
      <c r="O3252" s="77">
        <v>6.2499429824517039</v>
      </c>
      <c r="P3252" s="77">
        <v>4.5508533512068965</v>
      </c>
      <c r="Q3252" s="78">
        <v>7.9690636383547133</v>
      </c>
      <c r="R3252" s="50"/>
    </row>
    <row r="3253" spans="8:18" ht="15.6">
      <c r="H3253" s="79"/>
      <c r="I3253" s="68">
        <v>1980</v>
      </c>
      <c r="J3253" s="69" t="s">
        <v>164</v>
      </c>
      <c r="K3253" s="70" t="s">
        <v>165</v>
      </c>
      <c r="L3253" s="71">
        <v>7.3924969178639417</v>
      </c>
      <c r="M3253" s="72">
        <v>7.259928316273137</v>
      </c>
      <c r="N3253" s="73" t="s">
        <v>470</v>
      </c>
      <c r="O3253" s="73">
        <v>8.0983902746410923</v>
      </c>
      <c r="P3253" s="73">
        <v>6.4928036262958537</v>
      </c>
      <c r="Q3253" s="74">
        <v>8.1563790624610633</v>
      </c>
      <c r="R3253" s="50"/>
    </row>
    <row r="3254" spans="8:18" ht="15.6">
      <c r="H3254" s="79"/>
      <c r="I3254" s="61">
        <v>1980</v>
      </c>
      <c r="J3254" s="62" t="s">
        <v>166</v>
      </c>
      <c r="K3254" s="63" t="s">
        <v>167</v>
      </c>
      <c r="L3254" s="75">
        <v>3.2882149437219264</v>
      </c>
      <c r="M3254" s="76">
        <v>4.5191131711239176</v>
      </c>
      <c r="N3254" s="77">
        <v>1.747630100065364</v>
      </c>
      <c r="O3254" s="77">
        <v>4.6418387731435251</v>
      </c>
      <c r="P3254" s="77">
        <v>0</v>
      </c>
      <c r="Q3254" s="78">
        <v>4.9288622645039437</v>
      </c>
      <c r="R3254" s="50"/>
    </row>
    <row r="3255" spans="8:18" ht="15.6">
      <c r="H3255" s="79"/>
      <c r="I3255" s="68">
        <v>1980</v>
      </c>
      <c r="J3255" s="69" t="s">
        <v>168</v>
      </c>
      <c r="K3255" s="70" t="s">
        <v>169</v>
      </c>
      <c r="L3255" s="71">
        <v>5.9827568353756249</v>
      </c>
      <c r="M3255" s="72">
        <v>6.034956980308535</v>
      </c>
      <c r="N3255" s="73" t="s">
        <v>470</v>
      </c>
      <c r="O3255" s="73">
        <v>5.0582378495850913</v>
      </c>
      <c r="P3255" s="73">
        <v>6.3600580493021814</v>
      </c>
      <c r="Q3255" s="74">
        <v>6.5433382078759479</v>
      </c>
      <c r="R3255" s="50"/>
    </row>
    <row r="3256" spans="8:18" ht="15.6">
      <c r="H3256" s="79"/>
      <c r="I3256" s="61">
        <v>1980</v>
      </c>
      <c r="J3256" s="62" t="s">
        <v>170</v>
      </c>
      <c r="K3256" s="63" t="s">
        <v>171</v>
      </c>
      <c r="L3256" s="75" t="s">
        <v>470</v>
      </c>
      <c r="M3256" s="76" t="s">
        <v>470</v>
      </c>
      <c r="N3256" s="77" t="s">
        <v>470</v>
      </c>
      <c r="O3256" s="77" t="s">
        <v>470</v>
      </c>
      <c r="P3256" s="77" t="s">
        <v>470</v>
      </c>
      <c r="Q3256" s="78" t="s">
        <v>470</v>
      </c>
      <c r="R3256" s="50"/>
    </row>
    <row r="3257" spans="8:18" ht="15.6">
      <c r="H3257" s="79"/>
      <c r="I3257" s="68">
        <v>1980</v>
      </c>
      <c r="J3257" s="69" t="s">
        <v>172</v>
      </c>
      <c r="K3257" s="70" t="s">
        <v>173</v>
      </c>
      <c r="L3257" s="71">
        <v>6.8344037338701877</v>
      </c>
      <c r="M3257" s="72">
        <v>3.4122382572259387</v>
      </c>
      <c r="N3257" s="73">
        <v>6.6676859232869203</v>
      </c>
      <c r="O3257" s="73">
        <v>9.5761050663979042</v>
      </c>
      <c r="P3257" s="73">
        <v>8.8894222871913531</v>
      </c>
      <c r="Q3257" s="74">
        <v>5.5809017505565803</v>
      </c>
      <c r="R3257" s="50"/>
    </row>
    <row r="3258" spans="8:18" ht="15.6">
      <c r="H3258" s="79"/>
      <c r="I3258" s="61">
        <v>1980</v>
      </c>
      <c r="J3258" s="62" t="s">
        <v>174</v>
      </c>
      <c r="K3258" s="63" t="s">
        <v>175</v>
      </c>
      <c r="L3258" s="75">
        <v>5.5214878610060625</v>
      </c>
      <c r="M3258" s="76">
        <v>4.8431466372563294</v>
      </c>
      <c r="N3258" s="77" t="s">
        <v>470</v>
      </c>
      <c r="O3258" s="77">
        <v>6.1763387853792322</v>
      </c>
      <c r="P3258" s="77">
        <v>5.0949636796274467</v>
      </c>
      <c r="Q3258" s="78">
        <v>7.5132309038819827</v>
      </c>
      <c r="R3258" s="50"/>
    </row>
    <row r="3259" spans="8:18" ht="15.6">
      <c r="H3259" s="79"/>
      <c r="I3259" s="68">
        <v>1980</v>
      </c>
      <c r="J3259" s="69" t="s">
        <v>176</v>
      </c>
      <c r="K3259" s="70" t="s">
        <v>177</v>
      </c>
      <c r="L3259" s="71">
        <v>4.9152183365803106</v>
      </c>
      <c r="M3259" s="72">
        <v>5.9495019690627418</v>
      </c>
      <c r="N3259" s="73">
        <v>2.1320799421585459</v>
      </c>
      <c r="O3259" s="73">
        <v>6.2257112472215432</v>
      </c>
      <c r="P3259" s="73" t="s">
        <v>470</v>
      </c>
      <c r="Q3259" s="74">
        <v>4.8531162620972506</v>
      </c>
      <c r="R3259" s="50"/>
    </row>
    <row r="3260" spans="8:18" ht="15.6">
      <c r="H3260" s="79"/>
      <c r="I3260" s="61">
        <v>1980</v>
      </c>
      <c r="J3260" s="62" t="s">
        <v>178</v>
      </c>
      <c r="K3260" s="63" t="s">
        <v>179</v>
      </c>
      <c r="L3260" s="75" t="s">
        <v>470</v>
      </c>
      <c r="M3260" s="76" t="s">
        <v>470</v>
      </c>
      <c r="N3260" s="77" t="s">
        <v>470</v>
      </c>
      <c r="O3260" s="77" t="s">
        <v>470</v>
      </c>
      <c r="P3260" s="77" t="s">
        <v>470</v>
      </c>
      <c r="Q3260" s="78" t="s">
        <v>470</v>
      </c>
      <c r="R3260" s="50"/>
    </row>
    <row r="3261" spans="8:18" ht="15.6">
      <c r="H3261" s="79"/>
      <c r="I3261" s="68">
        <v>1980</v>
      </c>
      <c r="J3261" s="69" t="s">
        <v>180</v>
      </c>
      <c r="K3261" s="70" t="s">
        <v>181</v>
      </c>
      <c r="L3261" s="71">
        <v>3.9711299668995959</v>
      </c>
      <c r="M3261" s="72">
        <v>4.8594862187144878</v>
      </c>
      <c r="N3261" s="73">
        <v>1.8666489619079769</v>
      </c>
      <c r="O3261" s="73">
        <v>0</v>
      </c>
      <c r="P3261" s="73">
        <v>3.9315227976763816</v>
      </c>
      <c r="Q3261" s="74">
        <v>3.7629935395453731</v>
      </c>
      <c r="R3261" s="50"/>
    </row>
    <row r="3262" spans="8:18" ht="28.8">
      <c r="H3262" s="79"/>
      <c r="I3262" s="61">
        <v>1980</v>
      </c>
      <c r="J3262" s="62" t="s">
        <v>182</v>
      </c>
      <c r="K3262" s="63" t="s">
        <v>183</v>
      </c>
      <c r="L3262" s="75" t="s">
        <v>470</v>
      </c>
      <c r="M3262" s="76" t="s">
        <v>470</v>
      </c>
      <c r="N3262" s="77" t="s">
        <v>470</v>
      </c>
      <c r="O3262" s="77" t="s">
        <v>470</v>
      </c>
      <c r="P3262" s="77" t="s">
        <v>470</v>
      </c>
      <c r="Q3262" s="78" t="s">
        <v>470</v>
      </c>
      <c r="R3262" s="50"/>
    </row>
    <row r="3263" spans="8:18" ht="15.6">
      <c r="H3263" s="79"/>
      <c r="I3263" s="68">
        <v>1980</v>
      </c>
      <c r="J3263" s="69" t="s">
        <v>184</v>
      </c>
      <c r="K3263" s="70" t="s">
        <v>185</v>
      </c>
      <c r="L3263" s="71">
        <v>5.0858128868250763</v>
      </c>
      <c r="M3263" s="72">
        <v>3.6162410822633588</v>
      </c>
      <c r="N3263" s="73" t="s">
        <v>470</v>
      </c>
      <c r="O3263" s="73">
        <v>5.4822999646977282</v>
      </c>
      <c r="P3263" s="73">
        <v>5.7675756872365964</v>
      </c>
      <c r="Q3263" s="74">
        <v>6.2527961842267201</v>
      </c>
      <c r="R3263" s="50"/>
    </row>
    <row r="3264" spans="8:18" ht="15.6">
      <c r="H3264" s="79"/>
      <c r="I3264" s="61">
        <v>1980</v>
      </c>
      <c r="J3264" s="62" t="s">
        <v>186</v>
      </c>
      <c r="K3264" s="63" t="s">
        <v>187</v>
      </c>
      <c r="L3264" s="75">
        <v>3.5004090137856907</v>
      </c>
      <c r="M3264" s="76">
        <v>4.6061199922273275</v>
      </c>
      <c r="N3264" s="77">
        <v>4.3052219382191623</v>
      </c>
      <c r="O3264" s="77">
        <v>0</v>
      </c>
      <c r="P3264" s="77">
        <v>1.3899231157184333</v>
      </c>
      <c r="Q3264" s="78">
        <v>4.818136962172864</v>
      </c>
      <c r="R3264" s="50"/>
    </row>
    <row r="3265" spans="8:18" ht="28.8">
      <c r="H3265" s="79"/>
      <c r="I3265" s="68">
        <v>1980</v>
      </c>
      <c r="J3265" s="69" t="s">
        <v>188</v>
      </c>
      <c r="K3265" s="70" t="s">
        <v>189</v>
      </c>
      <c r="L3265" s="71" t="s">
        <v>470</v>
      </c>
      <c r="M3265" s="72" t="s">
        <v>470</v>
      </c>
      <c r="N3265" s="73" t="s">
        <v>470</v>
      </c>
      <c r="O3265" s="73" t="s">
        <v>470</v>
      </c>
      <c r="P3265" s="73" t="s">
        <v>470</v>
      </c>
      <c r="Q3265" s="74" t="s">
        <v>470</v>
      </c>
      <c r="R3265" s="50"/>
    </row>
    <row r="3266" spans="8:18" ht="15.6">
      <c r="H3266" s="79"/>
      <c r="I3266" s="61">
        <v>1980</v>
      </c>
      <c r="J3266" s="62" t="s">
        <v>190</v>
      </c>
      <c r="K3266" s="63" t="s">
        <v>191</v>
      </c>
      <c r="L3266" s="75" t="s">
        <v>470</v>
      </c>
      <c r="M3266" s="76" t="s">
        <v>470</v>
      </c>
      <c r="N3266" s="77" t="s">
        <v>470</v>
      </c>
      <c r="O3266" s="77" t="s">
        <v>470</v>
      </c>
      <c r="P3266" s="77" t="s">
        <v>470</v>
      </c>
      <c r="Q3266" s="78" t="s">
        <v>470</v>
      </c>
      <c r="R3266" s="50"/>
    </row>
    <row r="3267" spans="8:18" ht="15.6">
      <c r="H3267" s="79"/>
      <c r="I3267" s="68">
        <v>1980</v>
      </c>
      <c r="J3267" s="69" t="s">
        <v>192</v>
      </c>
      <c r="K3267" s="70" t="s">
        <v>193</v>
      </c>
      <c r="L3267" s="71" t="s">
        <v>470</v>
      </c>
      <c r="M3267" s="72" t="s">
        <v>470</v>
      </c>
      <c r="N3267" s="73" t="s">
        <v>470</v>
      </c>
      <c r="O3267" s="73" t="s">
        <v>470</v>
      </c>
      <c r="P3267" s="73" t="s">
        <v>470</v>
      </c>
      <c r="Q3267" s="74" t="s">
        <v>470</v>
      </c>
      <c r="R3267" s="50"/>
    </row>
    <row r="3268" spans="8:18" ht="15.6">
      <c r="H3268" s="79"/>
      <c r="I3268" s="61">
        <v>1980</v>
      </c>
      <c r="J3268" s="62" t="s">
        <v>194</v>
      </c>
      <c r="K3268" s="63" t="s">
        <v>195</v>
      </c>
      <c r="L3268" s="75">
        <v>3.9315166484772321</v>
      </c>
      <c r="M3268" s="76">
        <v>5.6339910827049877</v>
      </c>
      <c r="N3268" s="77" t="s">
        <v>470</v>
      </c>
      <c r="O3268" s="77">
        <v>5.555821310529983</v>
      </c>
      <c r="P3268" s="77">
        <v>0.4114975458541078</v>
      </c>
      <c r="Q3268" s="78">
        <v>5.54616606356005</v>
      </c>
      <c r="R3268" s="50"/>
    </row>
    <row r="3269" spans="8:18" ht="15.6">
      <c r="H3269" s="79"/>
      <c r="I3269" s="68">
        <v>1980</v>
      </c>
      <c r="J3269" s="69" t="s">
        <v>196</v>
      </c>
      <c r="K3269" s="70" t="s">
        <v>197</v>
      </c>
      <c r="L3269" s="71" t="s">
        <v>470</v>
      </c>
      <c r="M3269" s="72" t="s">
        <v>470</v>
      </c>
      <c r="N3269" s="73" t="s">
        <v>470</v>
      </c>
      <c r="O3269" s="73" t="s">
        <v>470</v>
      </c>
      <c r="P3269" s="73" t="s">
        <v>470</v>
      </c>
      <c r="Q3269" s="74" t="s">
        <v>470</v>
      </c>
      <c r="R3269" s="50"/>
    </row>
    <row r="3270" spans="8:18" ht="15.6">
      <c r="H3270" s="79"/>
      <c r="I3270" s="61">
        <v>1980</v>
      </c>
      <c r="J3270" s="62" t="s">
        <v>198</v>
      </c>
      <c r="K3270" s="63" t="s">
        <v>199</v>
      </c>
      <c r="L3270" s="75">
        <v>5.0296385609122618</v>
      </c>
      <c r="M3270" s="76">
        <v>6.7325940242140279</v>
      </c>
      <c r="N3270" s="77">
        <v>3.7259250264915789</v>
      </c>
      <c r="O3270" s="77">
        <v>5.6530291563512076</v>
      </c>
      <c r="P3270" s="77">
        <v>3.7157250124450916</v>
      </c>
      <c r="Q3270" s="78">
        <v>4.8808138497204405</v>
      </c>
      <c r="R3270" s="50"/>
    </row>
    <row r="3271" spans="8:18" ht="15.6">
      <c r="H3271" s="79"/>
      <c r="I3271" s="68">
        <v>1980</v>
      </c>
      <c r="J3271" s="69" t="s">
        <v>200</v>
      </c>
      <c r="K3271" s="70" t="s">
        <v>201</v>
      </c>
      <c r="L3271" s="71">
        <v>7.4310567367917786</v>
      </c>
      <c r="M3271" s="72">
        <v>5.3639926637056785</v>
      </c>
      <c r="N3271" s="73">
        <v>6.3957909535647239</v>
      </c>
      <c r="O3271" s="73">
        <v>9.0869371392983798</v>
      </c>
      <c r="P3271" s="73">
        <v>8.3093345814179571</v>
      </c>
      <c r="Q3271" s="74">
        <v>8.0561025957963164</v>
      </c>
      <c r="R3271" s="50"/>
    </row>
    <row r="3272" spans="8:18" ht="15.6">
      <c r="H3272" s="79"/>
      <c r="I3272" s="61">
        <v>1980</v>
      </c>
      <c r="J3272" s="62" t="s">
        <v>202</v>
      </c>
      <c r="K3272" s="63" t="s">
        <v>203</v>
      </c>
      <c r="L3272" s="75" t="s">
        <v>470</v>
      </c>
      <c r="M3272" s="76" t="s">
        <v>470</v>
      </c>
      <c r="N3272" s="77" t="s">
        <v>470</v>
      </c>
      <c r="O3272" s="77" t="s">
        <v>470</v>
      </c>
      <c r="P3272" s="77" t="s">
        <v>470</v>
      </c>
      <c r="Q3272" s="78" t="s">
        <v>470</v>
      </c>
      <c r="R3272" s="50"/>
    </row>
    <row r="3273" spans="8:18" ht="15.6">
      <c r="H3273" s="79"/>
      <c r="I3273" s="68">
        <v>1980</v>
      </c>
      <c r="J3273" s="69" t="s">
        <v>204</v>
      </c>
      <c r="K3273" s="70" t="s">
        <v>205</v>
      </c>
      <c r="L3273" s="71" t="s">
        <v>470</v>
      </c>
      <c r="M3273" s="72">
        <v>4.4666594395021626</v>
      </c>
      <c r="N3273" s="73" t="s">
        <v>470</v>
      </c>
      <c r="O3273" s="73">
        <v>5.247753924593848</v>
      </c>
      <c r="P3273" s="73" t="s">
        <v>470</v>
      </c>
      <c r="Q3273" s="74" t="s">
        <v>470</v>
      </c>
      <c r="R3273" s="50"/>
    </row>
    <row r="3274" spans="8:18" ht="15.6">
      <c r="H3274" s="79"/>
      <c r="I3274" s="61">
        <v>1980</v>
      </c>
      <c r="J3274" s="62" t="s">
        <v>206</v>
      </c>
      <c r="K3274" s="63" t="s">
        <v>207</v>
      </c>
      <c r="L3274" s="75" t="s">
        <v>470</v>
      </c>
      <c r="M3274" s="76" t="s">
        <v>470</v>
      </c>
      <c r="N3274" s="77">
        <v>2.7788785351813572</v>
      </c>
      <c r="O3274" s="77">
        <v>6.6010819927354811</v>
      </c>
      <c r="P3274" s="77" t="s">
        <v>470</v>
      </c>
      <c r="Q3274" s="78" t="s">
        <v>470</v>
      </c>
      <c r="R3274" s="50"/>
    </row>
    <row r="3275" spans="8:18" ht="15.6">
      <c r="H3275" s="79"/>
      <c r="I3275" s="68">
        <v>1980</v>
      </c>
      <c r="J3275" s="69" t="s">
        <v>208</v>
      </c>
      <c r="K3275" s="70" t="s">
        <v>209</v>
      </c>
      <c r="L3275" s="71">
        <v>5.2270135188841182</v>
      </c>
      <c r="M3275" s="72">
        <v>4.9921348294267665</v>
      </c>
      <c r="N3275" s="73">
        <v>5.7431609091648381</v>
      </c>
      <c r="O3275" s="73">
        <v>2.3108549287222488</v>
      </c>
      <c r="P3275" s="73">
        <v>6.9074930645373032</v>
      </c>
      <c r="Q3275" s="74">
        <v>6.3539423400937523</v>
      </c>
      <c r="R3275" s="50"/>
    </row>
    <row r="3276" spans="8:18" ht="15.6">
      <c r="H3276" s="79"/>
      <c r="I3276" s="61">
        <v>1980</v>
      </c>
      <c r="J3276" s="62" t="s">
        <v>210</v>
      </c>
      <c r="K3276" s="63" t="s">
        <v>211</v>
      </c>
      <c r="L3276" s="75">
        <v>3.8594234325859262</v>
      </c>
      <c r="M3276" s="76">
        <v>4.7835131350276381</v>
      </c>
      <c r="N3276" s="77" t="s">
        <v>470</v>
      </c>
      <c r="O3276" s="77">
        <v>6.1762523761021324</v>
      </c>
      <c r="P3276" s="77">
        <v>2.2365325996242165</v>
      </c>
      <c r="Q3276" s="78">
        <v>2.3376833120023917</v>
      </c>
      <c r="R3276" s="50"/>
    </row>
    <row r="3277" spans="8:18" ht="15.6">
      <c r="H3277" s="79"/>
      <c r="I3277" s="68">
        <v>1980</v>
      </c>
      <c r="J3277" s="69" t="s">
        <v>212</v>
      </c>
      <c r="K3277" s="70" t="s">
        <v>213</v>
      </c>
      <c r="L3277" s="71">
        <v>4.8378119305536131</v>
      </c>
      <c r="M3277" s="72">
        <v>5.3500718808655847</v>
      </c>
      <c r="N3277" s="73">
        <v>4.617980988853664</v>
      </c>
      <c r="O3277" s="73">
        <v>4.8565236101800986</v>
      </c>
      <c r="P3277" s="73">
        <v>4.0233495168185041</v>
      </c>
      <c r="Q3277" s="74">
        <v>5.4188581198857744</v>
      </c>
      <c r="R3277" s="50"/>
    </row>
    <row r="3278" spans="8:18" ht="15.6">
      <c r="H3278" s="79"/>
      <c r="I3278" s="61">
        <v>1980</v>
      </c>
      <c r="J3278" s="62" t="s">
        <v>214</v>
      </c>
      <c r="K3278" s="63" t="s">
        <v>215</v>
      </c>
      <c r="L3278" s="75">
        <v>2.5947736790110136</v>
      </c>
      <c r="M3278" s="76">
        <v>4.4152168122147728</v>
      </c>
      <c r="N3278" s="77">
        <v>2.0148923944668344</v>
      </c>
      <c r="O3278" s="77">
        <v>0</v>
      </c>
      <c r="P3278" s="77">
        <v>1.7922229446759632</v>
      </c>
      <c r="Q3278" s="78">
        <v>3.8709238344295835</v>
      </c>
      <c r="R3278" s="50"/>
    </row>
    <row r="3279" spans="8:18" ht="15.6">
      <c r="H3279" s="79"/>
      <c r="I3279" s="68">
        <v>1980</v>
      </c>
      <c r="J3279" s="69" t="s">
        <v>216</v>
      </c>
      <c r="K3279" s="70" t="s">
        <v>217</v>
      </c>
      <c r="L3279" s="71">
        <v>4.3006249038862476</v>
      </c>
      <c r="M3279" s="72">
        <v>3.1563376313667675</v>
      </c>
      <c r="N3279" s="73">
        <v>5.1200272080070857</v>
      </c>
      <c r="O3279" s="73">
        <v>5.4419914965691278</v>
      </c>
      <c r="P3279" s="73" t="s">
        <v>470</v>
      </c>
      <c r="Q3279" s="74">
        <v>5.0549616806808704</v>
      </c>
      <c r="R3279" s="50"/>
    </row>
    <row r="3280" spans="8:18" ht="15.6">
      <c r="H3280" s="79"/>
      <c r="I3280" s="61">
        <v>1980</v>
      </c>
      <c r="J3280" s="62" t="s">
        <v>218</v>
      </c>
      <c r="K3280" s="63" t="s">
        <v>219</v>
      </c>
      <c r="L3280" s="75">
        <v>4.9658150394502671</v>
      </c>
      <c r="M3280" s="76">
        <v>5.5220101015181031</v>
      </c>
      <c r="N3280" s="77">
        <v>3.9452508334552219</v>
      </c>
      <c r="O3280" s="77">
        <v>8.03741770682125</v>
      </c>
      <c r="P3280" s="77">
        <v>1.4721334503104937</v>
      </c>
      <c r="Q3280" s="78">
        <v>6.5369147271380781</v>
      </c>
      <c r="R3280" s="50"/>
    </row>
    <row r="3281" spans="8:18" ht="15.6">
      <c r="H3281" s="79"/>
      <c r="I3281" s="68">
        <v>1980</v>
      </c>
      <c r="J3281" s="69" t="s">
        <v>220</v>
      </c>
      <c r="K3281" s="70" t="s">
        <v>221</v>
      </c>
      <c r="L3281" s="71">
        <v>5.268402990024903</v>
      </c>
      <c r="M3281" s="72">
        <v>5.2841474639482033</v>
      </c>
      <c r="N3281" s="73" t="s">
        <v>470</v>
      </c>
      <c r="O3281" s="73">
        <v>5.0002112752727497</v>
      </c>
      <c r="P3281" s="73">
        <v>6.0853166881353502</v>
      </c>
      <c r="Q3281" s="74">
        <v>6.2383997713611032</v>
      </c>
      <c r="R3281" s="50"/>
    </row>
    <row r="3282" spans="8:18" ht="15.6">
      <c r="H3282" s="79"/>
      <c r="I3282" s="61">
        <v>1980</v>
      </c>
      <c r="J3282" s="62" t="s">
        <v>222</v>
      </c>
      <c r="K3282" s="63" t="s">
        <v>223</v>
      </c>
      <c r="L3282" s="75" t="s">
        <v>470</v>
      </c>
      <c r="M3282" s="76" t="s">
        <v>470</v>
      </c>
      <c r="N3282" s="77" t="s">
        <v>470</v>
      </c>
      <c r="O3282" s="77" t="s">
        <v>470</v>
      </c>
      <c r="P3282" s="77" t="s">
        <v>470</v>
      </c>
      <c r="Q3282" s="78" t="s">
        <v>470</v>
      </c>
      <c r="R3282" s="50"/>
    </row>
    <row r="3283" spans="8:18" ht="15.6">
      <c r="H3283" s="79"/>
      <c r="I3283" s="68">
        <v>1980</v>
      </c>
      <c r="J3283" s="69" t="s">
        <v>224</v>
      </c>
      <c r="K3283" s="70" t="s">
        <v>225</v>
      </c>
      <c r="L3283" s="71">
        <v>5.6214863846701748</v>
      </c>
      <c r="M3283" s="72">
        <v>5.8872240776205924</v>
      </c>
      <c r="N3283" s="73" t="s">
        <v>470</v>
      </c>
      <c r="O3283" s="73">
        <v>5.6857485503042628</v>
      </c>
      <c r="P3283" s="73">
        <v>6.628351767587791</v>
      </c>
      <c r="Q3283" s="74">
        <v>5.68355603178916</v>
      </c>
      <c r="R3283" s="50"/>
    </row>
    <row r="3284" spans="8:18" ht="15.6">
      <c r="H3284" s="79"/>
      <c r="I3284" s="61">
        <v>1980</v>
      </c>
      <c r="J3284" s="62" t="s">
        <v>226</v>
      </c>
      <c r="K3284" s="63" t="s">
        <v>227</v>
      </c>
      <c r="L3284" s="75" t="s">
        <v>470</v>
      </c>
      <c r="M3284" s="76" t="s">
        <v>470</v>
      </c>
      <c r="N3284" s="77" t="s">
        <v>470</v>
      </c>
      <c r="O3284" s="77" t="s">
        <v>470</v>
      </c>
      <c r="P3284" s="77" t="s">
        <v>470</v>
      </c>
      <c r="Q3284" s="78" t="s">
        <v>470</v>
      </c>
      <c r="R3284" s="50"/>
    </row>
    <row r="3285" spans="8:18" ht="15.6">
      <c r="H3285" s="79"/>
      <c r="I3285" s="68">
        <v>1980</v>
      </c>
      <c r="J3285" s="69" t="s">
        <v>228</v>
      </c>
      <c r="K3285" s="70" t="s">
        <v>229</v>
      </c>
      <c r="L3285" s="71">
        <v>6.2506268800583769</v>
      </c>
      <c r="M3285" s="72">
        <v>3.0537179086301132</v>
      </c>
      <c r="N3285" s="73">
        <v>6.6508568363639275</v>
      </c>
      <c r="O3285" s="73">
        <v>6.6780266846291223</v>
      </c>
      <c r="P3285" s="73">
        <v>7.7013009859734165</v>
      </c>
      <c r="Q3285" s="74">
        <v>7.2588544700145929</v>
      </c>
      <c r="R3285" s="50"/>
    </row>
    <row r="3286" spans="8:18" ht="15.6">
      <c r="H3286" s="79"/>
      <c r="I3286" s="61">
        <v>1980</v>
      </c>
      <c r="J3286" s="62" t="s">
        <v>230</v>
      </c>
      <c r="K3286" s="63" t="s">
        <v>231</v>
      </c>
      <c r="L3286" s="75">
        <v>5.1110309686776034</v>
      </c>
      <c r="M3286" s="76">
        <v>5.7028958434857513</v>
      </c>
      <c r="N3286" s="77">
        <v>4.5403830363368982</v>
      </c>
      <c r="O3286" s="77">
        <v>7.3335586669157502</v>
      </c>
      <c r="P3286" s="77">
        <v>2.4497608659456125</v>
      </c>
      <c r="Q3286" s="78">
        <v>5.558634217176146</v>
      </c>
      <c r="R3286" s="50"/>
    </row>
    <row r="3287" spans="8:18" ht="15.6">
      <c r="H3287" s="79"/>
      <c r="I3287" s="68">
        <v>1980</v>
      </c>
      <c r="J3287" s="69" t="s">
        <v>232</v>
      </c>
      <c r="K3287" s="70" t="s">
        <v>233</v>
      </c>
      <c r="L3287" s="71">
        <v>5.3367399946795597</v>
      </c>
      <c r="M3287" s="72">
        <v>5.2888621012568953</v>
      </c>
      <c r="N3287" s="73">
        <v>5.8036182951746724</v>
      </c>
      <c r="O3287" s="73">
        <v>8.1460439493365726</v>
      </c>
      <c r="P3287" s="73">
        <v>3.4479871109307636</v>
      </c>
      <c r="Q3287" s="74">
        <v>4.1135823283329023</v>
      </c>
      <c r="R3287" s="50"/>
    </row>
    <row r="3288" spans="8:18" ht="15.6">
      <c r="H3288" s="79"/>
      <c r="I3288" s="61">
        <v>1980</v>
      </c>
      <c r="J3288" s="62" t="s">
        <v>234</v>
      </c>
      <c r="K3288" s="63" t="s">
        <v>235</v>
      </c>
      <c r="L3288" s="75">
        <v>4.1337180307607575</v>
      </c>
      <c r="M3288" s="76">
        <v>3.7295818911001843</v>
      </c>
      <c r="N3288" s="77">
        <v>2.2460898669088802</v>
      </c>
      <c r="O3288" s="77">
        <v>7.6962290827791335</v>
      </c>
      <c r="P3288" s="77">
        <v>2.0099040888173438</v>
      </c>
      <c r="Q3288" s="78">
        <v>4.4987165452307281</v>
      </c>
      <c r="R3288" s="50"/>
    </row>
    <row r="3289" spans="8:18" ht="15.6">
      <c r="H3289" s="79"/>
      <c r="I3289" s="68">
        <v>1980</v>
      </c>
      <c r="J3289" s="69" t="s">
        <v>236</v>
      </c>
      <c r="K3289" s="70" t="s">
        <v>237</v>
      </c>
      <c r="L3289" s="71">
        <v>4.2950201977696238</v>
      </c>
      <c r="M3289" s="72">
        <v>6.4162991812466963</v>
      </c>
      <c r="N3289" s="73">
        <v>2.3896103766769508</v>
      </c>
      <c r="O3289" s="73">
        <v>5.6263367328425842</v>
      </c>
      <c r="P3289" s="73">
        <v>2.1856562832713315</v>
      </c>
      <c r="Q3289" s="74" t="s">
        <v>470</v>
      </c>
      <c r="R3289" s="50"/>
    </row>
    <row r="3290" spans="8:18" ht="15.6">
      <c r="H3290" s="79"/>
      <c r="I3290" s="61">
        <v>1980</v>
      </c>
      <c r="J3290" s="62" t="s">
        <v>238</v>
      </c>
      <c r="K3290" s="63" t="s">
        <v>239</v>
      </c>
      <c r="L3290" s="75" t="s">
        <v>470</v>
      </c>
      <c r="M3290" s="76" t="s">
        <v>470</v>
      </c>
      <c r="N3290" s="77" t="s">
        <v>470</v>
      </c>
      <c r="O3290" s="77" t="s">
        <v>470</v>
      </c>
      <c r="P3290" s="77" t="s">
        <v>470</v>
      </c>
      <c r="Q3290" s="78" t="s">
        <v>470</v>
      </c>
      <c r="R3290" s="50"/>
    </row>
    <row r="3291" spans="8:18" ht="15.6">
      <c r="H3291" s="79"/>
      <c r="I3291" s="68">
        <v>1980</v>
      </c>
      <c r="J3291" s="69" t="s">
        <v>240</v>
      </c>
      <c r="K3291" s="70" t="s">
        <v>241</v>
      </c>
      <c r="L3291" s="71" t="s">
        <v>470</v>
      </c>
      <c r="M3291" s="72" t="s">
        <v>470</v>
      </c>
      <c r="N3291" s="73" t="s">
        <v>470</v>
      </c>
      <c r="O3291" s="73" t="s">
        <v>470</v>
      </c>
      <c r="P3291" s="73" t="s">
        <v>470</v>
      </c>
      <c r="Q3291" s="74" t="s">
        <v>470</v>
      </c>
      <c r="R3291" s="50"/>
    </row>
    <row r="3292" spans="8:18" ht="15.6">
      <c r="H3292" s="79"/>
      <c r="I3292" s="61">
        <v>1980</v>
      </c>
      <c r="J3292" s="62" t="s">
        <v>242</v>
      </c>
      <c r="K3292" s="63" t="s">
        <v>243</v>
      </c>
      <c r="L3292" s="75">
        <v>6.1621563220850977</v>
      </c>
      <c r="M3292" s="76">
        <v>4.7507370802824029</v>
      </c>
      <c r="N3292" s="77" t="s">
        <v>470</v>
      </c>
      <c r="O3292" s="77">
        <v>6.0156482685547923</v>
      </c>
      <c r="P3292" s="77">
        <v>7.5754273262932603</v>
      </c>
      <c r="Q3292" s="78">
        <v>7.419350653455</v>
      </c>
      <c r="R3292" s="50"/>
    </row>
    <row r="3293" spans="8:18" ht="15.6">
      <c r="H3293" s="79"/>
      <c r="I3293" s="68">
        <v>1980</v>
      </c>
      <c r="J3293" s="69" t="s">
        <v>244</v>
      </c>
      <c r="K3293" s="70" t="s">
        <v>245</v>
      </c>
      <c r="L3293" s="71">
        <v>6.5166966780606019</v>
      </c>
      <c r="M3293" s="72">
        <v>4.5266431800998008</v>
      </c>
      <c r="N3293" s="73">
        <v>6.4778046860398311</v>
      </c>
      <c r="O3293" s="73">
        <v>7.780993047372375</v>
      </c>
      <c r="P3293" s="73">
        <v>6.5865384301819532</v>
      </c>
      <c r="Q3293" s="74">
        <v>7.3842062258998604</v>
      </c>
      <c r="R3293" s="50"/>
    </row>
    <row r="3294" spans="8:18" ht="15.6">
      <c r="H3294" s="79"/>
      <c r="I3294" s="61">
        <v>1980</v>
      </c>
      <c r="J3294" s="62" t="s">
        <v>246</v>
      </c>
      <c r="K3294" s="63" t="s">
        <v>247</v>
      </c>
      <c r="L3294" s="75">
        <v>5.8177315239038201</v>
      </c>
      <c r="M3294" s="76">
        <v>3.9322210424514146</v>
      </c>
      <c r="N3294" s="77">
        <v>5.7813722052683145</v>
      </c>
      <c r="O3294" s="77">
        <v>6.398270209247614</v>
      </c>
      <c r="P3294" s="77">
        <v>6.8791023588734177</v>
      </c>
      <c r="Q3294" s="78">
        <v>6.0017345424642929</v>
      </c>
      <c r="R3294" s="50"/>
    </row>
    <row r="3295" spans="8:18" ht="15.6">
      <c r="H3295" s="79"/>
      <c r="I3295" s="68">
        <v>1980</v>
      </c>
      <c r="J3295" s="69" t="s">
        <v>248</v>
      </c>
      <c r="K3295" s="70" t="s">
        <v>249</v>
      </c>
      <c r="L3295" s="71">
        <v>4.5037797170762977</v>
      </c>
      <c r="M3295" s="72">
        <v>5.2910174196775159</v>
      </c>
      <c r="N3295" s="73">
        <v>3.5249761517805274</v>
      </c>
      <c r="O3295" s="73">
        <v>4.086735485821511</v>
      </c>
      <c r="P3295" s="73" t="s">
        <v>470</v>
      </c>
      <c r="Q3295" s="74">
        <v>5.2464296982307683</v>
      </c>
      <c r="R3295" s="50"/>
    </row>
    <row r="3296" spans="8:18" ht="15.6">
      <c r="H3296" s="79"/>
      <c r="I3296" s="61">
        <v>1980</v>
      </c>
      <c r="J3296" s="62" t="s">
        <v>250</v>
      </c>
      <c r="K3296" s="63" t="s">
        <v>251</v>
      </c>
      <c r="L3296" s="75" t="s">
        <v>470</v>
      </c>
      <c r="M3296" s="76" t="s">
        <v>470</v>
      </c>
      <c r="N3296" s="77" t="s">
        <v>470</v>
      </c>
      <c r="O3296" s="77" t="s">
        <v>470</v>
      </c>
      <c r="P3296" s="77" t="s">
        <v>470</v>
      </c>
      <c r="Q3296" s="78" t="s">
        <v>470</v>
      </c>
      <c r="R3296" s="50"/>
    </row>
    <row r="3297" spans="8:18" ht="15.6">
      <c r="H3297" s="79"/>
      <c r="I3297" s="68">
        <v>1980</v>
      </c>
      <c r="J3297" s="69" t="s">
        <v>252</v>
      </c>
      <c r="K3297" s="70" t="s">
        <v>253</v>
      </c>
      <c r="L3297" s="71" t="s">
        <v>470</v>
      </c>
      <c r="M3297" s="72" t="s">
        <v>470</v>
      </c>
      <c r="N3297" s="73" t="s">
        <v>470</v>
      </c>
      <c r="O3297" s="73" t="s">
        <v>470</v>
      </c>
      <c r="P3297" s="73" t="s">
        <v>470</v>
      </c>
      <c r="Q3297" s="74" t="s">
        <v>470</v>
      </c>
      <c r="R3297" s="50"/>
    </row>
    <row r="3298" spans="8:18" ht="15.6">
      <c r="H3298" s="79"/>
      <c r="I3298" s="61">
        <v>1980</v>
      </c>
      <c r="J3298" s="62" t="s">
        <v>254</v>
      </c>
      <c r="K3298" s="63" t="s">
        <v>255</v>
      </c>
      <c r="L3298" s="75">
        <v>6.9578798499868197</v>
      </c>
      <c r="M3298" s="76">
        <v>4.3387717645375661</v>
      </c>
      <c r="N3298" s="77">
        <v>7.1982704150975012</v>
      </c>
      <c r="O3298" s="77">
        <v>9.4270748975073513</v>
      </c>
      <c r="P3298" s="77">
        <v>8.2819166286007917</v>
      </c>
      <c r="Q3298" s="78">
        <v>5.6157989374608395</v>
      </c>
      <c r="R3298" s="50"/>
    </row>
    <row r="3299" spans="8:18" ht="15.6">
      <c r="H3299" s="79"/>
      <c r="I3299" s="68">
        <v>1980</v>
      </c>
      <c r="J3299" s="69" t="s">
        <v>256</v>
      </c>
      <c r="K3299" s="70" t="s">
        <v>257</v>
      </c>
      <c r="L3299" s="71">
        <v>3.0347905580783774</v>
      </c>
      <c r="M3299" s="72">
        <v>5.4135552387026973</v>
      </c>
      <c r="N3299" s="73">
        <v>2.6152340773538976</v>
      </c>
      <c r="O3299" s="73">
        <v>1.5994022148080305</v>
      </c>
      <c r="P3299" s="73">
        <v>0</v>
      </c>
      <c r="Q3299" s="74">
        <v>4.4772514589443269</v>
      </c>
      <c r="R3299" s="50"/>
    </row>
    <row r="3300" spans="8:18" ht="15.6">
      <c r="H3300" s="79"/>
      <c r="I3300" s="61">
        <v>1980</v>
      </c>
      <c r="J3300" s="62" t="s">
        <v>258</v>
      </c>
      <c r="K3300" s="63" t="s">
        <v>259</v>
      </c>
      <c r="L3300" s="75">
        <v>5.7189706093833443</v>
      </c>
      <c r="M3300" s="76">
        <v>5.7523860138832514</v>
      </c>
      <c r="N3300" s="77">
        <v>5.5627592548826756</v>
      </c>
      <c r="O3300" s="77">
        <v>7.1115952537528786</v>
      </c>
      <c r="P3300" s="77">
        <v>5.9879524115224001</v>
      </c>
      <c r="Q3300" s="78">
        <v>4.0803672883314981</v>
      </c>
      <c r="R3300" s="50"/>
    </row>
    <row r="3301" spans="8:18" ht="15.6">
      <c r="H3301" s="79"/>
      <c r="I3301" s="68">
        <v>1980</v>
      </c>
      <c r="J3301" s="69" t="s">
        <v>260</v>
      </c>
      <c r="K3301" s="70" t="s">
        <v>261</v>
      </c>
      <c r="L3301" s="71">
        <v>5.9486697583006931</v>
      </c>
      <c r="M3301" s="72">
        <v>7.4841261606735436</v>
      </c>
      <c r="N3301" s="73">
        <v>2.1811775974218746</v>
      </c>
      <c r="O3301" s="73">
        <v>8.9484300944128368</v>
      </c>
      <c r="P3301" s="73">
        <v>4.5471885068532236</v>
      </c>
      <c r="Q3301" s="74">
        <v>7.0139660282558003</v>
      </c>
      <c r="R3301" s="50"/>
    </row>
    <row r="3302" spans="8:18" ht="15.6">
      <c r="H3302" s="79"/>
      <c r="I3302" s="61">
        <v>1980</v>
      </c>
      <c r="J3302" s="62" t="s">
        <v>262</v>
      </c>
      <c r="K3302" s="63" t="s">
        <v>263</v>
      </c>
      <c r="L3302" s="75" t="s">
        <v>470</v>
      </c>
      <c r="M3302" s="76" t="s">
        <v>470</v>
      </c>
      <c r="N3302" s="77" t="s">
        <v>470</v>
      </c>
      <c r="O3302" s="77" t="s">
        <v>470</v>
      </c>
      <c r="P3302" s="77" t="s">
        <v>470</v>
      </c>
      <c r="Q3302" s="78" t="s">
        <v>470</v>
      </c>
      <c r="R3302" s="50"/>
    </row>
    <row r="3303" spans="8:18" ht="15.6">
      <c r="H3303" s="79"/>
      <c r="I3303" s="68">
        <v>1980</v>
      </c>
      <c r="J3303" s="69" t="s">
        <v>264</v>
      </c>
      <c r="K3303" s="70" t="s">
        <v>265</v>
      </c>
      <c r="L3303" s="71" t="s">
        <v>470</v>
      </c>
      <c r="M3303" s="72" t="s">
        <v>470</v>
      </c>
      <c r="N3303" s="73" t="s">
        <v>470</v>
      </c>
      <c r="O3303" s="73">
        <v>4.0614988508882686</v>
      </c>
      <c r="P3303" s="73" t="s">
        <v>470</v>
      </c>
      <c r="Q3303" s="74" t="s">
        <v>470</v>
      </c>
      <c r="R3303" s="50"/>
    </row>
    <row r="3304" spans="8:18" ht="15.6">
      <c r="H3304" s="79"/>
      <c r="I3304" s="61">
        <v>1980</v>
      </c>
      <c r="J3304" s="62" t="s">
        <v>266</v>
      </c>
      <c r="K3304" s="63" t="s">
        <v>267</v>
      </c>
      <c r="L3304" s="75" t="s">
        <v>470</v>
      </c>
      <c r="M3304" s="76" t="s">
        <v>470</v>
      </c>
      <c r="N3304" s="77">
        <v>1.3484023678269323</v>
      </c>
      <c r="O3304" s="77">
        <v>5.8101475805613152</v>
      </c>
      <c r="P3304" s="77" t="s">
        <v>470</v>
      </c>
      <c r="Q3304" s="78" t="s">
        <v>470</v>
      </c>
      <c r="R3304" s="50"/>
    </row>
    <row r="3305" spans="8:18" ht="15.6">
      <c r="H3305" s="79"/>
      <c r="I3305" s="68">
        <v>1980</v>
      </c>
      <c r="J3305" s="69" t="s">
        <v>268</v>
      </c>
      <c r="K3305" s="70" t="s">
        <v>269</v>
      </c>
      <c r="L3305" s="71">
        <v>6.2488132040979965</v>
      </c>
      <c r="M3305" s="72">
        <v>8.885743846133785</v>
      </c>
      <c r="N3305" s="73">
        <v>1.5689562830162316</v>
      </c>
      <c r="O3305" s="73">
        <v>7.6939036899103925</v>
      </c>
      <c r="P3305" s="73" t="s">
        <v>470</v>
      </c>
      <c r="Q3305" s="74" t="s">
        <v>470</v>
      </c>
      <c r="R3305" s="50"/>
    </row>
    <row r="3306" spans="8:18" ht="15.6">
      <c r="H3306" s="79"/>
      <c r="I3306" s="61">
        <v>1980</v>
      </c>
      <c r="J3306" s="62" t="s">
        <v>270</v>
      </c>
      <c r="K3306" s="63" t="s">
        <v>271</v>
      </c>
      <c r="L3306" s="75">
        <v>6.1400404393092725</v>
      </c>
      <c r="M3306" s="76">
        <v>8.509864867058182</v>
      </c>
      <c r="N3306" s="77">
        <v>2.2798990371963748</v>
      </c>
      <c r="O3306" s="77">
        <v>8.757194211974932</v>
      </c>
      <c r="P3306" s="77" t="s">
        <v>470</v>
      </c>
      <c r="Q3306" s="78">
        <v>5.921088215173917</v>
      </c>
      <c r="R3306" s="50"/>
    </row>
    <row r="3307" spans="8:18" ht="15.6">
      <c r="H3307" s="79"/>
      <c r="I3307" s="68">
        <v>1980</v>
      </c>
      <c r="J3307" s="69" t="s">
        <v>272</v>
      </c>
      <c r="K3307" s="70" t="s">
        <v>273</v>
      </c>
      <c r="L3307" s="71">
        <v>9.0696823350728515</v>
      </c>
      <c r="M3307" s="72">
        <v>9.7435188270010045</v>
      </c>
      <c r="N3307" s="73">
        <v>8.4044039426923831</v>
      </c>
      <c r="O3307" s="73">
        <v>8.5053101598227094</v>
      </c>
      <c r="P3307" s="73">
        <v>9.7168693131341062</v>
      </c>
      <c r="Q3307" s="74">
        <v>8.9166128664733435</v>
      </c>
      <c r="R3307" s="50"/>
    </row>
    <row r="3308" spans="8:18" ht="15.6">
      <c r="H3308" s="79"/>
      <c r="I3308" s="61">
        <v>1980</v>
      </c>
      <c r="J3308" s="62" t="s">
        <v>274</v>
      </c>
      <c r="K3308" s="63" t="s">
        <v>275</v>
      </c>
      <c r="L3308" s="75">
        <v>3.8984236122320541</v>
      </c>
      <c r="M3308" s="76">
        <v>2.5802816342236885</v>
      </c>
      <c r="N3308" s="77" t="s">
        <v>470</v>
      </c>
      <c r="O3308" s="77">
        <v>6.4774804440543443</v>
      </c>
      <c r="P3308" s="77">
        <v>2.3568341886137105</v>
      </c>
      <c r="Q3308" s="78">
        <v>4.0829484177477893</v>
      </c>
      <c r="R3308" s="50"/>
    </row>
    <row r="3309" spans="8:18" ht="15.6">
      <c r="H3309" s="79"/>
      <c r="I3309" s="68">
        <v>1980</v>
      </c>
      <c r="J3309" s="69" t="s">
        <v>276</v>
      </c>
      <c r="K3309" s="70" t="s">
        <v>277</v>
      </c>
      <c r="L3309" s="71">
        <v>5.1960902630407606</v>
      </c>
      <c r="M3309" s="72">
        <v>5.0132099773733261</v>
      </c>
      <c r="N3309" s="73">
        <v>6.5391337805167442</v>
      </c>
      <c r="O3309" s="73">
        <v>2.6200934529057198</v>
      </c>
      <c r="P3309" s="73">
        <v>5.6263204535044151</v>
      </c>
      <c r="Q3309" s="74">
        <v>6.298098418118391</v>
      </c>
      <c r="R3309" s="50"/>
    </row>
    <row r="3310" spans="8:18" ht="15.6">
      <c r="H3310" s="79"/>
      <c r="I3310" s="61">
        <v>1980</v>
      </c>
      <c r="J3310" s="62" t="s">
        <v>278</v>
      </c>
      <c r="K3310" s="63" t="s">
        <v>279</v>
      </c>
      <c r="L3310" s="75">
        <v>5.1391638743122314</v>
      </c>
      <c r="M3310" s="76">
        <v>4.9967515218696317</v>
      </c>
      <c r="N3310" s="77">
        <v>4.7199345026890782</v>
      </c>
      <c r="O3310" s="77">
        <v>6.2824645333167597</v>
      </c>
      <c r="P3310" s="77">
        <v>4.477848606121074</v>
      </c>
      <c r="Q3310" s="78">
        <v>5.2789276204250202</v>
      </c>
      <c r="R3310" s="50"/>
    </row>
    <row r="3311" spans="8:18" ht="15.6">
      <c r="H3311" s="79"/>
      <c r="I3311" s="68">
        <v>1980</v>
      </c>
      <c r="J3311" s="69" t="s">
        <v>280</v>
      </c>
      <c r="K3311" s="70" t="s">
        <v>281</v>
      </c>
      <c r="L3311" s="71">
        <v>4.8886486568583853</v>
      </c>
      <c r="M3311" s="72">
        <v>5.2662209711204104</v>
      </c>
      <c r="N3311" s="73">
        <v>3.2597310456478565</v>
      </c>
      <c r="O3311" s="73">
        <v>6.5405370320764806</v>
      </c>
      <c r="P3311" s="73">
        <v>5.3981246203400683</v>
      </c>
      <c r="Q3311" s="74">
        <v>4.055072073512421</v>
      </c>
      <c r="R3311" s="50"/>
    </row>
    <row r="3312" spans="8:18" ht="15.6">
      <c r="H3312" s="79"/>
      <c r="I3312" s="61">
        <v>1980</v>
      </c>
      <c r="J3312" s="62" t="s">
        <v>282</v>
      </c>
      <c r="K3312" s="63" t="s">
        <v>283</v>
      </c>
      <c r="L3312" s="75">
        <v>3.2780745755147067</v>
      </c>
      <c r="M3312" s="76">
        <v>3.4152921765091868</v>
      </c>
      <c r="N3312" s="77">
        <v>1.1732148021599484</v>
      </c>
      <c r="O3312" s="77">
        <v>6.9002355894282221</v>
      </c>
      <c r="P3312" s="77">
        <v>1.0351469361269965</v>
      </c>
      <c r="Q3312" s="78">
        <v>4.1838286294830729</v>
      </c>
      <c r="R3312" s="50"/>
    </row>
    <row r="3313" spans="8:18" ht="15.6">
      <c r="H3313" s="79"/>
      <c r="I3313" s="68">
        <v>1980</v>
      </c>
      <c r="J3313" s="69" t="s">
        <v>284</v>
      </c>
      <c r="K3313" s="70" t="s">
        <v>285</v>
      </c>
      <c r="L3313" s="71" t="s">
        <v>470</v>
      </c>
      <c r="M3313" s="72" t="s">
        <v>470</v>
      </c>
      <c r="N3313" s="73" t="s">
        <v>470</v>
      </c>
      <c r="O3313" s="73" t="s">
        <v>470</v>
      </c>
      <c r="P3313" s="73" t="s">
        <v>470</v>
      </c>
      <c r="Q3313" s="74" t="s">
        <v>470</v>
      </c>
      <c r="R3313" s="50"/>
    </row>
    <row r="3314" spans="8:18" ht="15.6">
      <c r="H3314" s="79"/>
      <c r="I3314" s="61">
        <v>1980</v>
      </c>
      <c r="J3314" s="62" t="s">
        <v>286</v>
      </c>
      <c r="K3314" s="63" t="s">
        <v>287</v>
      </c>
      <c r="L3314" s="75">
        <v>6.2510267364066818</v>
      </c>
      <c r="M3314" s="76">
        <v>4.6650288049198299</v>
      </c>
      <c r="N3314" s="77">
        <v>6.0326932041430785</v>
      </c>
      <c r="O3314" s="77">
        <v>5.9316301450024467</v>
      </c>
      <c r="P3314" s="77">
        <v>7.7645770264355738</v>
      </c>
      <c r="Q3314" s="78">
        <v>6.8755676470237761</v>
      </c>
      <c r="R3314" s="50"/>
    </row>
    <row r="3315" spans="8:18" ht="15.6">
      <c r="H3315" s="79"/>
      <c r="I3315" s="68">
        <v>1980</v>
      </c>
      <c r="J3315" s="69" t="s">
        <v>288</v>
      </c>
      <c r="K3315" s="70" t="s">
        <v>289</v>
      </c>
      <c r="L3315" s="71">
        <v>3.4278936219702136</v>
      </c>
      <c r="M3315" s="72">
        <v>2.6028037623524969</v>
      </c>
      <c r="N3315" s="73">
        <v>3.3504909903062199</v>
      </c>
      <c r="O3315" s="73">
        <v>2.0294117663165174</v>
      </c>
      <c r="P3315" s="73">
        <v>6.023006738323283</v>
      </c>
      <c r="Q3315" s="74">
        <v>3.3741693194513975</v>
      </c>
      <c r="R3315" s="50"/>
    </row>
    <row r="3316" spans="8:18" ht="15.6">
      <c r="H3316" s="79"/>
      <c r="I3316" s="61">
        <v>1980</v>
      </c>
      <c r="J3316" s="62" t="s">
        <v>290</v>
      </c>
      <c r="K3316" s="63" t="s">
        <v>291</v>
      </c>
      <c r="L3316" s="75">
        <v>5.2423674775315838</v>
      </c>
      <c r="M3316" s="76">
        <v>4.0950066967457399</v>
      </c>
      <c r="N3316" s="77">
        <v>5.1304487816751676</v>
      </c>
      <c r="O3316" s="77">
        <v>5.5428004280760454</v>
      </c>
      <c r="P3316" s="77">
        <v>7.3644988166391281</v>
      </c>
      <c r="Q3316" s="78">
        <v>3.9738592372531576</v>
      </c>
      <c r="R3316" s="50"/>
    </row>
    <row r="3317" spans="8:18" ht="15.6">
      <c r="H3317" s="79"/>
      <c r="I3317" s="68">
        <v>1980</v>
      </c>
      <c r="J3317" s="69" t="s">
        <v>292</v>
      </c>
      <c r="K3317" s="70" t="s">
        <v>293</v>
      </c>
      <c r="L3317" s="71">
        <v>3.836001856028878</v>
      </c>
      <c r="M3317" s="72">
        <v>2.5316145902663458</v>
      </c>
      <c r="N3317" s="73">
        <v>2.454131369938791</v>
      </c>
      <c r="O3317" s="73">
        <v>5.1863511794927373</v>
      </c>
      <c r="P3317" s="73">
        <v>2.912117811388339</v>
      </c>
      <c r="Q3317" s="74">
        <v>5.9300349439654436</v>
      </c>
      <c r="R3317" s="50"/>
    </row>
    <row r="3318" spans="8:18" ht="15.6">
      <c r="H3318" s="79"/>
      <c r="I3318" s="61">
        <v>1980</v>
      </c>
      <c r="J3318" s="62" t="s">
        <v>294</v>
      </c>
      <c r="K3318" s="63" t="s">
        <v>295</v>
      </c>
      <c r="L3318" s="75">
        <v>6.7960694054859978</v>
      </c>
      <c r="M3318" s="76">
        <v>5.6718192801578144</v>
      </c>
      <c r="N3318" s="77">
        <v>7.5554663032662503</v>
      </c>
      <c r="O3318" s="77">
        <v>8.2752174655002513</v>
      </c>
      <c r="P3318" s="77">
        <v>5.9473501663057302</v>
      </c>
      <c r="Q3318" s="78">
        <v>6.5285292293638006</v>
      </c>
      <c r="R3318" s="50"/>
    </row>
    <row r="3319" spans="8:18" ht="15.6">
      <c r="H3319" s="79"/>
      <c r="I3319" s="68">
        <v>1980</v>
      </c>
      <c r="J3319" s="69" t="s">
        <v>296</v>
      </c>
      <c r="K3319" s="70" t="s">
        <v>297</v>
      </c>
      <c r="L3319" s="71">
        <v>5.2054679069657581</v>
      </c>
      <c r="M3319" s="72">
        <v>4.7772707311319236</v>
      </c>
      <c r="N3319" s="73">
        <v>1.7029528108978307</v>
      </c>
      <c r="O3319" s="73">
        <v>6.8163626568820632</v>
      </c>
      <c r="P3319" s="73">
        <v>6.1859946678282824</v>
      </c>
      <c r="Q3319" s="74">
        <v>6.7959966394771101</v>
      </c>
      <c r="R3319" s="50"/>
    </row>
    <row r="3320" spans="8:18" ht="15.6">
      <c r="H3320" s="79"/>
      <c r="I3320" s="61">
        <v>1980</v>
      </c>
      <c r="J3320" s="62" t="s">
        <v>298</v>
      </c>
      <c r="K3320" s="63" t="s">
        <v>299</v>
      </c>
      <c r="L3320" s="75" t="s">
        <v>470</v>
      </c>
      <c r="M3320" s="76" t="s">
        <v>470</v>
      </c>
      <c r="N3320" s="77" t="s">
        <v>470</v>
      </c>
      <c r="O3320" s="77" t="s">
        <v>470</v>
      </c>
      <c r="P3320" s="77" t="s">
        <v>470</v>
      </c>
      <c r="Q3320" s="78" t="s">
        <v>470</v>
      </c>
      <c r="R3320" s="50"/>
    </row>
    <row r="3321" spans="8:18" ht="15.6">
      <c r="H3321" s="79"/>
      <c r="I3321" s="68">
        <v>1980</v>
      </c>
      <c r="J3321" s="69" t="s">
        <v>300</v>
      </c>
      <c r="K3321" s="70" t="s">
        <v>301</v>
      </c>
      <c r="L3321" s="71">
        <v>4.8327361731290122</v>
      </c>
      <c r="M3321" s="72">
        <v>3.7861379608397669</v>
      </c>
      <c r="N3321" s="73">
        <v>4.3585218439404931</v>
      </c>
      <c r="O3321" s="73">
        <v>6.1693723638091331</v>
      </c>
      <c r="P3321" s="73">
        <v>3.5603256416551803</v>
      </c>
      <c r="Q3321" s="74">
        <v>6.4812267798145609</v>
      </c>
      <c r="R3321" s="50"/>
    </row>
    <row r="3322" spans="8:18" ht="15.6">
      <c r="H3322" s="79"/>
      <c r="I3322" s="61">
        <v>1980</v>
      </c>
      <c r="J3322" s="62" t="s">
        <v>302</v>
      </c>
      <c r="K3322" s="63" t="s">
        <v>303</v>
      </c>
      <c r="L3322" s="75">
        <v>5.4526142067574481</v>
      </c>
      <c r="M3322" s="76">
        <v>5.8527599323382509</v>
      </c>
      <c r="N3322" s="77">
        <v>6.2906818916260416</v>
      </c>
      <c r="O3322" s="77">
        <v>5.2822576484178327</v>
      </c>
      <c r="P3322" s="77">
        <v>5.1318025529264242</v>
      </c>
      <c r="Q3322" s="78">
        <v>4.7708455876989033</v>
      </c>
      <c r="R3322" s="50"/>
    </row>
    <row r="3323" spans="8:18" ht="15.6">
      <c r="H3323" s="79"/>
      <c r="I3323" s="68">
        <v>1980</v>
      </c>
      <c r="J3323" s="69" t="s">
        <v>304</v>
      </c>
      <c r="K3323" s="70" t="s">
        <v>305</v>
      </c>
      <c r="L3323" s="71">
        <v>4.9809407046308385</v>
      </c>
      <c r="M3323" s="72">
        <v>10</v>
      </c>
      <c r="N3323" s="73">
        <v>1.2632356559697775</v>
      </c>
      <c r="O3323" s="73">
        <v>5.1837191687422637</v>
      </c>
      <c r="P3323" s="73" t="s">
        <v>470</v>
      </c>
      <c r="Q3323" s="74">
        <v>7.7701237685104187</v>
      </c>
      <c r="R3323" s="50"/>
    </row>
    <row r="3324" spans="8:18" ht="15.6">
      <c r="H3324" s="79"/>
      <c r="I3324" s="61">
        <v>1980</v>
      </c>
      <c r="J3324" s="62" t="s">
        <v>306</v>
      </c>
      <c r="K3324" s="63" t="s">
        <v>307</v>
      </c>
      <c r="L3324" s="75" t="s">
        <v>470</v>
      </c>
      <c r="M3324" s="76" t="s">
        <v>470</v>
      </c>
      <c r="N3324" s="77" t="s">
        <v>470</v>
      </c>
      <c r="O3324" s="77" t="s">
        <v>470</v>
      </c>
      <c r="P3324" s="77" t="s">
        <v>470</v>
      </c>
      <c r="Q3324" s="78" t="s">
        <v>470</v>
      </c>
      <c r="R3324" s="50"/>
    </row>
    <row r="3325" spans="8:18" ht="15.6">
      <c r="H3325" s="79"/>
      <c r="I3325" s="68">
        <v>1980</v>
      </c>
      <c r="J3325" s="69" t="s">
        <v>308</v>
      </c>
      <c r="K3325" s="70" t="s">
        <v>309</v>
      </c>
      <c r="L3325" s="71" t="s">
        <v>470</v>
      </c>
      <c r="M3325" s="72" t="s">
        <v>470</v>
      </c>
      <c r="N3325" s="73" t="s">
        <v>470</v>
      </c>
      <c r="O3325" s="73" t="s">
        <v>470</v>
      </c>
      <c r="P3325" s="73" t="s">
        <v>470</v>
      </c>
      <c r="Q3325" s="74" t="s">
        <v>470</v>
      </c>
      <c r="R3325" s="50"/>
    </row>
    <row r="3326" spans="8:18" ht="15.6">
      <c r="H3326" s="79"/>
      <c r="I3326" s="61">
        <v>1980</v>
      </c>
      <c r="J3326" s="62" t="s">
        <v>310</v>
      </c>
      <c r="K3326" s="63" t="s">
        <v>311</v>
      </c>
      <c r="L3326" s="75" t="s">
        <v>470</v>
      </c>
      <c r="M3326" s="76" t="s">
        <v>470</v>
      </c>
      <c r="N3326" s="77" t="s">
        <v>470</v>
      </c>
      <c r="O3326" s="77" t="s">
        <v>470</v>
      </c>
      <c r="P3326" s="77" t="s">
        <v>470</v>
      </c>
      <c r="Q3326" s="78" t="s">
        <v>470</v>
      </c>
      <c r="R3326" s="50"/>
    </row>
    <row r="3327" spans="8:18" ht="15.6">
      <c r="H3327" s="79"/>
      <c r="I3327" s="68">
        <v>1980</v>
      </c>
      <c r="J3327" s="69" t="s">
        <v>312</v>
      </c>
      <c r="K3327" s="70" t="s">
        <v>313</v>
      </c>
      <c r="L3327" s="71" t="s">
        <v>470</v>
      </c>
      <c r="M3327" s="72" t="s">
        <v>470</v>
      </c>
      <c r="N3327" s="73" t="s">
        <v>470</v>
      </c>
      <c r="O3327" s="73" t="s">
        <v>470</v>
      </c>
      <c r="P3327" s="73" t="s">
        <v>470</v>
      </c>
      <c r="Q3327" s="74" t="s">
        <v>470</v>
      </c>
      <c r="R3327" s="50"/>
    </row>
    <row r="3328" spans="8:18" ht="15.6">
      <c r="H3328" s="79"/>
      <c r="I3328" s="61">
        <v>1980</v>
      </c>
      <c r="J3328" s="62" t="s">
        <v>314</v>
      </c>
      <c r="K3328" s="63" t="s">
        <v>315</v>
      </c>
      <c r="L3328" s="75" t="s">
        <v>470</v>
      </c>
      <c r="M3328" s="76" t="s">
        <v>470</v>
      </c>
      <c r="N3328" s="77" t="s">
        <v>470</v>
      </c>
      <c r="O3328" s="77" t="s">
        <v>470</v>
      </c>
      <c r="P3328" s="77" t="s">
        <v>470</v>
      </c>
      <c r="Q3328" s="78" t="s">
        <v>470</v>
      </c>
      <c r="R3328" s="50"/>
    </row>
    <row r="3329" spans="8:18" ht="15.6">
      <c r="H3329" s="79"/>
      <c r="I3329" s="68">
        <v>1980</v>
      </c>
      <c r="J3329" s="69" t="s">
        <v>316</v>
      </c>
      <c r="K3329" s="70" t="s">
        <v>317</v>
      </c>
      <c r="L3329" s="71" t="s">
        <v>470</v>
      </c>
      <c r="M3329" s="72" t="s">
        <v>470</v>
      </c>
      <c r="N3329" s="73" t="s">
        <v>470</v>
      </c>
      <c r="O3329" s="73" t="s">
        <v>470</v>
      </c>
      <c r="P3329" s="73" t="s">
        <v>470</v>
      </c>
      <c r="Q3329" s="74" t="s">
        <v>470</v>
      </c>
      <c r="R3329" s="50"/>
    </row>
    <row r="3330" spans="8:18" ht="15.6">
      <c r="H3330" s="79"/>
      <c r="I3330" s="61">
        <v>1980</v>
      </c>
      <c r="J3330" s="62" t="s">
        <v>318</v>
      </c>
      <c r="K3330" s="63" t="s">
        <v>319</v>
      </c>
      <c r="L3330" s="75" t="s">
        <v>470</v>
      </c>
      <c r="M3330" s="76" t="s">
        <v>470</v>
      </c>
      <c r="N3330" s="77" t="s">
        <v>470</v>
      </c>
      <c r="O3330" s="77" t="s">
        <v>470</v>
      </c>
      <c r="P3330" s="77" t="s">
        <v>470</v>
      </c>
      <c r="Q3330" s="78" t="s">
        <v>470</v>
      </c>
      <c r="R3330" s="50"/>
    </row>
    <row r="3331" spans="8:18" ht="15.6">
      <c r="H3331" s="79"/>
      <c r="I3331" s="68">
        <v>1980</v>
      </c>
      <c r="J3331" s="69" t="s">
        <v>320</v>
      </c>
      <c r="K3331" s="70" t="s">
        <v>321</v>
      </c>
      <c r="L3331" s="71" t="s">
        <v>470</v>
      </c>
      <c r="M3331" s="72" t="s">
        <v>470</v>
      </c>
      <c r="N3331" s="73" t="s">
        <v>470</v>
      </c>
      <c r="O3331" s="73" t="s">
        <v>470</v>
      </c>
      <c r="P3331" s="73" t="s">
        <v>470</v>
      </c>
      <c r="Q3331" s="74" t="s">
        <v>470</v>
      </c>
      <c r="R3331" s="50"/>
    </row>
    <row r="3332" spans="8:18" ht="15.6">
      <c r="H3332" s="79"/>
      <c r="I3332" s="61">
        <v>1980</v>
      </c>
      <c r="J3332" s="62" t="s">
        <v>322</v>
      </c>
      <c r="K3332" s="63" t="s">
        <v>323</v>
      </c>
      <c r="L3332" s="75">
        <v>7.2715594683271503</v>
      </c>
      <c r="M3332" s="76">
        <v>4.4044611432791934</v>
      </c>
      <c r="N3332" s="77">
        <v>7.1091391871188243</v>
      </c>
      <c r="O3332" s="77">
        <v>9.046010905749192</v>
      </c>
      <c r="P3332" s="77">
        <v>9.0362299612597035</v>
      </c>
      <c r="Q3332" s="78">
        <v>6.8482178661205451</v>
      </c>
      <c r="R3332" s="50"/>
    </row>
    <row r="3333" spans="8:18" ht="15.6">
      <c r="H3333" s="79"/>
      <c r="I3333" s="68">
        <v>1980</v>
      </c>
      <c r="J3333" s="69" t="s">
        <v>324</v>
      </c>
      <c r="K3333" s="70" t="s">
        <v>325</v>
      </c>
      <c r="L3333" s="71" t="s">
        <v>470</v>
      </c>
      <c r="M3333" s="72" t="s">
        <v>470</v>
      </c>
      <c r="N3333" s="73" t="s">
        <v>470</v>
      </c>
      <c r="O3333" s="73" t="s">
        <v>470</v>
      </c>
      <c r="P3333" s="73" t="s">
        <v>470</v>
      </c>
      <c r="Q3333" s="74" t="s">
        <v>470</v>
      </c>
      <c r="R3333" s="50"/>
    </row>
    <row r="3334" spans="8:18" ht="15.6">
      <c r="H3334" s="79"/>
      <c r="I3334" s="61">
        <v>1980</v>
      </c>
      <c r="J3334" s="62" t="s">
        <v>326</v>
      </c>
      <c r="K3334" s="63" t="s">
        <v>327</v>
      </c>
      <c r="L3334" s="75">
        <v>3.9442004298604196</v>
      </c>
      <c r="M3334" s="76">
        <v>5.4522312192284801</v>
      </c>
      <c r="N3334" s="77" t="s">
        <v>470</v>
      </c>
      <c r="O3334" s="77">
        <v>5.8145666317976907</v>
      </c>
      <c r="P3334" s="77">
        <v>1.1426244112647799</v>
      </c>
      <c r="Q3334" s="78">
        <v>4.1143223282490808</v>
      </c>
      <c r="R3334" s="50"/>
    </row>
    <row r="3335" spans="8:18" ht="15.6">
      <c r="H3335" s="79"/>
      <c r="I3335" s="68">
        <v>1980</v>
      </c>
      <c r="J3335" s="69" t="s">
        <v>328</v>
      </c>
      <c r="K3335" s="70" t="s">
        <v>329</v>
      </c>
      <c r="L3335" s="71">
        <v>4.8238646479301135</v>
      </c>
      <c r="M3335" s="72">
        <v>5.0457045599124433</v>
      </c>
      <c r="N3335" s="73">
        <v>3.2012453392220208</v>
      </c>
      <c r="O3335" s="73">
        <v>6.0442004475687581</v>
      </c>
      <c r="P3335" s="73">
        <v>3.6881048543902573</v>
      </c>
      <c r="Q3335" s="74">
        <v>5.7527297635752834</v>
      </c>
      <c r="R3335" s="50"/>
    </row>
    <row r="3336" spans="8:18" ht="15.6">
      <c r="H3336" s="79"/>
      <c r="I3336" s="61">
        <v>1980</v>
      </c>
      <c r="J3336" s="62" t="s">
        <v>330</v>
      </c>
      <c r="K3336" s="63" t="s">
        <v>331</v>
      </c>
      <c r="L3336" s="75">
        <v>6.8180601735356454</v>
      </c>
      <c r="M3336" s="76">
        <v>4.8332631991430697</v>
      </c>
      <c r="N3336" s="77">
        <v>6.0052517477718368</v>
      </c>
      <c r="O3336" s="77">
        <v>9.0494672258959028</v>
      </c>
      <c r="P3336" s="77">
        <v>7.7997279058920261</v>
      </c>
      <c r="Q3336" s="78">
        <v>6.5187119168500143</v>
      </c>
      <c r="R3336" s="50"/>
    </row>
    <row r="3337" spans="8:18" ht="15.6">
      <c r="H3337" s="79"/>
      <c r="I3337" s="68">
        <v>1980</v>
      </c>
      <c r="J3337" s="69" t="s">
        <v>332</v>
      </c>
      <c r="K3337" s="70" t="s">
        <v>333</v>
      </c>
      <c r="L3337" s="71">
        <v>5.4561142475978315</v>
      </c>
      <c r="M3337" s="72">
        <v>6.9168969802041458</v>
      </c>
      <c r="N3337" s="73">
        <v>2.978154765778612</v>
      </c>
      <c r="O3337" s="73">
        <v>6.03335824338878</v>
      </c>
      <c r="P3337" s="73">
        <v>5.0547692311019841</v>
      </c>
      <c r="Q3337" s="74">
        <v>6.0553787547853011</v>
      </c>
      <c r="R3337" s="50"/>
    </row>
    <row r="3338" spans="8:18" ht="15.6">
      <c r="H3338" s="79"/>
      <c r="I3338" s="61">
        <v>1980</v>
      </c>
      <c r="J3338" s="62" t="s">
        <v>334</v>
      </c>
      <c r="K3338" s="63" t="s">
        <v>335</v>
      </c>
      <c r="L3338" s="75">
        <v>5.5202762261721761</v>
      </c>
      <c r="M3338" s="76">
        <v>4.6694751208621899</v>
      </c>
      <c r="N3338" s="77" t="s">
        <v>470</v>
      </c>
      <c r="O3338" s="77">
        <v>6.4963188575048676</v>
      </c>
      <c r="P3338" s="77">
        <v>6.3198574395006215</v>
      </c>
      <c r="Q3338" s="78">
        <v>5.9523366240598898</v>
      </c>
      <c r="R3338" s="50"/>
    </row>
    <row r="3339" spans="8:18" ht="15.6">
      <c r="H3339" s="79"/>
      <c r="I3339" s="68">
        <v>1980</v>
      </c>
      <c r="J3339" s="69" t="s">
        <v>336</v>
      </c>
      <c r="K3339" s="70" t="s">
        <v>337</v>
      </c>
      <c r="L3339" s="71" t="s">
        <v>470</v>
      </c>
      <c r="M3339" s="72" t="s">
        <v>470</v>
      </c>
      <c r="N3339" s="73" t="s">
        <v>470</v>
      </c>
      <c r="O3339" s="73" t="s">
        <v>470</v>
      </c>
      <c r="P3339" s="73" t="s">
        <v>470</v>
      </c>
      <c r="Q3339" s="74" t="s">
        <v>470</v>
      </c>
      <c r="R3339" s="50"/>
    </row>
    <row r="3340" spans="8:18" ht="15.6">
      <c r="H3340" s="79"/>
      <c r="I3340" s="61">
        <v>1980</v>
      </c>
      <c r="J3340" s="62" t="s">
        <v>338</v>
      </c>
      <c r="K3340" s="63" t="s">
        <v>339</v>
      </c>
      <c r="L3340" s="75">
        <v>4.589982857316917</v>
      </c>
      <c r="M3340" s="76">
        <v>5.6233027210736442</v>
      </c>
      <c r="N3340" s="77" t="s">
        <v>470</v>
      </c>
      <c r="O3340" s="77">
        <v>4.921619439489171</v>
      </c>
      <c r="P3340" s="77">
        <v>2.3969423666177683</v>
      </c>
      <c r="Q3340" s="78">
        <v>6.6965321391392569</v>
      </c>
      <c r="R3340" s="50"/>
    </row>
    <row r="3341" spans="8:18" ht="15.6">
      <c r="H3341" s="79"/>
      <c r="I3341" s="68">
        <v>1980</v>
      </c>
      <c r="J3341" s="69" t="s">
        <v>340</v>
      </c>
      <c r="K3341" s="70" t="s">
        <v>341</v>
      </c>
      <c r="L3341" s="71">
        <v>5.1095555287389232</v>
      </c>
      <c r="M3341" s="72">
        <v>5.3175188851678596</v>
      </c>
      <c r="N3341" s="73">
        <v>6.5840544918182555</v>
      </c>
      <c r="O3341" s="73">
        <v>7.6910376668045917</v>
      </c>
      <c r="P3341" s="73">
        <v>1.3125456002132687</v>
      </c>
      <c r="Q3341" s="74">
        <v>4.8575968360564037</v>
      </c>
      <c r="R3341" s="50"/>
    </row>
    <row r="3342" spans="8:18" ht="15.6">
      <c r="H3342" s="79"/>
      <c r="I3342" s="61">
        <v>1980</v>
      </c>
      <c r="J3342" s="62" t="s">
        <v>342</v>
      </c>
      <c r="K3342" s="63" t="s">
        <v>343</v>
      </c>
      <c r="L3342" s="75" t="s">
        <v>470</v>
      </c>
      <c r="M3342" s="76" t="s">
        <v>470</v>
      </c>
      <c r="N3342" s="77" t="s">
        <v>470</v>
      </c>
      <c r="O3342" s="77" t="s">
        <v>470</v>
      </c>
      <c r="P3342" s="77" t="s">
        <v>470</v>
      </c>
      <c r="Q3342" s="78" t="s">
        <v>470</v>
      </c>
      <c r="R3342" s="50"/>
    </row>
    <row r="3343" spans="8:18" ht="15.6">
      <c r="H3343" s="79"/>
      <c r="I3343" s="68">
        <v>1980</v>
      </c>
      <c r="J3343" s="69" t="s">
        <v>344</v>
      </c>
      <c r="K3343" s="70" t="s">
        <v>345</v>
      </c>
      <c r="L3343" s="71" t="s">
        <v>470</v>
      </c>
      <c r="M3343" s="72" t="s">
        <v>470</v>
      </c>
      <c r="N3343" s="73" t="s">
        <v>470</v>
      </c>
      <c r="O3343" s="73" t="s">
        <v>470</v>
      </c>
      <c r="P3343" s="73" t="s">
        <v>470</v>
      </c>
      <c r="Q3343" s="74" t="s">
        <v>470</v>
      </c>
      <c r="R3343" s="50"/>
    </row>
    <row r="3344" spans="8:18" ht="15.6">
      <c r="H3344" s="79"/>
      <c r="I3344" s="61">
        <v>1980</v>
      </c>
      <c r="J3344" s="62" t="s">
        <v>346</v>
      </c>
      <c r="K3344" s="63" t="s">
        <v>347</v>
      </c>
      <c r="L3344" s="75" t="s">
        <v>470</v>
      </c>
      <c r="M3344" s="76" t="s">
        <v>470</v>
      </c>
      <c r="N3344" s="77" t="s">
        <v>470</v>
      </c>
      <c r="O3344" s="77" t="s">
        <v>470</v>
      </c>
      <c r="P3344" s="77" t="s">
        <v>470</v>
      </c>
      <c r="Q3344" s="78" t="s">
        <v>470</v>
      </c>
      <c r="R3344" s="50"/>
    </row>
    <row r="3345" spans="8:18" ht="15.6">
      <c r="H3345" s="79"/>
      <c r="I3345" s="68">
        <v>1980</v>
      </c>
      <c r="J3345" s="69" t="s">
        <v>348</v>
      </c>
      <c r="K3345" s="70" t="s">
        <v>349</v>
      </c>
      <c r="L3345" s="71">
        <v>4.3687062295411296</v>
      </c>
      <c r="M3345" s="72">
        <v>4.6569676363399415</v>
      </c>
      <c r="N3345" s="73">
        <v>1.23874220486791</v>
      </c>
      <c r="O3345" s="73">
        <v>6.2587277849760259</v>
      </c>
      <c r="P3345" s="73">
        <v>6.0225355202596846</v>
      </c>
      <c r="Q3345" s="74">
        <v>4.9316612654738901</v>
      </c>
      <c r="R3345" s="50"/>
    </row>
    <row r="3346" spans="8:18" ht="15.6">
      <c r="H3346" s="79"/>
      <c r="I3346" s="61">
        <v>1980</v>
      </c>
      <c r="J3346" s="62" t="s">
        <v>350</v>
      </c>
      <c r="K3346" s="63" t="s">
        <v>351</v>
      </c>
      <c r="L3346" s="75" t="s">
        <v>470</v>
      </c>
      <c r="M3346" s="76" t="s">
        <v>470</v>
      </c>
      <c r="N3346" s="77" t="s">
        <v>470</v>
      </c>
      <c r="O3346" s="77" t="s">
        <v>470</v>
      </c>
      <c r="P3346" s="77" t="s">
        <v>470</v>
      </c>
      <c r="Q3346" s="78" t="s">
        <v>470</v>
      </c>
      <c r="R3346" s="50"/>
    </row>
    <row r="3347" spans="8:18" ht="15.6">
      <c r="H3347" s="79"/>
      <c r="I3347" s="68">
        <v>1980</v>
      </c>
      <c r="J3347" s="69" t="s">
        <v>352</v>
      </c>
      <c r="K3347" s="70" t="s">
        <v>353</v>
      </c>
      <c r="L3347" s="71">
        <v>5.3936771245403703</v>
      </c>
      <c r="M3347" s="72" t="s">
        <v>470</v>
      </c>
      <c r="N3347" s="73">
        <v>5.5880970570215815</v>
      </c>
      <c r="O3347" s="73">
        <v>6.895267295070779</v>
      </c>
      <c r="P3347" s="73">
        <v>0</v>
      </c>
      <c r="Q3347" s="74">
        <v>3.1850325722286272</v>
      </c>
      <c r="R3347" s="50"/>
    </row>
    <row r="3348" spans="8:18" ht="15.6">
      <c r="H3348" s="79"/>
      <c r="I3348" s="61">
        <v>1980</v>
      </c>
      <c r="J3348" s="62" t="s">
        <v>354</v>
      </c>
      <c r="K3348" s="63" t="s">
        <v>355</v>
      </c>
      <c r="L3348" s="75" t="s">
        <v>470</v>
      </c>
      <c r="M3348" s="76">
        <v>3.0086406578972653</v>
      </c>
      <c r="N3348" s="77" t="s">
        <v>470</v>
      </c>
      <c r="O3348" s="77" t="s">
        <v>470</v>
      </c>
      <c r="P3348" s="77" t="s">
        <v>470</v>
      </c>
      <c r="Q3348" s="78" t="s">
        <v>470</v>
      </c>
      <c r="R3348" s="50"/>
    </row>
    <row r="3349" spans="8:18" ht="15.6">
      <c r="H3349" s="79"/>
      <c r="I3349" s="68">
        <v>1980</v>
      </c>
      <c r="J3349" s="69" t="s">
        <v>356</v>
      </c>
      <c r="K3349" s="70" t="s">
        <v>357</v>
      </c>
      <c r="L3349" s="71">
        <v>5.5756557566949319</v>
      </c>
      <c r="M3349" s="72">
        <v>7.9614600141013012</v>
      </c>
      <c r="N3349" s="73" t="s">
        <v>470</v>
      </c>
      <c r="O3349" s="73">
        <v>6.0968920255442285</v>
      </c>
      <c r="P3349" s="73">
        <v>5.1848772325945296</v>
      </c>
      <c r="Q3349" s="74">
        <v>5.1493749574617604</v>
      </c>
      <c r="R3349" s="50"/>
    </row>
    <row r="3350" spans="8:18" ht="15.6">
      <c r="H3350" s="79"/>
      <c r="I3350" s="61">
        <v>1980</v>
      </c>
      <c r="J3350" s="62" t="s">
        <v>358</v>
      </c>
      <c r="K3350" s="63" t="s">
        <v>359</v>
      </c>
      <c r="L3350" s="75">
        <v>6.8977904636811633</v>
      </c>
      <c r="M3350" s="76">
        <v>4.028792500588021</v>
      </c>
      <c r="N3350" s="77">
        <v>6.4854769698881212</v>
      </c>
      <c r="O3350" s="77">
        <v>9.4248641563420019</v>
      </c>
      <c r="P3350" s="77">
        <v>8.2706321251280173</v>
      </c>
      <c r="Q3350" s="78">
        <v>6.5375274456791006</v>
      </c>
      <c r="R3350" s="50"/>
    </row>
    <row r="3351" spans="8:18" ht="15.6">
      <c r="H3351" s="79"/>
      <c r="I3351" s="68">
        <v>1980</v>
      </c>
      <c r="J3351" s="69" t="s">
        <v>360</v>
      </c>
      <c r="K3351" s="70" t="s">
        <v>361</v>
      </c>
      <c r="L3351" s="71">
        <v>6.2404111492139069</v>
      </c>
      <c r="M3351" s="72">
        <v>3.8197567725313131</v>
      </c>
      <c r="N3351" s="73">
        <v>7.4928537252642258</v>
      </c>
      <c r="O3351" s="73">
        <v>6.3061318529334454</v>
      </c>
      <c r="P3351" s="73">
        <v>6.8733960947426604</v>
      </c>
      <c r="Q3351" s="74">
        <v>6.6013143025320264</v>
      </c>
      <c r="R3351" s="50"/>
    </row>
    <row r="3352" spans="8:18" ht="15.6">
      <c r="H3352" s="79"/>
      <c r="I3352" s="61">
        <v>1980</v>
      </c>
      <c r="J3352" s="62" t="s">
        <v>362</v>
      </c>
      <c r="K3352" s="63" t="s">
        <v>363</v>
      </c>
      <c r="L3352" s="75">
        <v>3.799937544410803</v>
      </c>
      <c r="M3352" s="76">
        <v>4.0773718126899432</v>
      </c>
      <c r="N3352" s="77">
        <v>2.1693205895286227</v>
      </c>
      <c r="O3352" s="77">
        <v>0</v>
      </c>
      <c r="P3352" s="77">
        <v>0.68091252128706037</v>
      </c>
      <c r="Q3352" s="78" t="s">
        <v>470</v>
      </c>
      <c r="R3352" s="50"/>
    </row>
    <row r="3353" spans="8:18" ht="15.6">
      <c r="H3353" s="79"/>
      <c r="I3353" s="68">
        <v>1980</v>
      </c>
      <c r="J3353" s="69" t="s">
        <v>364</v>
      </c>
      <c r="K3353" s="70" t="s">
        <v>365</v>
      </c>
      <c r="L3353" s="71">
        <v>4.5797155838612635</v>
      </c>
      <c r="M3353" s="72">
        <v>5.744543181596474</v>
      </c>
      <c r="N3353" s="73">
        <v>2.7392943108636607</v>
      </c>
      <c r="O3353" s="73">
        <v>4.9002074957450725</v>
      </c>
      <c r="P3353" s="73">
        <v>6.177685602153991</v>
      </c>
      <c r="Q3353" s="74" t="s">
        <v>470</v>
      </c>
      <c r="R3353" s="50"/>
    </row>
    <row r="3354" spans="8:18" ht="15.6">
      <c r="H3354" s="79"/>
      <c r="I3354" s="61">
        <v>1980</v>
      </c>
      <c r="J3354" s="62" t="s">
        <v>366</v>
      </c>
      <c r="K3354" s="63" t="s">
        <v>367</v>
      </c>
      <c r="L3354" s="75">
        <v>3.3104864022767888</v>
      </c>
      <c r="M3354" s="76">
        <v>2.5039810435309118</v>
      </c>
      <c r="N3354" s="77">
        <v>2.4720796590847396</v>
      </c>
      <c r="O3354" s="77">
        <v>5.9062110106954036</v>
      </c>
      <c r="P3354" s="77">
        <v>0.7894727162299624</v>
      </c>
      <c r="Q3354" s="78">
        <v>5.5823570788051597</v>
      </c>
      <c r="R3354" s="50"/>
    </row>
    <row r="3355" spans="8:18" ht="15.6">
      <c r="H3355" s="79"/>
      <c r="I3355" s="68">
        <v>1980</v>
      </c>
      <c r="J3355" s="69" t="s">
        <v>368</v>
      </c>
      <c r="K3355" s="70" t="s">
        <v>369</v>
      </c>
      <c r="L3355" s="71">
        <v>5.7133197056428502</v>
      </c>
      <c r="M3355" s="72">
        <v>2.6411341147807832</v>
      </c>
      <c r="N3355" s="73">
        <v>6.7430846180013955</v>
      </c>
      <c r="O3355" s="73">
        <v>6.4314804136497923</v>
      </c>
      <c r="P3355" s="73">
        <v>6.9758185994493269</v>
      </c>
      <c r="Q3355" s="74">
        <v>5.8552903043109721</v>
      </c>
      <c r="R3355" s="50"/>
    </row>
    <row r="3356" spans="8:18" ht="15.6">
      <c r="H3356" s="79"/>
      <c r="I3356" s="61">
        <v>1980</v>
      </c>
      <c r="J3356" s="62" t="s">
        <v>370</v>
      </c>
      <c r="K3356" s="63" t="s">
        <v>371</v>
      </c>
      <c r="L3356" s="75" t="s">
        <v>470</v>
      </c>
      <c r="M3356" s="76">
        <v>4.8939375678996448</v>
      </c>
      <c r="N3356" s="77" t="s">
        <v>470</v>
      </c>
      <c r="O3356" s="77">
        <v>5.3960526697980962</v>
      </c>
      <c r="P3356" s="77" t="s">
        <v>470</v>
      </c>
      <c r="Q3356" s="78">
        <v>7.9124478799300801</v>
      </c>
      <c r="R3356" s="50"/>
    </row>
    <row r="3357" spans="8:18" ht="15.6">
      <c r="H3357" s="79"/>
      <c r="I3357" s="68">
        <v>1980</v>
      </c>
      <c r="J3357" s="69" t="s">
        <v>372</v>
      </c>
      <c r="K3357" s="70" t="s">
        <v>373</v>
      </c>
      <c r="L3357" s="71">
        <v>4.3894761908880726</v>
      </c>
      <c r="M3357" s="72">
        <v>5.0295787284892768</v>
      </c>
      <c r="N3357" s="73">
        <v>2.0438122026853716</v>
      </c>
      <c r="O3357" s="73">
        <v>6.3886566679595713</v>
      </c>
      <c r="P3357" s="73">
        <v>3.4033181595321094</v>
      </c>
      <c r="Q3357" s="74">
        <v>5.1124237648624016</v>
      </c>
      <c r="R3357" s="50"/>
    </row>
    <row r="3358" spans="8:18" ht="15.6">
      <c r="H3358" s="79"/>
      <c r="I3358" s="61">
        <v>1980</v>
      </c>
      <c r="J3358" s="62" t="s">
        <v>374</v>
      </c>
      <c r="K3358" s="63" t="s">
        <v>375</v>
      </c>
      <c r="L3358" s="75">
        <v>5.4958302430844448</v>
      </c>
      <c r="M3358" s="76">
        <v>4.7107707664543907</v>
      </c>
      <c r="N3358" s="77">
        <v>2.5730826829699187</v>
      </c>
      <c r="O3358" s="77">
        <v>6.7741875501795024</v>
      </c>
      <c r="P3358" s="77">
        <v>6.5445775418988923</v>
      </c>
      <c r="Q3358" s="78">
        <v>6.8474357871127296</v>
      </c>
      <c r="R3358" s="50"/>
    </row>
    <row r="3359" spans="8:18" ht="15.6">
      <c r="H3359" s="79"/>
      <c r="I3359" s="68">
        <v>1980</v>
      </c>
      <c r="J3359" s="69" t="s">
        <v>376</v>
      </c>
      <c r="K3359" s="70" t="s">
        <v>377</v>
      </c>
      <c r="L3359" s="71" t="s">
        <v>470</v>
      </c>
      <c r="M3359" s="72">
        <v>3.6386143209586046</v>
      </c>
      <c r="N3359" s="73" t="s">
        <v>470</v>
      </c>
      <c r="O3359" s="73">
        <v>6.0552315659205691</v>
      </c>
      <c r="P3359" s="73" t="s">
        <v>470</v>
      </c>
      <c r="Q3359" s="74">
        <v>6.7717341139931984</v>
      </c>
      <c r="R3359" s="50"/>
    </row>
    <row r="3360" spans="8:18" ht="15.6">
      <c r="H3360" s="79"/>
      <c r="I3360" s="61">
        <v>1980</v>
      </c>
      <c r="J3360" s="62" t="s">
        <v>378</v>
      </c>
      <c r="K3360" s="63" t="s">
        <v>379</v>
      </c>
      <c r="L3360" s="75">
        <v>5.4809917672193365</v>
      </c>
      <c r="M3360" s="76">
        <v>8.7199332051435849</v>
      </c>
      <c r="N3360" s="77">
        <v>2.3361170213276252</v>
      </c>
      <c r="O3360" s="77">
        <v>7.8706254836081389</v>
      </c>
      <c r="P3360" s="77">
        <v>4.4410334410923555</v>
      </c>
      <c r="Q3360" s="78" t="s">
        <v>470</v>
      </c>
      <c r="R3360" s="50"/>
    </row>
    <row r="3361" spans="8:18" ht="15.6">
      <c r="H3361" s="79"/>
      <c r="I3361" s="68">
        <v>1980</v>
      </c>
      <c r="J3361" s="69" t="s">
        <v>380</v>
      </c>
      <c r="K3361" s="70" t="s">
        <v>381</v>
      </c>
      <c r="L3361" s="71">
        <v>3.8135389214054674</v>
      </c>
      <c r="M3361" s="72">
        <v>6.3533475216297015</v>
      </c>
      <c r="N3361" s="73">
        <v>3.4778577064689604</v>
      </c>
      <c r="O3361" s="73">
        <v>0</v>
      </c>
      <c r="P3361" s="73">
        <v>2.9392283414838296</v>
      </c>
      <c r="Q3361" s="74">
        <v>4.9681126692541229</v>
      </c>
      <c r="R3361" s="50"/>
    </row>
    <row r="3362" spans="8:18" ht="15.6">
      <c r="H3362" s="79"/>
      <c r="I3362" s="61">
        <v>1980</v>
      </c>
      <c r="J3362" s="62" t="s">
        <v>382</v>
      </c>
      <c r="K3362" s="63" t="s">
        <v>383</v>
      </c>
      <c r="L3362" s="75">
        <v>5.1779243777870416</v>
      </c>
      <c r="M3362" s="76">
        <v>6.4886246728006194</v>
      </c>
      <c r="N3362" s="77">
        <v>2.8570070625894761</v>
      </c>
      <c r="O3362" s="77">
        <v>6.094848439986964</v>
      </c>
      <c r="P3362" s="77">
        <v>5.3421947438115556</v>
      </c>
      <c r="Q3362" s="78">
        <v>4.9579346449532409</v>
      </c>
      <c r="R3362" s="50"/>
    </row>
    <row r="3363" spans="8:18" ht="15.6">
      <c r="H3363" s="79"/>
      <c r="I3363" s="68">
        <v>1980</v>
      </c>
      <c r="J3363" s="69" t="s">
        <v>384</v>
      </c>
      <c r="K3363" s="70" t="s">
        <v>385</v>
      </c>
      <c r="L3363" s="71" t="s">
        <v>470</v>
      </c>
      <c r="M3363" s="72">
        <v>3.9957724058060067</v>
      </c>
      <c r="N3363" s="73" t="s">
        <v>470</v>
      </c>
      <c r="O3363" s="73">
        <v>8.3285690121893818</v>
      </c>
      <c r="P3363" s="73" t="s">
        <v>470</v>
      </c>
      <c r="Q3363" s="74">
        <v>2.0533325671475708</v>
      </c>
      <c r="R3363" s="50"/>
    </row>
    <row r="3364" spans="8:18" ht="15.6">
      <c r="H3364" s="79"/>
      <c r="I3364" s="61">
        <v>1980</v>
      </c>
      <c r="J3364" s="62" t="s">
        <v>386</v>
      </c>
      <c r="K3364" s="63" t="s">
        <v>387</v>
      </c>
      <c r="L3364" s="75">
        <v>5.3496931289604808</v>
      </c>
      <c r="M3364" s="76">
        <v>3.3118984647520104</v>
      </c>
      <c r="N3364" s="77">
        <v>7.4689504827943871</v>
      </c>
      <c r="O3364" s="77">
        <v>5.6087610132584116</v>
      </c>
      <c r="P3364" s="77">
        <v>6.4705677978922331</v>
      </c>
      <c r="Q3364" s="78">
        <v>3.9093105557567411</v>
      </c>
      <c r="R3364" s="50"/>
    </row>
    <row r="3365" spans="8:18" ht="15.6">
      <c r="H3365" s="79"/>
      <c r="I3365" s="68">
        <v>1980</v>
      </c>
      <c r="J3365" s="69" t="s">
        <v>388</v>
      </c>
      <c r="K3365" s="70" t="s">
        <v>389</v>
      </c>
      <c r="L3365" s="71" t="s">
        <v>470</v>
      </c>
      <c r="M3365" s="72" t="s">
        <v>470</v>
      </c>
      <c r="N3365" s="73" t="s">
        <v>470</v>
      </c>
      <c r="O3365" s="73" t="s">
        <v>470</v>
      </c>
      <c r="P3365" s="73" t="s">
        <v>470</v>
      </c>
      <c r="Q3365" s="74" t="s">
        <v>470</v>
      </c>
      <c r="R3365" s="50"/>
    </row>
    <row r="3366" spans="8:18" ht="15.6">
      <c r="H3366" s="79"/>
      <c r="I3366" s="61">
        <v>1980</v>
      </c>
      <c r="J3366" s="62" t="s">
        <v>390</v>
      </c>
      <c r="K3366" s="63" t="s">
        <v>391</v>
      </c>
      <c r="L3366" s="75" t="s">
        <v>470</v>
      </c>
      <c r="M3366" s="76">
        <v>4.0748743003381689</v>
      </c>
      <c r="N3366" s="77" t="s">
        <v>470</v>
      </c>
      <c r="O3366" s="77">
        <v>6.5922246674222968</v>
      </c>
      <c r="P3366" s="77" t="s">
        <v>470</v>
      </c>
      <c r="Q3366" s="78">
        <v>3.4615995540031248</v>
      </c>
      <c r="R3366" s="50"/>
    </row>
    <row r="3367" spans="8:18" ht="15.6">
      <c r="H3367" s="79"/>
      <c r="I3367" s="68">
        <v>1980</v>
      </c>
      <c r="J3367" s="69" t="s">
        <v>392</v>
      </c>
      <c r="K3367" s="70" t="s">
        <v>393</v>
      </c>
      <c r="L3367" s="71" t="s">
        <v>470</v>
      </c>
      <c r="M3367" s="72">
        <v>1.1408011593722507</v>
      </c>
      <c r="N3367" s="73" t="s">
        <v>470</v>
      </c>
      <c r="O3367" s="73">
        <v>6.3721253999349639</v>
      </c>
      <c r="P3367" s="73" t="s">
        <v>470</v>
      </c>
      <c r="Q3367" s="74">
        <v>1.0554487263726438</v>
      </c>
      <c r="R3367" s="50"/>
    </row>
    <row r="3368" spans="8:18" ht="15.6">
      <c r="H3368" s="79"/>
      <c r="I3368" s="61">
        <v>1980</v>
      </c>
      <c r="J3368" s="62" t="s">
        <v>394</v>
      </c>
      <c r="K3368" s="63" t="s">
        <v>395</v>
      </c>
      <c r="L3368" s="75" t="s">
        <v>470</v>
      </c>
      <c r="M3368" s="76">
        <v>4.6273278821753046</v>
      </c>
      <c r="N3368" s="77" t="s">
        <v>470</v>
      </c>
      <c r="O3368" s="77">
        <v>6.4500306890089236</v>
      </c>
      <c r="P3368" s="77" t="s">
        <v>470</v>
      </c>
      <c r="Q3368" s="78">
        <v>5.858957329832835</v>
      </c>
      <c r="R3368" s="50"/>
    </row>
    <row r="3369" spans="8:18" ht="15.6">
      <c r="H3369" s="79"/>
      <c r="I3369" s="68">
        <v>1980</v>
      </c>
      <c r="J3369" s="69" t="s">
        <v>396</v>
      </c>
      <c r="K3369" s="70" t="s">
        <v>397</v>
      </c>
      <c r="L3369" s="71" t="s">
        <v>470</v>
      </c>
      <c r="M3369" s="72" t="s">
        <v>470</v>
      </c>
      <c r="N3369" s="73" t="s">
        <v>470</v>
      </c>
      <c r="O3369" s="73" t="s">
        <v>470</v>
      </c>
      <c r="P3369" s="73" t="s">
        <v>470</v>
      </c>
      <c r="Q3369" s="74" t="s">
        <v>470</v>
      </c>
      <c r="R3369" s="50"/>
    </row>
    <row r="3370" spans="8:18" ht="15.6">
      <c r="H3370" s="79"/>
      <c r="I3370" s="61">
        <v>1980</v>
      </c>
      <c r="J3370" s="62" t="s">
        <v>398</v>
      </c>
      <c r="K3370" s="63" t="s">
        <v>399</v>
      </c>
      <c r="L3370" s="75">
        <v>4.3022072175292836</v>
      </c>
      <c r="M3370" s="76">
        <v>4.1510877589124782</v>
      </c>
      <c r="N3370" s="77">
        <v>2.5043586921162926</v>
      </c>
      <c r="O3370" s="77">
        <v>6.3540205098991196</v>
      </c>
      <c r="P3370" s="77">
        <v>3.9425435819922252</v>
      </c>
      <c r="Q3370" s="78">
        <v>4.7268354383113191</v>
      </c>
      <c r="R3370" s="50"/>
    </row>
    <row r="3371" spans="8:18" ht="15.6">
      <c r="H3371" s="79"/>
      <c r="I3371" s="68">
        <v>1980</v>
      </c>
      <c r="J3371" s="69" t="s">
        <v>400</v>
      </c>
      <c r="K3371" s="70" t="s">
        <v>401</v>
      </c>
      <c r="L3371" s="71" t="s">
        <v>470</v>
      </c>
      <c r="M3371" s="72" t="s">
        <v>470</v>
      </c>
      <c r="N3371" s="73" t="s">
        <v>470</v>
      </c>
      <c r="O3371" s="73" t="s">
        <v>470</v>
      </c>
      <c r="P3371" s="73" t="s">
        <v>470</v>
      </c>
      <c r="Q3371" s="74" t="s">
        <v>470</v>
      </c>
      <c r="R3371" s="50"/>
    </row>
    <row r="3372" spans="8:18" ht="15.6">
      <c r="H3372" s="79"/>
      <c r="I3372" s="61">
        <v>1980</v>
      </c>
      <c r="J3372" s="62" t="s">
        <v>402</v>
      </c>
      <c r="K3372" s="63" t="s">
        <v>403</v>
      </c>
      <c r="L3372" s="75" t="s">
        <v>470</v>
      </c>
      <c r="M3372" s="76" t="s">
        <v>470</v>
      </c>
      <c r="N3372" s="77" t="s">
        <v>470</v>
      </c>
      <c r="O3372" s="77" t="s">
        <v>470</v>
      </c>
      <c r="P3372" s="77" t="s">
        <v>470</v>
      </c>
      <c r="Q3372" s="78" t="s">
        <v>470</v>
      </c>
      <c r="R3372" s="50"/>
    </row>
    <row r="3373" spans="8:18" ht="15.6">
      <c r="H3373" s="79"/>
      <c r="I3373" s="68">
        <v>1980</v>
      </c>
      <c r="J3373" s="69" t="s">
        <v>404</v>
      </c>
      <c r="K3373" s="70" t="s">
        <v>405</v>
      </c>
      <c r="L3373" s="71">
        <v>4.9437367438604918</v>
      </c>
      <c r="M3373" s="72">
        <v>7.6863750427153361</v>
      </c>
      <c r="N3373" s="73" t="s">
        <v>470</v>
      </c>
      <c r="O3373" s="73">
        <v>5.9013394489658921</v>
      </c>
      <c r="P3373" s="73">
        <v>0.6448745576584517</v>
      </c>
      <c r="Q3373" s="74">
        <v>5.070031953788912</v>
      </c>
      <c r="R3373" s="50"/>
    </row>
    <row r="3374" spans="8:18" ht="15.6">
      <c r="H3374" s="79"/>
      <c r="I3374" s="61">
        <v>1980</v>
      </c>
      <c r="J3374" s="62" t="s">
        <v>406</v>
      </c>
      <c r="K3374" s="63" t="s">
        <v>407</v>
      </c>
      <c r="L3374" s="75">
        <v>7.8141529540489501</v>
      </c>
      <c r="M3374" s="76">
        <v>6.9750030501521003</v>
      </c>
      <c r="N3374" s="77">
        <v>8.1320661551421178</v>
      </c>
      <c r="O3374" s="77">
        <v>6.5064002511193397</v>
      </c>
      <c r="P3374" s="77">
        <v>9.1684382078548925</v>
      </c>
      <c r="Q3374" s="78">
        <v>8.432817147107956</v>
      </c>
      <c r="R3374" s="50"/>
    </row>
    <row r="3375" spans="8:18" ht="15.6">
      <c r="H3375" s="79"/>
      <c r="I3375" s="68">
        <v>1980</v>
      </c>
      <c r="J3375" s="69" t="s">
        <v>408</v>
      </c>
      <c r="K3375" s="70" t="s">
        <v>409</v>
      </c>
      <c r="L3375" s="71" t="s">
        <v>470</v>
      </c>
      <c r="M3375" s="72" t="s">
        <v>470</v>
      </c>
      <c r="N3375" s="73" t="s">
        <v>470</v>
      </c>
      <c r="O3375" s="73" t="s">
        <v>470</v>
      </c>
      <c r="P3375" s="73" t="s">
        <v>470</v>
      </c>
      <c r="Q3375" s="74" t="s">
        <v>470</v>
      </c>
      <c r="R3375" s="50"/>
    </row>
    <row r="3376" spans="8:18" ht="15.6">
      <c r="H3376" s="79"/>
      <c r="I3376" s="61">
        <v>1980</v>
      </c>
      <c r="J3376" s="62" t="s">
        <v>410</v>
      </c>
      <c r="K3376" s="63" t="s">
        <v>411</v>
      </c>
      <c r="L3376" s="75" t="s">
        <v>470</v>
      </c>
      <c r="M3376" s="76" t="s">
        <v>470</v>
      </c>
      <c r="N3376" s="77" t="s">
        <v>470</v>
      </c>
      <c r="O3376" s="77" t="s">
        <v>470</v>
      </c>
      <c r="P3376" s="77" t="s">
        <v>470</v>
      </c>
      <c r="Q3376" s="78" t="s">
        <v>470</v>
      </c>
      <c r="R3376" s="50"/>
    </row>
    <row r="3377" spans="8:18" ht="15.6">
      <c r="H3377" s="79"/>
      <c r="I3377" s="68">
        <v>1980</v>
      </c>
      <c r="J3377" s="69" t="s">
        <v>412</v>
      </c>
      <c r="K3377" s="70" t="s">
        <v>413</v>
      </c>
      <c r="L3377" s="71">
        <v>5.0973829759821054</v>
      </c>
      <c r="M3377" s="72">
        <v>5.9635985295003735</v>
      </c>
      <c r="N3377" s="73">
        <v>2.5653960818163721</v>
      </c>
      <c r="O3377" s="73">
        <v>5.285306357158845</v>
      </c>
      <c r="P3377" s="73">
        <v>7.4115134227867978</v>
      </c>
      <c r="Q3377" s="74">
        <v>4.9378487745263611</v>
      </c>
      <c r="R3377" s="50"/>
    </row>
    <row r="3378" spans="8:18" ht="15.6">
      <c r="H3378" s="79"/>
      <c r="I3378" s="61">
        <v>1980</v>
      </c>
      <c r="J3378" s="62" t="s">
        <v>414</v>
      </c>
      <c r="K3378" s="63" t="s">
        <v>415</v>
      </c>
      <c r="L3378" s="75">
        <v>5.6112150526975686</v>
      </c>
      <c r="M3378" s="76">
        <v>5.1732867557565747</v>
      </c>
      <c r="N3378" s="77">
        <v>4.2703921110180101</v>
      </c>
      <c r="O3378" s="77">
        <v>6.0700388066777231</v>
      </c>
      <c r="P3378" s="77">
        <v>7.4133394491969726</v>
      </c>
      <c r="Q3378" s="78">
        <v>5.1755262467021641</v>
      </c>
      <c r="R3378" s="50"/>
    </row>
    <row r="3379" spans="8:18" ht="15.6">
      <c r="H3379" s="79"/>
      <c r="I3379" s="68">
        <v>1980</v>
      </c>
      <c r="J3379" s="69" t="s">
        <v>416</v>
      </c>
      <c r="K3379" s="70" t="s">
        <v>417</v>
      </c>
      <c r="L3379" s="71">
        <v>4.9606639606022576</v>
      </c>
      <c r="M3379" s="72">
        <v>5.6377832434635895</v>
      </c>
      <c r="N3379" s="73">
        <v>4.1811393198803124</v>
      </c>
      <c r="O3379" s="73">
        <v>5.4692080994201744</v>
      </c>
      <c r="P3379" s="73">
        <v>3.4920868847541922</v>
      </c>
      <c r="Q3379" s="74">
        <v>5.7258908363268581</v>
      </c>
      <c r="R3379" s="50"/>
    </row>
    <row r="3380" spans="8:18" ht="15.6">
      <c r="H3380" s="79"/>
      <c r="I3380" s="61">
        <v>1980</v>
      </c>
      <c r="J3380" s="62" t="s">
        <v>418</v>
      </c>
      <c r="K3380" s="63" t="s">
        <v>419</v>
      </c>
      <c r="L3380" s="75" t="s">
        <v>470</v>
      </c>
      <c r="M3380" s="76" t="s">
        <v>470</v>
      </c>
      <c r="N3380" s="77" t="s">
        <v>470</v>
      </c>
      <c r="O3380" s="77" t="s">
        <v>470</v>
      </c>
      <c r="P3380" s="77" t="s">
        <v>470</v>
      </c>
      <c r="Q3380" s="78" t="s">
        <v>470</v>
      </c>
      <c r="R3380" s="50"/>
    </row>
    <row r="3381" spans="8:18" ht="15.6">
      <c r="H3381" s="79"/>
      <c r="I3381" s="68">
        <v>1980</v>
      </c>
      <c r="J3381" s="69" t="s">
        <v>420</v>
      </c>
      <c r="K3381" s="70" t="s">
        <v>421</v>
      </c>
      <c r="L3381" s="71" t="s">
        <v>470</v>
      </c>
      <c r="M3381" s="72" t="s">
        <v>470</v>
      </c>
      <c r="N3381" s="73" t="s">
        <v>470</v>
      </c>
      <c r="O3381" s="73" t="s">
        <v>470</v>
      </c>
      <c r="P3381" s="73" t="s">
        <v>470</v>
      </c>
      <c r="Q3381" s="74" t="s">
        <v>470</v>
      </c>
      <c r="R3381" s="50"/>
    </row>
    <row r="3382" spans="8:18" ht="15.6">
      <c r="H3382" s="79"/>
      <c r="I3382" s="61">
        <v>1980</v>
      </c>
      <c r="J3382" s="62" t="s">
        <v>422</v>
      </c>
      <c r="K3382" s="63" t="s">
        <v>423</v>
      </c>
      <c r="L3382" s="75" t="s">
        <v>470</v>
      </c>
      <c r="M3382" s="76" t="s">
        <v>470</v>
      </c>
      <c r="N3382" s="77" t="s">
        <v>470</v>
      </c>
      <c r="O3382" s="77" t="s">
        <v>470</v>
      </c>
      <c r="P3382" s="77" t="s">
        <v>470</v>
      </c>
      <c r="Q3382" s="78" t="s">
        <v>470</v>
      </c>
      <c r="R3382" s="50"/>
    </row>
    <row r="3383" spans="8:18" ht="15.6">
      <c r="H3383" s="79"/>
      <c r="I3383" s="68">
        <v>1980</v>
      </c>
      <c r="J3383" s="69" t="s">
        <v>424</v>
      </c>
      <c r="K3383" s="70" t="s">
        <v>425</v>
      </c>
      <c r="L3383" s="71">
        <v>5.5152037049280009</v>
      </c>
      <c r="M3383" s="72">
        <v>1.6246042850115994</v>
      </c>
      <c r="N3383" s="73">
        <v>5.940867646433988</v>
      </c>
      <c r="O3383" s="73">
        <v>7.5580550981686558</v>
      </c>
      <c r="P3383" s="73">
        <v>6.4183250528604212</v>
      </c>
      <c r="Q3383" s="74">
        <v>6.1907931366216173</v>
      </c>
      <c r="R3383" s="50"/>
    </row>
    <row r="3384" spans="8:18" ht="15.6">
      <c r="H3384" s="79"/>
      <c r="I3384" s="61">
        <v>1980</v>
      </c>
      <c r="J3384" s="62" t="s">
        <v>426</v>
      </c>
      <c r="K3384" s="63" t="s">
        <v>427</v>
      </c>
      <c r="L3384" s="75">
        <v>7.6089005053500927</v>
      </c>
      <c r="M3384" s="76">
        <v>7.3127913714055133</v>
      </c>
      <c r="N3384" s="77">
        <v>5.9147292079929921</v>
      </c>
      <c r="O3384" s="77">
        <v>9.5852528791005387</v>
      </c>
      <c r="P3384" s="77">
        <v>8.7736799800041787</v>
      </c>
      <c r="Q3384" s="78">
        <v>6.549341534853478</v>
      </c>
      <c r="R3384" s="50"/>
    </row>
    <row r="3385" spans="8:18" ht="15.6">
      <c r="H3385" s="79"/>
      <c r="I3385" s="68">
        <v>1980</v>
      </c>
      <c r="J3385" s="69" t="s">
        <v>428</v>
      </c>
      <c r="K3385" s="70" t="s">
        <v>429</v>
      </c>
      <c r="L3385" s="71">
        <v>3.6575735687755819</v>
      </c>
      <c r="M3385" s="72">
        <v>3.1782837795036336</v>
      </c>
      <c r="N3385" s="73">
        <v>1.3566578505331166</v>
      </c>
      <c r="O3385" s="73">
        <v>8.1752415449180873</v>
      </c>
      <c r="P3385" s="73">
        <v>2.1894035242737666</v>
      </c>
      <c r="Q3385" s="74">
        <v>3.1363640413720018</v>
      </c>
      <c r="R3385" s="50"/>
    </row>
    <row r="3386" spans="8:18" ht="15.6">
      <c r="H3386" s="79"/>
      <c r="I3386" s="61">
        <v>1980</v>
      </c>
      <c r="J3386" s="62" t="s">
        <v>430</v>
      </c>
      <c r="K3386" s="63" t="s">
        <v>431</v>
      </c>
      <c r="L3386" s="75">
        <v>6.4447062484061206</v>
      </c>
      <c r="M3386" s="76">
        <v>4.9523668920169071</v>
      </c>
      <c r="N3386" s="77">
        <v>7.9702093667219476</v>
      </c>
      <c r="O3386" s="77">
        <v>8.0473239409583961</v>
      </c>
      <c r="P3386" s="77">
        <v>6.3155999730697054</v>
      </c>
      <c r="Q3386" s="78">
        <v>5.0450850311473889</v>
      </c>
      <c r="R3386" s="50"/>
    </row>
    <row r="3387" spans="8:18" ht="15.6">
      <c r="H3387" s="79"/>
      <c r="I3387" s="68">
        <v>1980</v>
      </c>
      <c r="J3387" s="69" t="s">
        <v>432</v>
      </c>
      <c r="K3387" s="70" t="s">
        <v>433</v>
      </c>
      <c r="L3387" s="71" t="s">
        <v>470</v>
      </c>
      <c r="M3387" s="72" t="s">
        <v>470</v>
      </c>
      <c r="N3387" s="73" t="s">
        <v>470</v>
      </c>
      <c r="O3387" s="73" t="s">
        <v>470</v>
      </c>
      <c r="P3387" s="73" t="s">
        <v>470</v>
      </c>
      <c r="Q3387" s="74" t="s">
        <v>470</v>
      </c>
      <c r="R3387" s="50"/>
    </row>
    <row r="3388" spans="8:18" ht="15.6">
      <c r="H3388" s="79"/>
      <c r="I3388" s="61">
        <v>1980</v>
      </c>
      <c r="J3388" s="62" t="s">
        <v>434</v>
      </c>
      <c r="K3388" s="63" t="s">
        <v>435</v>
      </c>
      <c r="L3388" s="75">
        <v>3.7021932712503363</v>
      </c>
      <c r="M3388" s="76">
        <v>2.6433543957653067</v>
      </c>
      <c r="N3388" s="77">
        <v>4.6578942494260076</v>
      </c>
      <c r="O3388" s="77">
        <v>4.1059105469079089</v>
      </c>
      <c r="P3388" s="77">
        <v>1.5568396879428534</v>
      </c>
      <c r="Q3388" s="78">
        <v>4.6606069760341748</v>
      </c>
      <c r="R3388" s="50"/>
    </row>
    <row r="3389" spans="8:18" ht="15.6">
      <c r="H3389" s="79"/>
      <c r="I3389" s="68">
        <v>1980</v>
      </c>
      <c r="J3389" s="69" t="s">
        <v>436</v>
      </c>
      <c r="K3389" s="70" t="s">
        <v>437</v>
      </c>
      <c r="L3389" s="71">
        <v>6.0663726608043405</v>
      </c>
      <c r="M3389" s="72">
        <v>6.0113802680279917</v>
      </c>
      <c r="N3389" s="73">
        <v>6.7706771946998066</v>
      </c>
      <c r="O3389" s="73">
        <v>6.314825475598651</v>
      </c>
      <c r="P3389" s="73">
        <v>5.4160653199143702</v>
      </c>
      <c r="Q3389" s="74">
        <v>5.8521510702330257</v>
      </c>
      <c r="R3389" s="50"/>
    </row>
    <row r="3390" spans="8:18" ht="15.6">
      <c r="H3390" s="79"/>
      <c r="I3390" s="61">
        <v>1980</v>
      </c>
      <c r="J3390" s="62" t="s">
        <v>438</v>
      </c>
      <c r="K3390" s="63" t="s">
        <v>439</v>
      </c>
      <c r="L3390" s="75" t="s">
        <v>470</v>
      </c>
      <c r="M3390" s="76" t="s">
        <v>470</v>
      </c>
      <c r="N3390" s="77" t="s">
        <v>470</v>
      </c>
      <c r="O3390" s="77" t="s">
        <v>470</v>
      </c>
      <c r="P3390" s="77" t="s">
        <v>470</v>
      </c>
      <c r="Q3390" s="78" t="s">
        <v>470</v>
      </c>
      <c r="R3390" s="50"/>
    </row>
    <row r="3391" spans="8:18" ht="15.6">
      <c r="H3391" s="79"/>
      <c r="I3391" s="68">
        <v>1980</v>
      </c>
      <c r="J3391" s="69" t="s">
        <v>440</v>
      </c>
      <c r="K3391" s="70" t="s">
        <v>441</v>
      </c>
      <c r="L3391" s="71">
        <v>3.8442541013142324</v>
      </c>
      <c r="M3391" s="72">
        <v>1.4400753563487698</v>
      </c>
      <c r="N3391" s="73">
        <v>2.2799767189571778</v>
      </c>
      <c r="O3391" s="73">
        <v>5.5281631465616048</v>
      </c>
      <c r="P3391" s="73" t="s">
        <v>470</v>
      </c>
      <c r="Q3391" s="74">
        <v>5.0319550227733023</v>
      </c>
      <c r="R3391" s="50"/>
    </row>
    <row r="3392" spans="8:18" ht="15.6">
      <c r="H3392" s="79"/>
      <c r="I3392" s="61">
        <v>1980</v>
      </c>
      <c r="J3392" s="62" t="s">
        <v>442</v>
      </c>
      <c r="K3392" s="63" t="s">
        <v>443</v>
      </c>
      <c r="L3392" s="75">
        <v>4.618256888284388</v>
      </c>
      <c r="M3392" s="76">
        <v>5.4778468874133672</v>
      </c>
      <c r="N3392" s="77">
        <v>3.8038804768108383</v>
      </c>
      <c r="O3392" s="77">
        <v>4.5001096442682478</v>
      </c>
      <c r="P3392" s="77">
        <v>2.3768106594985983</v>
      </c>
      <c r="Q3392" s="78">
        <v>6.9158039944176606</v>
      </c>
      <c r="R3392" s="50"/>
    </row>
    <row r="3393" spans="8:18" ht="15.6">
      <c r="H3393" s="79"/>
      <c r="I3393" s="68">
        <v>1980</v>
      </c>
      <c r="J3393" s="69" t="s">
        <v>444</v>
      </c>
      <c r="K3393" s="70" t="s">
        <v>445</v>
      </c>
      <c r="L3393" s="71">
        <v>5.0532802607949288</v>
      </c>
      <c r="M3393" s="72">
        <v>4.8826187392142373</v>
      </c>
      <c r="N3393" s="73">
        <v>3.7753486940530365</v>
      </c>
      <c r="O3393" s="73">
        <v>6.173254891092232</v>
      </c>
      <c r="P3393" s="73">
        <v>4.7633108335581591</v>
      </c>
      <c r="Q3393" s="74">
        <v>5.6050830611301183</v>
      </c>
      <c r="R3393" s="50"/>
    </row>
    <row r="3394" spans="8:18" ht="15.6">
      <c r="H3394" s="79"/>
      <c r="I3394" s="61">
        <v>1980</v>
      </c>
      <c r="J3394" s="62" t="s">
        <v>446</v>
      </c>
      <c r="K3394" s="63" t="s">
        <v>447</v>
      </c>
      <c r="L3394" s="75">
        <v>3.7034475948112306</v>
      </c>
      <c r="M3394" s="76">
        <v>4.1292692352523508</v>
      </c>
      <c r="N3394" s="77">
        <v>5.4487667114662663</v>
      </c>
      <c r="O3394" s="77">
        <v>0.78380517426816332</v>
      </c>
      <c r="P3394" s="77">
        <v>3.7907295476357548</v>
      </c>
      <c r="Q3394" s="78">
        <v>4.3885688386496726</v>
      </c>
      <c r="R3394" s="50"/>
    </row>
    <row r="3395" spans="8:18" ht="15.6">
      <c r="H3395" s="79"/>
      <c r="I3395" s="68">
        <v>1980</v>
      </c>
      <c r="J3395" s="69" t="s">
        <v>448</v>
      </c>
      <c r="K3395" s="70" t="s">
        <v>449</v>
      </c>
      <c r="L3395" s="71">
        <v>3.0204951609609769</v>
      </c>
      <c r="M3395" s="72" t="s">
        <v>470</v>
      </c>
      <c r="N3395" s="73">
        <v>2.3095117829118861</v>
      </c>
      <c r="O3395" s="73">
        <v>0</v>
      </c>
      <c r="P3395" s="73">
        <v>2.6064763323634161</v>
      </c>
      <c r="Q3395" s="74">
        <v>5.3079764416112711</v>
      </c>
      <c r="R3395" s="50"/>
    </row>
    <row r="3396" spans="8:18" ht="15.6">
      <c r="H3396" s="79"/>
      <c r="I3396" s="61">
        <v>1980</v>
      </c>
      <c r="J3396" s="62" t="s">
        <v>450</v>
      </c>
      <c r="K3396" s="63" t="s">
        <v>451</v>
      </c>
      <c r="L3396" s="75" t="s">
        <v>470</v>
      </c>
      <c r="M3396" s="76" t="s">
        <v>470</v>
      </c>
      <c r="N3396" s="77" t="s">
        <v>470</v>
      </c>
      <c r="O3396" s="77" t="s">
        <v>470</v>
      </c>
      <c r="P3396" s="77" t="s">
        <v>470</v>
      </c>
      <c r="Q3396" s="78" t="s">
        <v>470</v>
      </c>
      <c r="R3396" s="50"/>
    </row>
    <row r="3397" spans="8:18" ht="15.6">
      <c r="H3397" s="79"/>
      <c r="I3397" s="68">
        <v>1980</v>
      </c>
      <c r="J3397" s="69" t="s">
        <v>452</v>
      </c>
      <c r="K3397" s="70" t="s">
        <v>453</v>
      </c>
      <c r="L3397" s="71">
        <v>6.0477564185825976</v>
      </c>
      <c r="M3397" s="72">
        <v>5.8191217189626476</v>
      </c>
      <c r="N3397" s="73">
        <v>1.5585575295235552</v>
      </c>
      <c r="O3397" s="73">
        <v>6.6421420532274533</v>
      </c>
      <c r="P3397" s="73" t="s">
        <v>470</v>
      </c>
      <c r="Q3397" s="74">
        <v>6.3109033743272578</v>
      </c>
      <c r="R3397" s="50"/>
    </row>
    <row r="3398" spans="8:18" ht="15.6">
      <c r="H3398" s="79"/>
      <c r="I3398" s="61">
        <v>1980</v>
      </c>
      <c r="J3398" s="62" t="s">
        <v>454</v>
      </c>
      <c r="K3398" s="63" t="s">
        <v>455</v>
      </c>
      <c r="L3398" s="75">
        <v>6.3842332015238137</v>
      </c>
      <c r="M3398" s="76">
        <v>3.7716558278583805</v>
      </c>
      <c r="N3398" s="77">
        <v>6.2495996465401511</v>
      </c>
      <c r="O3398" s="77">
        <v>5.9569921746474188</v>
      </c>
      <c r="P3398" s="77">
        <v>8.9533452506307203</v>
      </c>
      <c r="Q3398" s="78">
        <v>6.8793247295394959</v>
      </c>
      <c r="R3398" s="50"/>
    </row>
    <row r="3399" spans="8:18" ht="15.6">
      <c r="H3399" s="79"/>
      <c r="I3399" s="68">
        <v>1980</v>
      </c>
      <c r="J3399" s="69" t="s">
        <v>456</v>
      </c>
      <c r="K3399" s="70" t="s">
        <v>457</v>
      </c>
      <c r="L3399" s="71">
        <v>7.7053499659525819</v>
      </c>
      <c r="M3399" s="72">
        <v>5.0788092863421017</v>
      </c>
      <c r="N3399" s="73">
        <v>7.6602798644562249</v>
      </c>
      <c r="O3399" s="73">
        <v>9.218316758366301</v>
      </c>
      <c r="P3399" s="73">
        <v>8.3866554686346522</v>
      </c>
      <c r="Q3399" s="74">
        <v>8.088910190727697</v>
      </c>
      <c r="R3399" s="50"/>
    </row>
    <row r="3400" spans="8:18" ht="15.6">
      <c r="H3400" s="79"/>
      <c r="I3400" s="61">
        <v>1980</v>
      </c>
      <c r="J3400" s="62" t="s">
        <v>458</v>
      </c>
      <c r="K3400" s="63" t="s">
        <v>459</v>
      </c>
      <c r="L3400" s="75">
        <v>6.0165584739203251</v>
      </c>
      <c r="M3400" s="76">
        <v>7.1306423414179783</v>
      </c>
      <c r="N3400" s="77">
        <v>4.8403614400101471</v>
      </c>
      <c r="O3400" s="77">
        <v>4.1788490299290579</v>
      </c>
      <c r="P3400" s="77">
        <v>7.4116080661224562</v>
      </c>
      <c r="Q3400" s="78">
        <v>6.4035666175111237</v>
      </c>
      <c r="R3400" s="50"/>
    </row>
    <row r="3401" spans="8:18" ht="15.6">
      <c r="H3401" s="79"/>
      <c r="I3401" s="68">
        <v>1980</v>
      </c>
      <c r="J3401" s="69" t="s">
        <v>460</v>
      </c>
      <c r="K3401" s="70" t="s">
        <v>461</v>
      </c>
      <c r="L3401" s="71">
        <v>6.5292686554077726</v>
      </c>
      <c r="M3401" s="72">
        <v>6.2847491898838443</v>
      </c>
      <c r="N3401" s="73">
        <v>6.4878564035727697</v>
      </c>
      <c r="O3401" s="73">
        <v>7.395325550332509</v>
      </c>
      <c r="P3401" s="73">
        <v>8.4576809236724291</v>
      </c>
      <c r="Q3401" s="74">
        <v>4.3297322859820362</v>
      </c>
      <c r="R3401" s="50"/>
    </row>
    <row r="3402" spans="8:18" ht="15.6">
      <c r="H3402" s="79"/>
      <c r="I3402" s="61">
        <v>1980</v>
      </c>
      <c r="J3402" s="62" t="s">
        <v>462</v>
      </c>
      <c r="K3402" s="63" t="s">
        <v>463</v>
      </c>
      <c r="L3402" s="75" t="s">
        <v>470</v>
      </c>
      <c r="M3402" s="76" t="s">
        <v>470</v>
      </c>
      <c r="N3402" s="77" t="s">
        <v>470</v>
      </c>
      <c r="O3402" s="77" t="s">
        <v>470</v>
      </c>
      <c r="P3402" s="77" t="s">
        <v>470</v>
      </c>
      <c r="Q3402" s="78" t="s">
        <v>470</v>
      </c>
      <c r="R3402" s="50"/>
    </row>
    <row r="3403" spans="8:18" ht="15.6">
      <c r="H3403" s="79"/>
      <c r="I3403" s="68">
        <v>1980</v>
      </c>
      <c r="J3403" s="69" t="s">
        <v>464</v>
      </c>
      <c r="K3403" s="70" t="s">
        <v>465</v>
      </c>
      <c r="L3403" s="71" t="s">
        <v>470</v>
      </c>
      <c r="M3403" s="72" t="s">
        <v>470</v>
      </c>
      <c r="N3403" s="73" t="s">
        <v>470</v>
      </c>
      <c r="O3403" s="73" t="s">
        <v>470</v>
      </c>
      <c r="P3403" s="73" t="s">
        <v>470</v>
      </c>
      <c r="Q3403" s="74" t="s">
        <v>470</v>
      </c>
      <c r="R3403" s="50"/>
    </row>
    <row r="3404" spans="8:18" ht="15.6">
      <c r="H3404" s="79"/>
      <c r="I3404" s="61">
        <v>1980</v>
      </c>
      <c r="J3404" s="62" t="s">
        <v>466</v>
      </c>
      <c r="K3404" s="63" t="s">
        <v>467</v>
      </c>
      <c r="L3404" s="75">
        <v>4.2763524930921761</v>
      </c>
      <c r="M3404" s="76">
        <v>2.3399032996471552</v>
      </c>
      <c r="N3404" s="77">
        <v>5.4911570807574961</v>
      </c>
      <c r="O3404" s="77">
        <v>6.2364475009939904</v>
      </c>
      <c r="P3404" s="77">
        <v>2.5601990163504569</v>
      </c>
      <c r="Q3404" s="78">
        <v>5.1941555723624857</v>
      </c>
      <c r="R3404" s="50"/>
    </row>
    <row r="3405" spans="8:18" ht="15.6">
      <c r="H3405" s="79"/>
      <c r="I3405" s="68">
        <v>1980</v>
      </c>
      <c r="J3405" s="69" t="s">
        <v>468</v>
      </c>
      <c r="K3405" s="70" t="s">
        <v>469</v>
      </c>
      <c r="L3405" s="71">
        <v>4.1361263836084605</v>
      </c>
      <c r="M3405" s="72">
        <v>6.892250502032895</v>
      </c>
      <c r="N3405" s="73">
        <v>1.3796015167251179</v>
      </c>
      <c r="O3405" s="73">
        <v>6.3433418263193033</v>
      </c>
      <c r="P3405" s="73">
        <v>3.2770147506308005</v>
      </c>
      <c r="Q3405" s="74">
        <v>3.2630888051374898</v>
      </c>
      <c r="R3405" s="50"/>
    </row>
    <row r="3406" spans="8:18" ht="15.6">
      <c r="H3406" s="79"/>
      <c r="I3406" s="61">
        <v>1975</v>
      </c>
      <c r="J3406" s="62" t="s">
        <v>146</v>
      </c>
      <c r="K3406" s="63" t="s">
        <v>147</v>
      </c>
      <c r="L3406" s="75" t="s">
        <v>470</v>
      </c>
      <c r="M3406" s="76" t="s">
        <v>470</v>
      </c>
      <c r="N3406" s="77" t="s">
        <v>470</v>
      </c>
      <c r="O3406" s="77" t="s">
        <v>470</v>
      </c>
      <c r="P3406" s="77" t="s">
        <v>470</v>
      </c>
      <c r="Q3406" s="78" t="s">
        <v>470</v>
      </c>
      <c r="R3406" s="50"/>
    </row>
    <row r="3407" spans="8:18" ht="15.6">
      <c r="H3407" s="79"/>
      <c r="I3407" s="68">
        <v>1975</v>
      </c>
      <c r="J3407" s="69" t="s">
        <v>148</v>
      </c>
      <c r="K3407" s="70" t="s">
        <v>149</v>
      </c>
      <c r="L3407" s="71" t="s">
        <v>470</v>
      </c>
      <c r="M3407" s="72">
        <v>6.5233144660489977</v>
      </c>
      <c r="N3407" s="73">
        <v>4.4643169879183615</v>
      </c>
      <c r="O3407" s="73">
        <v>4.7169504413115559</v>
      </c>
      <c r="P3407" s="73" t="s">
        <v>470</v>
      </c>
      <c r="Q3407" s="74" t="s">
        <v>470</v>
      </c>
      <c r="R3407" s="50"/>
    </row>
    <row r="3408" spans="8:18" ht="15.6">
      <c r="H3408" s="79"/>
      <c r="I3408" s="61">
        <v>1975</v>
      </c>
      <c r="J3408" s="62" t="s">
        <v>150</v>
      </c>
      <c r="K3408" s="63" t="s">
        <v>151</v>
      </c>
      <c r="L3408" s="75" t="s">
        <v>470</v>
      </c>
      <c r="M3408" s="76" t="s">
        <v>470</v>
      </c>
      <c r="N3408" s="77" t="s">
        <v>470</v>
      </c>
      <c r="O3408" s="77" t="s">
        <v>470</v>
      </c>
      <c r="P3408" s="77" t="s">
        <v>470</v>
      </c>
      <c r="Q3408" s="78" t="s">
        <v>470</v>
      </c>
      <c r="R3408" s="50"/>
    </row>
    <row r="3409" spans="8:18" ht="15.6">
      <c r="H3409" s="79"/>
      <c r="I3409" s="68">
        <v>1975</v>
      </c>
      <c r="J3409" s="69" t="s">
        <v>152</v>
      </c>
      <c r="K3409" s="70" t="s">
        <v>153</v>
      </c>
      <c r="L3409" s="71">
        <v>2.634052138286215</v>
      </c>
      <c r="M3409" s="72">
        <v>5.0150274279604563</v>
      </c>
      <c r="N3409" s="73">
        <v>1.389740526293276</v>
      </c>
      <c r="O3409" s="73">
        <v>2.4963654962740276</v>
      </c>
      <c r="P3409" s="73">
        <v>0.74456581675713696</v>
      </c>
      <c r="Q3409" s="74">
        <v>3.3197730531354317</v>
      </c>
      <c r="R3409" s="50"/>
    </row>
    <row r="3410" spans="8:18" ht="15.6">
      <c r="H3410" s="79"/>
      <c r="I3410" s="61">
        <v>1975</v>
      </c>
      <c r="J3410" s="62" t="s">
        <v>154</v>
      </c>
      <c r="K3410" s="63" t="s">
        <v>155</v>
      </c>
      <c r="L3410" s="75" t="s">
        <v>470</v>
      </c>
      <c r="M3410" s="76" t="s">
        <v>470</v>
      </c>
      <c r="N3410" s="77" t="s">
        <v>470</v>
      </c>
      <c r="O3410" s="77" t="s">
        <v>470</v>
      </c>
      <c r="P3410" s="77" t="s">
        <v>470</v>
      </c>
      <c r="Q3410" s="78" t="s">
        <v>470</v>
      </c>
      <c r="R3410" s="50"/>
    </row>
    <row r="3411" spans="8:18" ht="15.6">
      <c r="H3411" s="79"/>
      <c r="I3411" s="68">
        <v>1975</v>
      </c>
      <c r="J3411" s="69" t="s">
        <v>156</v>
      </c>
      <c r="K3411" s="70" t="s">
        <v>157</v>
      </c>
      <c r="L3411" s="71">
        <v>5.8474381735293743</v>
      </c>
      <c r="M3411" s="72">
        <v>4.704996347168577</v>
      </c>
      <c r="N3411" s="73">
        <v>4.5559035906705638</v>
      </c>
      <c r="O3411" s="73">
        <v>8.4686217864922337</v>
      </c>
      <c r="P3411" s="73">
        <v>5.3807155739549843</v>
      </c>
      <c r="Q3411" s="74">
        <v>6.4094139973909012</v>
      </c>
      <c r="R3411" s="50"/>
    </row>
    <row r="3412" spans="8:18" ht="15.6">
      <c r="H3412" s="79"/>
      <c r="I3412" s="61">
        <v>1975</v>
      </c>
      <c r="J3412" s="62" t="s">
        <v>158</v>
      </c>
      <c r="K3412" s="63" t="s">
        <v>159</v>
      </c>
      <c r="L3412" s="75">
        <v>5.808153562994292</v>
      </c>
      <c r="M3412" s="76">
        <v>3.3598141636810146</v>
      </c>
      <c r="N3412" s="77" t="s">
        <v>470</v>
      </c>
      <c r="O3412" s="77">
        <v>8.0324147356707449</v>
      </c>
      <c r="P3412" s="77">
        <v>6.2658670790924171</v>
      </c>
      <c r="Q3412" s="78">
        <v>5.8232979433721788</v>
      </c>
      <c r="R3412" s="50"/>
    </row>
    <row r="3413" spans="8:18" ht="15.6">
      <c r="H3413" s="79"/>
      <c r="I3413" s="68">
        <v>1975</v>
      </c>
      <c r="J3413" s="69" t="s">
        <v>160</v>
      </c>
      <c r="K3413" s="70" t="s">
        <v>161</v>
      </c>
      <c r="L3413" s="71" t="s">
        <v>470</v>
      </c>
      <c r="M3413" s="72" t="s">
        <v>470</v>
      </c>
      <c r="N3413" s="73" t="s">
        <v>470</v>
      </c>
      <c r="O3413" s="73" t="s">
        <v>470</v>
      </c>
      <c r="P3413" s="73" t="s">
        <v>470</v>
      </c>
      <c r="Q3413" s="74" t="s">
        <v>470</v>
      </c>
      <c r="R3413" s="50"/>
    </row>
    <row r="3414" spans="8:18" ht="15.6">
      <c r="H3414" s="79"/>
      <c r="I3414" s="61">
        <v>1975</v>
      </c>
      <c r="J3414" s="62" t="s">
        <v>162</v>
      </c>
      <c r="K3414" s="63" t="s">
        <v>163</v>
      </c>
      <c r="L3414" s="75">
        <v>6.827872422116414</v>
      </c>
      <c r="M3414" s="76">
        <v>8.3919861574452366</v>
      </c>
      <c r="N3414" s="77" t="s">
        <v>470</v>
      </c>
      <c r="O3414" s="77">
        <v>6.5322506178624717</v>
      </c>
      <c r="P3414" s="77">
        <v>4.8643155692110556</v>
      </c>
      <c r="Q3414" s="78">
        <v>7.9923470012621207</v>
      </c>
      <c r="R3414" s="50"/>
    </row>
    <row r="3415" spans="8:18" ht="15.6">
      <c r="H3415" s="79"/>
      <c r="I3415" s="68">
        <v>1975</v>
      </c>
      <c r="J3415" s="69" t="s">
        <v>164</v>
      </c>
      <c r="K3415" s="70" t="s">
        <v>165</v>
      </c>
      <c r="L3415" s="71" t="s">
        <v>470</v>
      </c>
      <c r="M3415" s="72">
        <v>4.5368880866598786</v>
      </c>
      <c r="N3415" s="73" t="s">
        <v>470</v>
      </c>
      <c r="O3415" s="73">
        <v>7.7545859732124196</v>
      </c>
      <c r="P3415" s="73" t="s">
        <v>470</v>
      </c>
      <c r="Q3415" s="74">
        <v>8.253971575009448</v>
      </c>
      <c r="R3415" s="50"/>
    </row>
    <row r="3416" spans="8:18" ht="15.6">
      <c r="H3416" s="79"/>
      <c r="I3416" s="61">
        <v>1975</v>
      </c>
      <c r="J3416" s="62" t="s">
        <v>166</v>
      </c>
      <c r="K3416" s="63" t="s">
        <v>167</v>
      </c>
      <c r="L3416" s="75">
        <v>2.9876352291756803</v>
      </c>
      <c r="M3416" s="76">
        <v>3.8005271896110311</v>
      </c>
      <c r="N3416" s="77" t="s">
        <v>470</v>
      </c>
      <c r="O3416" s="77">
        <v>1.9533952021256205</v>
      </c>
      <c r="P3416" s="77">
        <v>0</v>
      </c>
      <c r="Q3416" s="78">
        <v>4.6681158173831587</v>
      </c>
      <c r="R3416" s="50"/>
    </row>
    <row r="3417" spans="8:18" ht="15.6">
      <c r="H3417" s="79"/>
      <c r="I3417" s="68">
        <v>1975</v>
      </c>
      <c r="J3417" s="69" t="s">
        <v>168</v>
      </c>
      <c r="K3417" s="70" t="s">
        <v>169</v>
      </c>
      <c r="L3417" s="71">
        <v>5.8476523455576261</v>
      </c>
      <c r="M3417" s="72">
        <v>5.6243364553334709</v>
      </c>
      <c r="N3417" s="73" t="s">
        <v>470</v>
      </c>
      <c r="O3417" s="73">
        <v>5.6251259162562564</v>
      </c>
      <c r="P3417" s="73">
        <v>5.4188153520538469</v>
      </c>
      <c r="Q3417" s="74">
        <v>6.626830497933879</v>
      </c>
      <c r="R3417" s="50"/>
    </row>
    <row r="3418" spans="8:18" ht="15.6">
      <c r="H3418" s="79"/>
      <c r="I3418" s="61">
        <v>1975</v>
      </c>
      <c r="J3418" s="62" t="s">
        <v>170</v>
      </c>
      <c r="K3418" s="63" t="s">
        <v>171</v>
      </c>
      <c r="L3418" s="75" t="s">
        <v>470</v>
      </c>
      <c r="M3418" s="76" t="s">
        <v>470</v>
      </c>
      <c r="N3418" s="77" t="s">
        <v>470</v>
      </c>
      <c r="O3418" s="77" t="s">
        <v>470</v>
      </c>
      <c r="P3418" s="77" t="s">
        <v>470</v>
      </c>
      <c r="Q3418" s="78" t="s">
        <v>470</v>
      </c>
      <c r="R3418" s="50"/>
    </row>
    <row r="3419" spans="8:18" ht="15.6">
      <c r="H3419" s="79"/>
      <c r="I3419" s="68">
        <v>1975</v>
      </c>
      <c r="J3419" s="69" t="s">
        <v>172</v>
      </c>
      <c r="K3419" s="70" t="s">
        <v>173</v>
      </c>
      <c r="L3419" s="71">
        <v>6.2756393964935064</v>
      </c>
      <c r="M3419" s="72">
        <v>3.7645863801733594</v>
      </c>
      <c r="N3419" s="73">
        <v>4.8796550603780666</v>
      </c>
      <c r="O3419" s="73">
        <v>9.0090687945724852</v>
      </c>
      <c r="P3419" s="73">
        <v>8.9007549759080966</v>
      </c>
      <c r="Q3419" s="74">
        <v>4.9231363861310911</v>
      </c>
      <c r="R3419" s="50"/>
    </row>
    <row r="3420" spans="8:18" ht="15.6">
      <c r="H3420" s="79"/>
      <c r="I3420" s="61">
        <v>1975</v>
      </c>
      <c r="J3420" s="62" t="s">
        <v>174</v>
      </c>
      <c r="K3420" s="63" t="s">
        <v>175</v>
      </c>
      <c r="L3420" s="75" t="s">
        <v>470</v>
      </c>
      <c r="M3420" s="76">
        <v>8.6801100645349081</v>
      </c>
      <c r="N3420" s="77" t="s">
        <v>470</v>
      </c>
      <c r="O3420" s="77">
        <v>5.0620233774362289</v>
      </c>
      <c r="P3420" s="77" t="s">
        <v>470</v>
      </c>
      <c r="Q3420" s="78" t="s">
        <v>470</v>
      </c>
      <c r="R3420" s="50"/>
    </row>
    <row r="3421" spans="8:18" ht="15.6">
      <c r="H3421" s="79"/>
      <c r="I3421" s="68">
        <v>1975</v>
      </c>
      <c r="J3421" s="69" t="s">
        <v>176</v>
      </c>
      <c r="K3421" s="70" t="s">
        <v>177</v>
      </c>
      <c r="L3421" s="71" t="s">
        <v>470</v>
      </c>
      <c r="M3421" s="72">
        <v>6.9985627366151411</v>
      </c>
      <c r="N3421" s="73" t="s">
        <v>470</v>
      </c>
      <c r="O3421" s="73">
        <v>5.4039634981085438</v>
      </c>
      <c r="P3421" s="73" t="s">
        <v>470</v>
      </c>
      <c r="Q3421" s="74" t="s">
        <v>470</v>
      </c>
      <c r="R3421" s="50"/>
    </row>
    <row r="3422" spans="8:18" ht="15.6">
      <c r="H3422" s="79"/>
      <c r="I3422" s="61">
        <v>1975</v>
      </c>
      <c r="J3422" s="62" t="s">
        <v>178</v>
      </c>
      <c r="K3422" s="63" t="s">
        <v>179</v>
      </c>
      <c r="L3422" s="75" t="s">
        <v>470</v>
      </c>
      <c r="M3422" s="76" t="s">
        <v>470</v>
      </c>
      <c r="N3422" s="77" t="s">
        <v>470</v>
      </c>
      <c r="O3422" s="77" t="s">
        <v>470</v>
      </c>
      <c r="P3422" s="77" t="s">
        <v>470</v>
      </c>
      <c r="Q3422" s="78" t="s">
        <v>470</v>
      </c>
      <c r="R3422" s="50"/>
    </row>
    <row r="3423" spans="8:18" ht="15.6">
      <c r="H3423" s="79"/>
      <c r="I3423" s="68">
        <v>1975</v>
      </c>
      <c r="J3423" s="69" t="s">
        <v>180</v>
      </c>
      <c r="K3423" s="70" t="s">
        <v>181</v>
      </c>
      <c r="L3423" s="71" t="s">
        <v>470</v>
      </c>
      <c r="M3423" s="72">
        <v>6.8247602122632642</v>
      </c>
      <c r="N3423" s="73" t="s">
        <v>470</v>
      </c>
      <c r="O3423" s="73">
        <v>0</v>
      </c>
      <c r="P3423" s="73">
        <v>4.7758561223083786</v>
      </c>
      <c r="Q3423" s="74" t="s">
        <v>470</v>
      </c>
      <c r="R3423" s="50"/>
    </row>
    <row r="3424" spans="8:18" ht="28.8">
      <c r="H3424" s="79"/>
      <c r="I3424" s="61">
        <v>1975</v>
      </c>
      <c r="J3424" s="62" t="s">
        <v>182</v>
      </c>
      <c r="K3424" s="63" t="s">
        <v>183</v>
      </c>
      <c r="L3424" s="75" t="s">
        <v>470</v>
      </c>
      <c r="M3424" s="76" t="s">
        <v>470</v>
      </c>
      <c r="N3424" s="77" t="s">
        <v>470</v>
      </c>
      <c r="O3424" s="77" t="s">
        <v>470</v>
      </c>
      <c r="P3424" s="77" t="s">
        <v>470</v>
      </c>
      <c r="Q3424" s="78" t="s">
        <v>470</v>
      </c>
      <c r="R3424" s="50"/>
    </row>
    <row r="3425" spans="8:18" ht="15.6">
      <c r="H3425" s="79"/>
      <c r="I3425" s="68">
        <v>1975</v>
      </c>
      <c r="J3425" s="69" t="s">
        <v>184</v>
      </c>
      <c r="K3425" s="70" t="s">
        <v>185</v>
      </c>
      <c r="L3425" s="71" t="s">
        <v>470</v>
      </c>
      <c r="M3425" s="72">
        <v>3.7747413983129867</v>
      </c>
      <c r="N3425" s="73" t="s">
        <v>470</v>
      </c>
      <c r="O3425" s="73">
        <v>5.7267392519492377</v>
      </c>
      <c r="P3425" s="73" t="s">
        <v>470</v>
      </c>
      <c r="Q3425" s="74" t="s">
        <v>470</v>
      </c>
      <c r="R3425" s="50"/>
    </row>
    <row r="3426" spans="8:18" ht="15.6">
      <c r="H3426" s="79"/>
      <c r="I3426" s="61">
        <v>1975</v>
      </c>
      <c r="J3426" s="62" t="s">
        <v>186</v>
      </c>
      <c r="K3426" s="63" t="s">
        <v>187</v>
      </c>
      <c r="L3426" s="75">
        <v>3.7405543911660404</v>
      </c>
      <c r="M3426" s="76">
        <v>4.6759125182190289</v>
      </c>
      <c r="N3426" s="77">
        <v>3.9690118830344518</v>
      </c>
      <c r="O3426" s="77">
        <v>0</v>
      </c>
      <c r="P3426" s="77">
        <v>0.91364044718387882</v>
      </c>
      <c r="Q3426" s="78">
        <v>5.1766081923661957</v>
      </c>
      <c r="R3426" s="50"/>
    </row>
    <row r="3427" spans="8:18" ht="28.8">
      <c r="H3427" s="79"/>
      <c r="I3427" s="68">
        <v>1975</v>
      </c>
      <c r="J3427" s="69" t="s">
        <v>188</v>
      </c>
      <c r="K3427" s="70" t="s">
        <v>189</v>
      </c>
      <c r="L3427" s="71" t="s">
        <v>470</v>
      </c>
      <c r="M3427" s="72" t="s">
        <v>470</v>
      </c>
      <c r="N3427" s="73" t="s">
        <v>470</v>
      </c>
      <c r="O3427" s="73" t="s">
        <v>470</v>
      </c>
      <c r="P3427" s="73" t="s">
        <v>470</v>
      </c>
      <c r="Q3427" s="74" t="s">
        <v>470</v>
      </c>
      <c r="R3427" s="50"/>
    </row>
    <row r="3428" spans="8:18" ht="15.6">
      <c r="H3428" s="79"/>
      <c r="I3428" s="61">
        <v>1975</v>
      </c>
      <c r="J3428" s="62" t="s">
        <v>190</v>
      </c>
      <c r="K3428" s="63" t="s">
        <v>191</v>
      </c>
      <c r="L3428" s="75" t="s">
        <v>470</v>
      </c>
      <c r="M3428" s="76" t="s">
        <v>470</v>
      </c>
      <c r="N3428" s="77" t="s">
        <v>470</v>
      </c>
      <c r="O3428" s="77" t="s">
        <v>470</v>
      </c>
      <c r="P3428" s="77" t="s">
        <v>470</v>
      </c>
      <c r="Q3428" s="78" t="s">
        <v>470</v>
      </c>
      <c r="R3428" s="50"/>
    </row>
    <row r="3429" spans="8:18" ht="15.6">
      <c r="H3429" s="79"/>
      <c r="I3429" s="68">
        <v>1975</v>
      </c>
      <c r="J3429" s="69" t="s">
        <v>192</v>
      </c>
      <c r="K3429" s="70" t="s">
        <v>193</v>
      </c>
      <c r="L3429" s="71" t="s">
        <v>470</v>
      </c>
      <c r="M3429" s="72" t="s">
        <v>470</v>
      </c>
      <c r="N3429" s="73" t="s">
        <v>470</v>
      </c>
      <c r="O3429" s="73" t="s">
        <v>470</v>
      </c>
      <c r="P3429" s="73" t="s">
        <v>470</v>
      </c>
      <c r="Q3429" s="74" t="s">
        <v>470</v>
      </c>
      <c r="R3429" s="50"/>
    </row>
    <row r="3430" spans="8:18" ht="15.6">
      <c r="H3430" s="79"/>
      <c r="I3430" s="61">
        <v>1975</v>
      </c>
      <c r="J3430" s="62" t="s">
        <v>194</v>
      </c>
      <c r="K3430" s="63" t="s">
        <v>195</v>
      </c>
      <c r="L3430" s="75">
        <v>3.8913291185376742</v>
      </c>
      <c r="M3430" s="76">
        <v>5.2624963542900867</v>
      </c>
      <c r="N3430" s="77" t="s">
        <v>470</v>
      </c>
      <c r="O3430" s="77">
        <v>5.5551860234202328</v>
      </c>
      <c r="P3430" s="77">
        <v>1.0940446549793497</v>
      </c>
      <c r="Q3430" s="78">
        <v>5.4466201653112494</v>
      </c>
      <c r="R3430" s="50"/>
    </row>
    <row r="3431" spans="8:18" ht="15.6">
      <c r="H3431" s="79"/>
      <c r="I3431" s="68">
        <v>1975</v>
      </c>
      <c r="J3431" s="69" t="s">
        <v>196</v>
      </c>
      <c r="K3431" s="70" t="s">
        <v>197</v>
      </c>
      <c r="L3431" s="71" t="s">
        <v>470</v>
      </c>
      <c r="M3431" s="72" t="s">
        <v>470</v>
      </c>
      <c r="N3431" s="73" t="s">
        <v>470</v>
      </c>
      <c r="O3431" s="73" t="s">
        <v>470</v>
      </c>
      <c r="P3431" s="73" t="s">
        <v>470</v>
      </c>
      <c r="Q3431" s="74" t="s">
        <v>470</v>
      </c>
      <c r="R3431" s="50"/>
    </row>
    <row r="3432" spans="8:18" ht="15.6">
      <c r="H3432" s="79"/>
      <c r="I3432" s="61">
        <v>1975</v>
      </c>
      <c r="J3432" s="62" t="s">
        <v>198</v>
      </c>
      <c r="K3432" s="63" t="s">
        <v>199</v>
      </c>
      <c r="L3432" s="75" t="s">
        <v>470</v>
      </c>
      <c r="M3432" s="76">
        <v>4.7355064807832088</v>
      </c>
      <c r="N3432" s="77" t="s">
        <v>470</v>
      </c>
      <c r="O3432" s="77">
        <v>6.5417753039645445</v>
      </c>
      <c r="P3432" s="77">
        <v>3.2302752152528709</v>
      </c>
      <c r="Q3432" s="78" t="s">
        <v>470</v>
      </c>
      <c r="R3432" s="50"/>
    </row>
    <row r="3433" spans="8:18" ht="15.6">
      <c r="H3433" s="79"/>
      <c r="I3433" s="68">
        <v>1975</v>
      </c>
      <c r="J3433" s="69" t="s">
        <v>200</v>
      </c>
      <c r="K3433" s="70" t="s">
        <v>201</v>
      </c>
      <c r="L3433" s="71">
        <v>6.8850351955862577</v>
      </c>
      <c r="M3433" s="72">
        <v>5.2249633564810587</v>
      </c>
      <c r="N3433" s="73">
        <v>5.2024752384820916</v>
      </c>
      <c r="O3433" s="73">
        <v>8.7455859577432662</v>
      </c>
      <c r="P3433" s="73">
        <v>8.112987540036702</v>
      </c>
      <c r="Q3433" s="74">
        <v>7.2500459302036075</v>
      </c>
      <c r="R3433" s="50"/>
    </row>
    <row r="3434" spans="8:18" ht="15.6">
      <c r="H3434" s="79"/>
      <c r="I3434" s="61">
        <v>1975</v>
      </c>
      <c r="J3434" s="62" t="s">
        <v>202</v>
      </c>
      <c r="K3434" s="63" t="s">
        <v>203</v>
      </c>
      <c r="L3434" s="75" t="s">
        <v>470</v>
      </c>
      <c r="M3434" s="76" t="s">
        <v>470</v>
      </c>
      <c r="N3434" s="77" t="s">
        <v>470</v>
      </c>
      <c r="O3434" s="77" t="s">
        <v>470</v>
      </c>
      <c r="P3434" s="77" t="s">
        <v>470</v>
      </c>
      <c r="Q3434" s="78" t="s">
        <v>470</v>
      </c>
      <c r="R3434" s="50"/>
    </row>
    <row r="3435" spans="8:18" ht="15.6">
      <c r="H3435" s="79"/>
      <c r="I3435" s="68">
        <v>1975</v>
      </c>
      <c r="J3435" s="69" t="s">
        <v>204</v>
      </c>
      <c r="K3435" s="70" t="s">
        <v>205</v>
      </c>
      <c r="L3435" s="71" t="s">
        <v>470</v>
      </c>
      <c r="M3435" s="72">
        <v>6.3827243792492458</v>
      </c>
      <c r="N3435" s="73" t="s">
        <v>470</v>
      </c>
      <c r="O3435" s="73">
        <v>5.5761714298810787</v>
      </c>
      <c r="P3435" s="73" t="s">
        <v>470</v>
      </c>
      <c r="Q3435" s="74" t="s">
        <v>470</v>
      </c>
      <c r="R3435" s="50"/>
    </row>
    <row r="3436" spans="8:18" ht="15.6">
      <c r="H3436" s="79"/>
      <c r="I3436" s="61">
        <v>1975</v>
      </c>
      <c r="J3436" s="62" t="s">
        <v>206</v>
      </c>
      <c r="K3436" s="63" t="s">
        <v>207</v>
      </c>
      <c r="L3436" s="75" t="s">
        <v>470</v>
      </c>
      <c r="M3436" s="76" t="s">
        <v>470</v>
      </c>
      <c r="N3436" s="77" t="s">
        <v>470</v>
      </c>
      <c r="O3436" s="77">
        <v>6.3983589522585724</v>
      </c>
      <c r="P3436" s="77" t="s">
        <v>470</v>
      </c>
      <c r="Q3436" s="78" t="s">
        <v>470</v>
      </c>
      <c r="R3436" s="50"/>
    </row>
    <row r="3437" spans="8:18" ht="15.6">
      <c r="H3437" s="79"/>
      <c r="I3437" s="68">
        <v>1975</v>
      </c>
      <c r="J3437" s="69" t="s">
        <v>208</v>
      </c>
      <c r="K3437" s="70" t="s">
        <v>209</v>
      </c>
      <c r="L3437" s="71">
        <v>3.5262018083362863</v>
      </c>
      <c r="M3437" s="72">
        <v>3.9530213068896094</v>
      </c>
      <c r="N3437" s="73">
        <v>3.4576899332246094</v>
      </c>
      <c r="O3437" s="73">
        <v>0</v>
      </c>
      <c r="P3437" s="73">
        <v>5.173695100361809</v>
      </c>
      <c r="Q3437" s="74">
        <v>5.3476056498523237</v>
      </c>
      <c r="R3437" s="50"/>
    </row>
    <row r="3438" spans="8:18" ht="15.6">
      <c r="H3438" s="79"/>
      <c r="I3438" s="61">
        <v>1975</v>
      </c>
      <c r="J3438" s="62" t="s">
        <v>210</v>
      </c>
      <c r="K3438" s="63" t="s">
        <v>211</v>
      </c>
      <c r="L3438" s="75" t="s">
        <v>470</v>
      </c>
      <c r="M3438" s="76" t="s">
        <v>470</v>
      </c>
      <c r="N3438" s="77" t="s">
        <v>470</v>
      </c>
      <c r="O3438" s="77">
        <v>6.489963640839254</v>
      </c>
      <c r="P3438" s="77" t="s">
        <v>470</v>
      </c>
      <c r="Q3438" s="78">
        <v>2.3369588623533435</v>
      </c>
      <c r="R3438" s="50"/>
    </row>
    <row r="3439" spans="8:18" ht="15.6">
      <c r="H3439" s="79"/>
      <c r="I3439" s="68">
        <v>1975</v>
      </c>
      <c r="J3439" s="69" t="s">
        <v>212</v>
      </c>
      <c r="K3439" s="70" t="s">
        <v>213</v>
      </c>
      <c r="L3439" s="71">
        <v>4.9437494180839847</v>
      </c>
      <c r="M3439" s="72">
        <v>6.9561008073516799</v>
      </c>
      <c r="N3439" s="73">
        <v>3.8583010786999594</v>
      </c>
      <c r="O3439" s="73">
        <v>5.1151859360400174</v>
      </c>
      <c r="P3439" s="73">
        <v>3.2132240675559314</v>
      </c>
      <c r="Q3439" s="74" t="s">
        <v>470</v>
      </c>
      <c r="R3439" s="50"/>
    </row>
    <row r="3440" spans="8:18" ht="15.6">
      <c r="H3440" s="79"/>
      <c r="I3440" s="61">
        <v>1975</v>
      </c>
      <c r="J3440" s="62" t="s">
        <v>214</v>
      </c>
      <c r="K3440" s="63" t="s">
        <v>215</v>
      </c>
      <c r="L3440" s="75">
        <v>3.683995951366597</v>
      </c>
      <c r="M3440" s="76">
        <v>4.3422178733483241</v>
      </c>
      <c r="N3440" s="77" t="s">
        <v>470</v>
      </c>
      <c r="O3440" s="77">
        <v>0</v>
      </c>
      <c r="P3440" s="77">
        <v>0.69786083899382056</v>
      </c>
      <c r="Q3440" s="78">
        <v>3.7366770057917829</v>
      </c>
      <c r="R3440" s="50"/>
    </row>
    <row r="3441" spans="8:18" ht="15.6">
      <c r="H3441" s="79"/>
      <c r="I3441" s="68">
        <v>1975</v>
      </c>
      <c r="J3441" s="69" t="s">
        <v>216</v>
      </c>
      <c r="K3441" s="70" t="s">
        <v>217</v>
      </c>
      <c r="L3441" s="71" t="s">
        <v>470</v>
      </c>
      <c r="M3441" s="72">
        <v>4.2981797313278136</v>
      </c>
      <c r="N3441" s="73" t="s">
        <v>470</v>
      </c>
      <c r="O3441" s="73">
        <v>6.663043280144449</v>
      </c>
      <c r="P3441" s="73" t="s">
        <v>470</v>
      </c>
      <c r="Q3441" s="74" t="s">
        <v>470</v>
      </c>
      <c r="R3441" s="50"/>
    </row>
    <row r="3442" spans="8:18" ht="15.6">
      <c r="H3442" s="79"/>
      <c r="I3442" s="61">
        <v>1975</v>
      </c>
      <c r="J3442" s="62" t="s">
        <v>218</v>
      </c>
      <c r="K3442" s="63" t="s">
        <v>219</v>
      </c>
      <c r="L3442" s="75">
        <v>5.7953249894298526</v>
      </c>
      <c r="M3442" s="76">
        <v>6.428647903328816</v>
      </c>
      <c r="N3442" s="77" t="s">
        <v>470</v>
      </c>
      <c r="O3442" s="77">
        <v>7.3714550359624953</v>
      </c>
      <c r="P3442" s="77">
        <v>2.8621115528095724</v>
      </c>
      <c r="Q3442" s="78">
        <v>6.8972368467546019</v>
      </c>
      <c r="R3442" s="50"/>
    </row>
    <row r="3443" spans="8:18" ht="15.6">
      <c r="H3443" s="79"/>
      <c r="I3443" s="68">
        <v>1975</v>
      </c>
      <c r="J3443" s="69" t="s">
        <v>220</v>
      </c>
      <c r="K3443" s="70" t="s">
        <v>221</v>
      </c>
      <c r="L3443" s="71" t="s">
        <v>470</v>
      </c>
      <c r="M3443" s="72">
        <v>5.1211268032009682</v>
      </c>
      <c r="N3443" s="73" t="s">
        <v>470</v>
      </c>
      <c r="O3443" s="73">
        <v>5.912560239764213</v>
      </c>
      <c r="P3443" s="73" t="s">
        <v>470</v>
      </c>
      <c r="Q3443" s="74" t="s">
        <v>470</v>
      </c>
      <c r="R3443" s="50"/>
    </row>
    <row r="3444" spans="8:18" ht="15.6">
      <c r="H3444" s="79"/>
      <c r="I3444" s="61">
        <v>1975</v>
      </c>
      <c r="J3444" s="62" t="s">
        <v>222</v>
      </c>
      <c r="K3444" s="63" t="s">
        <v>223</v>
      </c>
      <c r="L3444" s="75" t="s">
        <v>470</v>
      </c>
      <c r="M3444" s="76" t="s">
        <v>470</v>
      </c>
      <c r="N3444" s="77" t="s">
        <v>470</v>
      </c>
      <c r="O3444" s="77" t="s">
        <v>470</v>
      </c>
      <c r="P3444" s="77" t="s">
        <v>470</v>
      </c>
      <c r="Q3444" s="78" t="s">
        <v>470</v>
      </c>
      <c r="R3444" s="50"/>
    </row>
    <row r="3445" spans="8:18" ht="15.6">
      <c r="H3445" s="79"/>
      <c r="I3445" s="68">
        <v>1975</v>
      </c>
      <c r="J3445" s="69" t="s">
        <v>224</v>
      </c>
      <c r="K3445" s="70" t="s">
        <v>225</v>
      </c>
      <c r="L3445" s="71">
        <v>5.893729866934188</v>
      </c>
      <c r="M3445" s="72">
        <v>6.5634042151973064</v>
      </c>
      <c r="N3445" s="73" t="s">
        <v>470</v>
      </c>
      <c r="O3445" s="73">
        <v>5.4678278741601956</v>
      </c>
      <c r="P3445" s="73">
        <v>6.6004268846144241</v>
      </c>
      <c r="Q3445" s="74">
        <v>6.3041560008505337</v>
      </c>
      <c r="R3445" s="50"/>
    </row>
    <row r="3446" spans="8:18" ht="15.6">
      <c r="H3446" s="79"/>
      <c r="I3446" s="61">
        <v>1975</v>
      </c>
      <c r="J3446" s="62" t="s">
        <v>226</v>
      </c>
      <c r="K3446" s="63" t="s">
        <v>227</v>
      </c>
      <c r="L3446" s="75" t="s">
        <v>470</v>
      </c>
      <c r="M3446" s="76" t="s">
        <v>470</v>
      </c>
      <c r="N3446" s="77" t="s">
        <v>470</v>
      </c>
      <c r="O3446" s="77" t="s">
        <v>470</v>
      </c>
      <c r="P3446" s="77" t="s">
        <v>470</v>
      </c>
      <c r="Q3446" s="78" t="s">
        <v>470</v>
      </c>
      <c r="R3446" s="50"/>
    </row>
    <row r="3447" spans="8:18" ht="15.6">
      <c r="H3447" s="79"/>
      <c r="I3447" s="68">
        <v>1975</v>
      </c>
      <c r="J3447" s="69" t="s">
        <v>228</v>
      </c>
      <c r="K3447" s="70" t="s">
        <v>229</v>
      </c>
      <c r="L3447" s="71">
        <v>6.0993939592301727</v>
      </c>
      <c r="M3447" s="72">
        <v>3.6277620884065618</v>
      </c>
      <c r="N3447" s="73">
        <v>5.7132467476036446</v>
      </c>
      <c r="O3447" s="73">
        <v>6.2408745604753415</v>
      </c>
      <c r="P3447" s="73">
        <v>7.7155769829333627</v>
      </c>
      <c r="Q3447" s="74">
        <v>7.3661976679847507</v>
      </c>
      <c r="R3447" s="50"/>
    </row>
    <row r="3448" spans="8:18" ht="15.6">
      <c r="H3448" s="79"/>
      <c r="I3448" s="61">
        <v>1975</v>
      </c>
      <c r="J3448" s="62" t="s">
        <v>230</v>
      </c>
      <c r="K3448" s="63" t="s">
        <v>231</v>
      </c>
      <c r="L3448" s="75" t="s">
        <v>470</v>
      </c>
      <c r="M3448" s="76">
        <v>5.7177210062680937</v>
      </c>
      <c r="N3448" s="77" t="s">
        <v>470</v>
      </c>
      <c r="O3448" s="77">
        <v>5.563721469192469</v>
      </c>
      <c r="P3448" s="77">
        <v>1.9428893645402852</v>
      </c>
      <c r="Q3448" s="78" t="s">
        <v>470</v>
      </c>
      <c r="R3448" s="50"/>
    </row>
    <row r="3449" spans="8:18" ht="15.6">
      <c r="H3449" s="79"/>
      <c r="I3449" s="68">
        <v>1975</v>
      </c>
      <c r="J3449" s="69" t="s">
        <v>232</v>
      </c>
      <c r="K3449" s="70" t="s">
        <v>233</v>
      </c>
      <c r="L3449" s="71">
        <v>4.9533454591414889</v>
      </c>
      <c r="M3449" s="72">
        <v>6.2673712790906864</v>
      </c>
      <c r="N3449" s="73">
        <v>3.8376571230507226</v>
      </c>
      <c r="O3449" s="73">
        <v>7.4228751437266638</v>
      </c>
      <c r="P3449" s="73">
        <v>3.5574657584987213</v>
      </c>
      <c r="Q3449" s="74" t="s">
        <v>470</v>
      </c>
      <c r="R3449" s="50"/>
    </row>
    <row r="3450" spans="8:18" ht="15.6">
      <c r="H3450" s="79"/>
      <c r="I3450" s="61">
        <v>1975</v>
      </c>
      <c r="J3450" s="62" t="s">
        <v>234</v>
      </c>
      <c r="K3450" s="63" t="s">
        <v>235</v>
      </c>
      <c r="L3450" s="75">
        <v>3.3401082989340316</v>
      </c>
      <c r="M3450" s="76">
        <v>2.0675494210962562</v>
      </c>
      <c r="N3450" s="77">
        <v>2.7112839660175063</v>
      </c>
      <c r="O3450" s="77">
        <v>5.866294886101536</v>
      </c>
      <c r="P3450" s="77">
        <v>2.0800161994871313</v>
      </c>
      <c r="Q3450" s="78" t="s">
        <v>470</v>
      </c>
      <c r="R3450" s="50"/>
    </row>
    <row r="3451" spans="8:18" ht="15.6">
      <c r="H3451" s="79"/>
      <c r="I3451" s="68">
        <v>1975</v>
      </c>
      <c r="J3451" s="69" t="s">
        <v>236</v>
      </c>
      <c r="K3451" s="70" t="s">
        <v>237</v>
      </c>
      <c r="L3451" s="71" t="s">
        <v>470</v>
      </c>
      <c r="M3451" s="72">
        <v>7.6035279707865424</v>
      </c>
      <c r="N3451" s="73" t="s">
        <v>470</v>
      </c>
      <c r="O3451" s="73">
        <v>5.9815142166087307</v>
      </c>
      <c r="P3451" s="73">
        <v>3.81418267909606</v>
      </c>
      <c r="Q3451" s="74" t="s">
        <v>470</v>
      </c>
      <c r="R3451" s="50"/>
    </row>
    <row r="3452" spans="8:18" ht="15.6">
      <c r="H3452" s="79"/>
      <c r="I3452" s="61">
        <v>1975</v>
      </c>
      <c r="J3452" s="62" t="s">
        <v>238</v>
      </c>
      <c r="K3452" s="63" t="s">
        <v>239</v>
      </c>
      <c r="L3452" s="75" t="s">
        <v>470</v>
      </c>
      <c r="M3452" s="76" t="s">
        <v>470</v>
      </c>
      <c r="N3452" s="77" t="s">
        <v>470</v>
      </c>
      <c r="O3452" s="77" t="s">
        <v>470</v>
      </c>
      <c r="P3452" s="77" t="s">
        <v>470</v>
      </c>
      <c r="Q3452" s="78" t="s">
        <v>470</v>
      </c>
      <c r="R3452" s="50"/>
    </row>
    <row r="3453" spans="8:18" ht="15.6">
      <c r="H3453" s="79"/>
      <c r="I3453" s="68">
        <v>1975</v>
      </c>
      <c r="J3453" s="69" t="s">
        <v>240</v>
      </c>
      <c r="K3453" s="70" t="s">
        <v>241</v>
      </c>
      <c r="L3453" s="71" t="s">
        <v>470</v>
      </c>
      <c r="M3453" s="72" t="s">
        <v>470</v>
      </c>
      <c r="N3453" s="73" t="s">
        <v>470</v>
      </c>
      <c r="O3453" s="73" t="s">
        <v>470</v>
      </c>
      <c r="P3453" s="73" t="s">
        <v>470</v>
      </c>
      <c r="Q3453" s="74" t="s">
        <v>470</v>
      </c>
      <c r="R3453" s="50"/>
    </row>
    <row r="3454" spans="8:18" ht="15.6">
      <c r="H3454" s="79"/>
      <c r="I3454" s="61">
        <v>1975</v>
      </c>
      <c r="J3454" s="62" t="s">
        <v>242</v>
      </c>
      <c r="K3454" s="63" t="s">
        <v>243</v>
      </c>
      <c r="L3454" s="75">
        <v>5.8292162659106905</v>
      </c>
      <c r="M3454" s="76">
        <v>5.4877253612424086</v>
      </c>
      <c r="N3454" s="77" t="s">
        <v>470</v>
      </c>
      <c r="O3454" s="77">
        <v>4.9806722806295873</v>
      </c>
      <c r="P3454" s="77">
        <v>7.4301364792475102</v>
      </c>
      <c r="Q3454" s="78">
        <v>6.3975481708384976</v>
      </c>
      <c r="R3454" s="50"/>
    </row>
    <row r="3455" spans="8:18" ht="15.6">
      <c r="H3455" s="79"/>
      <c r="I3455" s="68">
        <v>1975</v>
      </c>
      <c r="J3455" s="69" t="s">
        <v>244</v>
      </c>
      <c r="K3455" s="70" t="s">
        <v>245</v>
      </c>
      <c r="L3455" s="71">
        <v>6.0367500998723989</v>
      </c>
      <c r="M3455" s="72">
        <v>5.1314415705230569</v>
      </c>
      <c r="N3455" s="73">
        <v>4.7091279755128896</v>
      </c>
      <c r="O3455" s="73">
        <v>6.7952761626916054</v>
      </c>
      <c r="P3455" s="73">
        <v>6.4099019281837091</v>
      </c>
      <c r="Q3455" s="74">
        <v>7.3887266748783453</v>
      </c>
      <c r="R3455" s="50"/>
    </row>
    <row r="3456" spans="8:18" ht="15.6">
      <c r="H3456" s="79"/>
      <c r="I3456" s="61">
        <v>1975</v>
      </c>
      <c r="J3456" s="62" t="s">
        <v>246</v>
      </c>
      <c r="K3456" s="63" t="s">
        <v>247</v>
      </c>
      <c r="L3456" s="75">
        <v>5.6894496135130765</v>
      </c>
      <c r="M3456" s="76">
        <v>5.0247520461090334</v>
      </c>
      <c r="N3456" s="77">
        <v>4.1104650350698693</v>
      </c>
      <c r="O3456" s="77">
        <v>6.2608224177304228</v>
      </c>
      <c r="P3456" s="77">
        <v>7.0515614741599828</v>
      </c>
      <c r="Q3456" s="78">
        <v>6.1772451440443232</v>
      </c>
      <c r="R3456" s="50"/>
    </row>
    <row r="3457" spans="8:18" ht="15.6">
      <c r="H3457" s="79"/>
      <c r="I3457" s="68">
        <v>1975</v>
      </c>
      <c r="J3457" s="69" t="s">
        <v>248</v>
      </c>
      <c r="K3457" s="70" t="s">
        <v>249</v>
      </c>
      <c r="L3457" s="71" t="s">
        <v>470</v>
      </c>
      <c r="M3457" s="72">
        <v>0.90987510712449393</v>
      </c>
      <c r="N3457" s="73" t="s">
        <v>470</v>
      </c>
      <c r="O3457" s="73">
        <v>3.7273890577359348</v>
      </c>
      <c r="P3457" s="73" t="s">
        <v>470</v>
      </c>
      <c r="Q3457" s="74" t="s">
        <v>470</v>
      </c>
      <c r="R3457" s="50"/>
    </row>
    <row r="3458" spans="8:18" ht="15.6">
      <c r="H3458" s="79"/>
      <c r="I3458" s="61">
        <v>1975</v>
      </c>
      <c r="J3458" s="62" t="s">
        <v>250</v>
      </c>
      <c r="K3458" s="63" t="s">
        <v>251</v>
      </c>
      <c r="L3458" s="75" t="s">
        <v>470</v>
      </c>
      <c r="M3458" s="76" t="s">
        <v>470</v>
      </c>
      <c r="N3458" s="77" t="s">
        <v>470</v>
      </c>
      <c r="O3458" s="77" t="s">
        <v>470</v>
      </c>
      <c r="P3458" s="77" t="s">
        <v>470</v>
      </c>
      <c r="Q3458" s="78" t="s">
        <v>470</v>
      </c>
      <c r="R3458" s="50"/>
    </row>
    <row r="3459" spans="8:18" ht="15.6">
      <c r="H3459" s="79"/>
      <c r="I3459" s="68">
        <v>1975</v>
      </c>
      <c r="J3459" s="69" t="s">
        <v>252</v>
      </c>
      <c r="K3459" s="70" t="s">
        <v>253</v>
      </c>
      <c r="L3459" s="71" t="s">
        <v>470</v>
      </c>
      <c r="M3459" s="72" t="s">
        <v>470</v>
      </c>
      <c r="N3459" s="73" t="s">
        <v>470</v>
      </c>
      <c r="O3459" s="73" t="s">
        <v>470</v>
      </c>
      <c r="P3459" s="73" t="s">
        <v>470</v>
      </c>
      <c r="Q3459" s="74" t="s">
        <v>470</v>
      </c>
      <c r="R3459" s="50"/>
    </row>
    <row r="3460" spans="8:18" ht="15.6">
      <c r="H3460" s="79"/>
      <c r="I3460" s="61">
        <v>1975</v>
      </c>
      <c r="J3460" s="62" t="s">
        <v>254</v>
      </c>
      <c r="K3460" s="63" t="s">
        <v>255</v>
      </c>
      <c r="L3460" s="75">
        <v>6.6518551528653509</v>
      </c>
      <c r="M3460" s="76">
        <v>4.3359762994304099</v>
      </c>
      <c r="N3460" s="77">
        <v>6.1734415828138971</v>
      </c>
      <c r="O3460" s="77">
        <v>9.3121349469970323</v>
      </c>
      <c r="P3460" s="77">
        <v>8.262560852681645</v>
      </c>
      <c r="Q3460" s="78">
        <v>5.2989775685374845</v>
      </c>
      <c r="R3460" s="50"/>
    </row>
    <row r="3461" spans="8:18" ht="15.6">
      <c r="H3461" s="79"/>
      <c r="I3461" s="68">
        <v>1975</v>
      </c>
      <c r="J3461" s="69" t="s">
        <v>256</v>
      </c>
      <c r="K3461" s="70" t="s">
        <v>257</v>
      </c>
      <c r="L3461" s="71">
        <v>3.6897149642290308</v>
      </c>
      <c r="M3461" s="72">
        <v>4.8961209903787406</v>
      </c>
      <c r="N3461" s="73" t="s">
        <v>470</v>
      </c>
      <c r="O3461" s="73">
        <v>3.988004407301271</v>
      </c>
      <c r="P3461" s="73">
        <v>0</v>
      </c>
      <c r="Q3461" s="74">
        <v>4.6673161211917229</v>
      </c>
      <c r="R3461" s="50"/>
    </row>
    <row r="3462" spans="8:18" ht="15.6">
      <c r="H3462" s="79"/>
      <c r="I3462" s="61">
        <v>1975</v>
      </c>
      <c r="J3462" s="62" t="s">
        <v>258</v>
      </c>
      <c r="K3462" s="63" t="s">
        <v>259</v>
      </c>
      <c r="L3462" s="75">
        <v>5.8179354914544774</v>
      </c>
      <c r="M3462" s="76">
        <v>6.7820990125862641</v>
      </c>
      <c r="N3462" s="77">
        <v>5.3971073672610572</v>
      </c>
      <c r="O3462" s="77">
        <v>6.9018623703370441</v>
      </c>
      <c r="P3462" s="77">
        <v>6.1924044663816842</v>
      </c>
      <c r="Q3462" s="78">
        <v>3.7173635012510795</v>
      </c>
      <c r="R3462" s="50"/>
    </row>
    <row r="3463" spans="8:18" ht="15.6">
      <c r="H3463" s="79"/>
      <c r="I3463" s="68">
        <v>1975</v>
      </c>
      <c r="J3463" s="69" t="s">
        <v>260</v>
      </c>
      <c r="K3463" s="70" t="s">
        <v>261</v>
      </c>
      <c r="L3463" s="71">
        <v>6.5944524651809848</v>
      </c>
      <c r="M3463" s="72">
        <v>8.5609661990613333</v>
      </c>
      <c r="N3463" s="73" t="s">
        <v>470</v>
      </c>
      <c r="O3463" s="73">
        <v>6.8389792610390305</v>
      </c>
      <c r="P3463" s="73">
        <v>4.424035006415127</v>
      </c>
      <c r="Q3463" s="74">
        <v>6.7873954470691862</v>
      </c>
      <c r="R3463" s="50"/>
    </row>
    <row r="3464" spans="8:18" ht="15.6">
      <c r="H3464" s="79"/>
      <c r="I3464" s="61">
        <v>1975</v>
      </c>
      <c r="J3464" s="62" t="s">
        <v>262</v>
      </c>
      <c r="K3464" s="63" t="s">
        <v>263</v>
      </c>
      <c r="L3464" s="75" t="s">
        <v>470</v>
      </c>
      <c r="M3464" s="76" t="s">
        <v>470</v>
      </c>
      <c r="N3464" s="77" t="s">
        <v>470</v>
      </c>
      <c r="O3464" s="77" t="s">
        <v>470</v>
      </c>
      <c r="P3464" s="77" t="s">
        <v>470</v>
      </c>
      <c r="Q3464" s="78" t="s">
        <v>470</v>
      </c>
      <c r="R3464" s="50"/>
    </row>
    <row r="3465" spans="8:18" ht="15.6">
      <c r="H3465" s="79"/>
      <c r="I3465" s="68">
        <v>1975</v>
      </c>
      <c r="J3465" s="69" t="s">
        <v>264</v>
      </c>
      <c r="K3465" s="70" t="s">
        <v>265</v>
      </c>
      <c r="L3465" s="71" t="s">
        <v>470</v>
      </c>
      <c r="M3465" s="72" t="s">
        <v>470</v>
      </c>
      <c r="N3465" s="73" t="s">
        <v>470</v>
      </c>
      <c r="O3465" s="73">
        <v>4.3335955807819788</v>
      </c>
      <c r="P3465" s="73" t="s">
        <v>470</v>
      </c>
      <c r="Q3465" s="74" t="s">
        <v>470</v>
      </c>
      <c r="R3465" s="50"/>
    </row>
    <row r="3466" spans="8:18" ht="15.6">
      <c r="H3466" s="79"/>
      <c r="I3466" s="61">
        <v>1975</v>
      </c>
      <c r="J3466" s="62" t="s">
        <v>266</v>
      </c>
      <c r="K3466" s="63" t="s">
        <v>267</v>
      </c>
      <c r="L3466" s="75" t="s">
        <v>470</v>
      </c>
      <c r="M3466" s="76" t="s">
        <v>470</v>
      </c>
      <c r="N3466" s="77" t="s">
        <v>470</v>
      </c>
      <c r="O3466" s="77">
        <v>4.5154066849494532</v>
      </c>
      <c r="P3466" s="77" t="s">
        <v>470</v>
      </c>
      <c r="Q3466" s="78" t="s">
        <v>470</v>
      </c>
      <c r="R3466" s="50"/>
    </row>
    <row r="3467" spans="8:18" ht="15.6">
      <c r="H3467" s="79"/>
      <c r="I3467" s="68">
        <v>1975</v>
      </c>
      <c r="J3467" s="69" t="s">
        <v>268</v>
      </c>
      <c r="K3467" s="70" t="s">
        <v>269</v>
      </c>
      <c r="L3467" s="71" t="s">
        <v>470</v>
      </c>
      <c r="M3467" s="72">
        <v>10</v>
      </c>
      <c r="N3467" s="73" t="s">
        <v>470</v>
      </c>
      <c r="O3467" s="73">
        <v>7.2716808662636989</v>
      </c>
      <c r="P3467" s="73" t="s">
        <v>470</v>
      </c>
      <c r="Q3467" s="74" t="s">
        <v>470</v>
      </c>
      <c r="R3467" s="50"/>
    </row>
    <row r="3468" spans="8:18" ht="15.6">
      <c r="H3468" s="79"/>
      <c r="I3468" s="61">
        <v>1975</v>
      </c>
      <c r="J3468" s="62" t="s">
        <v>270</v>
      </c>
      <c r="K3468" s="63" t="s">
        <v>271</v>
      </c>
      <c r="L3468" s="75" t="s">
        <v>470</v>
      </c>
      <c r="M3468" s="76">
        <v>9.1460174814186779</v>
      </c>
      <c r="N3468" s="77" t="s">
        <v>470</v>
      </c>
      <c r="O3468" s="77">
        <v>8.8215270851992198</v>
      </c>
      <c r="P3468" s="77" t="s">
        <v>470</v>
      </c>
      <c r="Q3468" s="78" t="s">
        <v>470</v>
      </c>
      <c r="R3468" s="50"/>
    </row>
    <row r="3469" spans="8:18" ht="15.6">
      <c r="H3469" s="79"/>
      <c r="I3469" s="68">
        <v>1975</v>
      </c>
      <c r="J3469" s="69" t="s">
        <v>272</v>
      </c>
      <c r="K3469" s="70" t="s">
        <v>273</v>
      </c>
      <c r="L3469" s="71">
        <v>8.7566477767817226</v>
      </c>
      <c r="M3469" s="72">
        <v>9.1652527326892113</v>
      </c>
      <c r="N3469" s="73">
        <v>6.8233582836555957</v>
      </c>
      <c r="O3469" s="73">
        <v>9.1584500175717274</v>
      </c>
      <c r="P3469" s="73">
        <v>9.6941808048673952</v>
      </c>
      <c r="Q3469" s="74">
        <v>8.9153824624164866</v>
      </c>
      <c r="R3469" s="50"/>
    </row>
    <row r="3470" spans="8:18" ht="15.6">
      <c r="H3470" s="79"/>
      <c r="I3470" s="61">
        <v>1975</v>
      </c>
      <c r="J3470" s="62" t="s">
        <v>274</v>
      </c>
      <c r="K3470" s="63" t="s">
        <v>275</v>
      </c>
      <c r="L3470" s="75" t="s">
        <v>470</v>
      </c>
      <c r="M3470" s="76">
        <v>2.5217594824201002</v>
      </c>
      <c r="N3470" s="77" t="s">
        <v>470</v>
      </c>
      <c r="O3470" s="77">
        <v>6.6420844804672932</v>
      </c>
      <c r="P3470" s="77" t="s">
        <v>470</v>
      </c>
      <c r="Q3470" s="78" t="s">
        <v>470</v>
      </c>
      <c r="R3470" s="50"/>
    </row>
    <row r="3471" spans="8:18" ht="15.6">
      <c r="H3471" s="79"/>
      <c r="I3471" s="68">
        <v>1975</v>
      </c>
      <c r="J3471" s="69" t="s">
        <v>276</v>
      </c>
      <c r="K3471" s="70" t="s">
        <v>277</v>
      </c>
      <c r="L3471" s="71">
        <v>4.3500811109914332</v>
      </c>
      <c r="M3471" s="72">
        <v>5.084447147623961</v>
      </c>
      <c r="N3471" s="73">
        <v>4.75371199255442</v>
      </c>
      <c r="O3471" s="73">
        <v>3.2482041090764864</v>
      </c>
      <c r="P3471" s="73">
        <v>2.3399177672160181</v>
      </c>
      <c r="Q3471" s="74">
        <v>6.0527445859630271</v>
      </c>
      <c r="R3471" s="50"/>
    </row>
    <row r="3472" spans="8:18" ht="15.6">
      <c r="H3472" s="79"/>
      <c r="I3472" s="61">
        <v>1975</v>
      </c>
      <c r="J3472" s="62" t="s">
        <v>278</v>
      </c>
      <c r="K3472" s="63" t="s">
        <v>279</v>
      </c>
      <c r="L3472" s="75">
        <v>4.3618027714794723</v>
      </c>
      <c r="M3472" s="76">
        <v>4.8772669959325068</v>
      </c>
      <c r="N3472" s="77">
        <v>1.9149940445577112</v>
      </c>
      <c r="O3472" s="77">
        <v>6.3841594398204906</v>
      </c>
      <c r="P3472" s="77">
        <v>4.1447745252703481</v>
      </c>
      <c r="Q3472" s="78">
        <v>4.8483426420226712</v>
      </c>
      <c r="R3472" s="50"/>
    </row>
    <row r="3473" spans="8:18" ht="15.6">
      <c r="H3473" s="79"/>
      <c r="I3473" s="68">
        <v>1975</v>
      </c>
      <c r="J3473" s="69" t="s">
        <v>280</v>
      </c>
      <c r="K3473" s="70" t="s">
        <v>281</v>
      </c>
      <c r="L3473" s="71">
        <v>5.0350658435214575</v>
      </c>
      <c r="M3473" s="72">
        <v>6.4719088094468349</v>
      </c>
      <c r="N3473" s="73">
        <v>3.4966440939528152</v>
      </c>
      <c r="O3473" s="73">
        <v>6.5668771144758553</v>
      </c>
      <c r="P3473" s="73">
        <v>4.6023960678829834</v>
      </c>
      <c r="Q3473" s="74">
        <v>4.0538480794063494</v>
      </c>
      <c r="R3473" s="50"/>
    </row>
    <row r="3474" spans="8:18" ht="15.6">
      <c r="H3474" s="79"/>
      <c r="I3474" s="61">
        <v>1975</v>
      </c>
      <c r="J3474" s="62" t="s">
        <v>282</v>
      </c>
      <c r="K3474" s="63" t="s">
        <v>283</v>
      </c>
      <c r="L3474" s="75">
        <v>5.4821739241712786</v>
      </c>
      <c r="M3474" s="76">
        <v>2.7236517012779324</v>
      </c>
      <c r="N3474" s="77">
        <v>3.1564060496074804</v>
      </c>
      <c r="O3474" s="77">
        <v>6.7438548972632057</v>
      </c>
      <c r="P3474" s="77">
        <v>10</v>
      </c>
      <c r="Q3474" s="78" t="s">
        <v>470</v>
      </c>
      <c r="R3474" s="50"/>
    </row>
    <row r="3475" spans="8:18" ht="15.6">
      <c r="H3475" s="79"/>
      <c r="I3475" s="68">
        <v>1975</v>
      </c>
      <c r="J3475" s="69" t="s">
        <v>284</v>
      </c>
      <c r="K3475" s="70" t="s">
        <v>285</v>
      </c>
      <c r="L3475" s="71" t="s">
        <v>470</v>
      </c>
      <c r="M3475" s="72" t="s">
        <v>470</v>
      </c>
      <c r="N3475" s="73" t="s">
        <v>470</v>
      </c>
      <c r="O3475" s="73" t="s">
        <v>470</v>
      </c>
      <c r="P3475" s="73" t="s">
        <v>470</v>
      </c>
      <c r="Q3475" s="74" t="s">
        <v>470</v>
      </c>
      <c r="R3475" s="50"/>
    </row>
    <row r="3476" spans="8:18" ht="15.6">
      <c r="H3476" s="79"/>
      <c r="I3476" s="61">
        <v>1975</v>
      </c>
      <c r="J3476" s="62" t="s">
        <v>286</v>
      </c>
      <c r="K3476" s="63" t="s">
        <v>287</v>
      </c>
      <c r="L3476" s="75">
        <v>5.7663085201956079</v>
      </c>
      <c r="M3476" s="76">
        <v>3.6611344348518573</v>
      </c>
      <c r="N3476" s="77">
        <v>5.4349404534283847</v>
      </c>
      <c r="O3476" s="77">
        <v>5.6947733158227232</v>
      </c>
      <c r="P3476" s="77">
        <v>7.5967009836244026</v>
      </c>
      <c r="Q3476" s="78">
        <v>6.4770730807552219</v>
      </c>
      <c r="R3476" s="50"/>
    </row>
    <row r="3477" spans="8:18" ht="15.6">
      <c r="H3477" s="79"/>
      <c r="I3477" s="68">
        <v>1975</v>
      </c>
      <c r="J3477" s="69" t="s">
        <v>288</v>
      </c>
      <c r="K3477" s="70" t="s">
        <v>289</v>
      </c>
      <c r="L3477" s="71">
        <v>3.8045748544588163</v>
      </c>
      <c r="M3477" s="72">
        <v>3.0934126656651046</v>
      </c>
      <c r="N3477" s="73">
        <v>5.0893812874533921</v>
      </c>
      <c r="O3477" s="73">
        <v>5.3649122887604017</v>
      </c>
      <c r="P3477" s="73">
        <v>2.1818930747969656</v>
      </c>
      <c r="Q3477" s="74">
        <v>3.4406354864973316</v>
      </c>
      <c r="R3477" s="50"/>
    </row>
    <row r="3478" spans="8:18" ht="15.6">
      <c r="H3478" s="79"/>
      <c r="I3478" s="61">
        <v>1975</v>
      </c>
      <c r="J3478" s="62" t="s">
        <v>290</v>
      </c>
      <c r="K3478" s="63" t="s">
        <v>291</v>
      </c>
      <c r="L3478" s="75">
        <v>5.0441701047024914</v>
      </c>
      <c r="M3478" s="76">
        <v>5.1432238668642096</v>
      </c>
      <c r="N3478" s="77">
        <v>3.4886365236691197</v>
      </c>
      <c r="O3478" s="77">
        <v>5.6800678497550816</v>
      </c>
      <c r="P3478" s="77">
        <v>6.7536984242963278</v>
      </c>
      <c r="Q3478" s="78">
        <v>4.1850233905083645</v>
      </c>
      <c r="R3478" s="50"/>
    </row>
    <row r="3479" spans="8:18" ht="15.6">
      <c r="H3479" s="79"/>
      <c r="I3479" s="68">
        <v>1975</v>
      </c>
      <c r="J3479" s="69" t="s">
        <v>292</v>
      </c>
      <c r="K3479" s="70" t="s">
        <v>293</v>
      </c>
      <c r="L3479" s="71" t="s">
        <v>470</v>
      </c>
      <c r="M3479" s="72">
        <v>3.5538036907583304</v>
      </c>
      <c r="N3479" s="73" t="s">
        <v>470</v>
      </c>
      <c r="O3479" s="73">
        <v>4.573780910084948</v>
      </c>
      <c r="P3479" s="73">
        <v>3.8137004282556513</v>
      </c>
      <c r="Q3479" s="74" t="s">
        <v>470</v>
      </c>
      <c r="R3479" s="50"/>
    </row>
    <row r="3480" spans="8:18" ht="15.6">
      <c r="H3480" s="79"/>
      <c r="I3480" s="61">
        <v>1975</v>
      </c>
      <c r="J3480" s="62" t="s">
        <v>294</v>
      </c>
      <c r="K3480" s="63" t="s">
        <v>295</v>
      </c>
      <c r="L3480" s="75">
        <v>6.2972668619548724</v>
      </c>
      <c r="M3480" s="76">
        <v>6.0354048622359482</v>
      </c>
      <c r="N3480" s="77">
        <v>5.8856223793619034</v>
      </c>
      <c r="O3480" s="77">
        <v>7.5141070240631356</v>
      </c>
      <c r="P3480" s="77">
        <v>5.865293374631328</v>
      </c>
      <c r="Q3480" s="78">
        <v>6.1691536330724883</v>
      </c>
      <c r="R3480" s="50"/>
    </row>
    <row r="3481" spans="8:18" ht="15.6">
      <c r="H3481" s="79"/>
      <c r="I3481" s="68">
        <v>1975</v>
      </c>
      <c r="J3481" s="69" t="s">
        <v>296</v>
      </c>
      <c r="K3481" s="70" t="s">
        <v>297</v>
      </c>
      <c r="L3481" s="71">
        <v>5.2809094708348274</v>
      </c>
      <c r="M3481" s="72">
        <v>2.4804673753837529</v>
      </c>
      <c r="N3481" s="73" t="s">
        <v>470</v>
      </c>
      <c r="O3481" s="73">
        <v>5.6481574163168764</v>
      </c>
      <c r="P3481" s="73">
        <v>6.1849200678164999</v>
      </c>
      <c r="Q3481" s="74">
        <v>6.6947879160680293</v>
      </c>
      <c r="R3481" s="50"/>
    </row>
    <row r="3482" spans="8:18" ht="15.6">
      <c r="H3482" s="79"/>
      <c r="I3482" s="61">
        <v>1975</v>
      </c>
      <c r="J3482" s="62" t="s">
        <v>298</v>
      </c>
      <c r="K3482" s="63" t="s">
        <v>299</v>
      </c>
      <c r="L3482" s="75" t="s">
        <v>470</v>
      </c>
      <c r="M3482" s="76" t="s">
        <v>470</v>
      </c>
      <c r="N3482" s="77" t="s">
        <v>470</v>
      </c>
      <c r="O3482" s="77" t="s">
        <v>470</v>
      </c>
      <c r="P3482" s="77" t="s">
        <v>470</v>
      </c>
      <c r="Q3482" s="78" t="s">
        <v>470</v>
      </c>
      <c r="R3482" s="50"/>
    </row>
    <row r="3483" spans="8:18" ht="15.6">
      <c r="H3483" s="79"/>
      <c r="I3483" s="68">
        <v>1975</v>
      </c>
      <c r="J3483" s="69" t="s">
        <v>300</v>
      </c>
      <c r="K3483" s="70" t="s">
        <v>301</v>
      </c>
      <c r="L3483" s="71">
        <v>4.6664923820195652</v>
      </c>
      <c r="M3483" s="72">
        <v>4.2302903305622648</v>
      </c>
      <c r="N3483" s="73">
        <v>3.7930901850752994</v>
      </c>
      <c r="O3483" s="73">
        <v>5.7211572212851349</v>
      </c>
      <c r="P3483" s="73">
        <v>3.7639358358525423</v>
      </c>
      <c r="Q3483" s="74">
        <v>5.8451673726200184</v>
      </c>
      <c r="R3483" s="50"/>
    </row>
    <row r="3484" spans="8:18" ht="15.6">
      <c r="H3484" s="79"/>
      <c r="I3484" s="61">
        <v>1975</v>
      </c>
      <c r="J3484" s="62" t="s">
        <v>302</v>
      </c>
      <c r="K3484" s="63" t="s">
        <v>303</v>
      </c>
      <c r="L3484" s="75">
        <v>5.2587118955508423</v>
      </c>
      <c r="M3484" s="76">
        <v>6.4657577496609315</v>
      </c>
      <c r="N3484" s="77">
        <v>4.6840311521486502</v>
      </c>
      <c r="O3484" s="77">
        <v>4.5566798689567412</v>
      </c>
      <c r="P3484" s="77">
        <v>5.9707760464493775</v>
      </c>
      <c r="Q3484" s="78">
        <v>4.5593247649924686</v>
      </c>
      <c r="R3484" s="50"/>
    </row>
    <row r="3485" spans="8:18" ht="15.6">
      <c r="H3485" s="79"/>
      <c r="I3485" s="68">
        <v>1975</v>
      </c>
      <c r="J3485" s="69" t="s">
        <v>304</v>
      </c>
      <c r="K3485" s="70" t="s">
        <v>305</v>
      </c>
      <c r="L3485" s="71" t="s">
        <v>470</v>
      </c>
      <c r="M3485" s="72" t="s">
        <v>470</v>
      </c>
      <c r="N3485" s="73" t="s">
        <v>470</v>
      </c>
      <c r="O3485" s="73">
        <v>6.4051656277657845</v>
      </c>
      <c r="P3485" s="73" t="s">
        <v>470</v>
      </c>
      <c r="Q3485" s="74">
        <v>7.78387052757249</v>
      </c>
      <c r="R3485" s="50"/>
    </row>
    <row r="3486" spans="8:18" ht="15.6">
      <c r="H3486" s="79"/>
      <c r="I3486" s="61">
        <v>1975</v>
      </c>
      <c r="J3486" s="62" t="s">
        <v>306</v>
      </c>
      <c r="K3486" s="63" t="s">
        <v>307</v>
      </c>
      <c r="L3486" s="75" t="s">
        <v>470</v>
      </c>
      <c r="M3486" s="76" t="s">
        <v>470</v>
      </c>
      <c r="N3486" s="77" t="s">
        <v>470</v>
      </c>
      <c r="O3486" s="77" t="s">
        <v>470</v>
      </c>
      <c r="P3486" s="77" t="s">
        <v>470</v>
      </c>
      <c r="Q3486" s="78" t="s">
        <v>470</v>
      </c>
      <c r="R3486" s="50"/>
    </row>
    <row r="3487" spans="8:18" ht="15.6">
      <c r="H3487" s="79"/>
      <c r="I3487" s="68">
        <v>1975</v>
      </c>
      <c r="J3487" s="69" t="s">
        <v>308</v>
      </c>
      <c r="K3487" s="70" t="s">
        <v>309</v>
      </c>
      <c r="L3487" s="71" t="s">
        <v>470</v>
      </c>
      <c r="M3487" s="72" t="s">
        <v>470</v>
      </c>
      <c r="N3487" s="73" t="s">
        <v>470</v>
      </c>
      <c r="O3487" s="73" t="s">
        <v>470</v>
      </c>
      <c r="P3487" s="73" t="s">
        <v>470</v>
      </c>
      <c r="Q3487" s="74" t="s">
        <v>470</v>
      </c>
      <c r="R3487" s="50"/>
    </row>
    <row r="3488" spans="8:18" ht="15.6">
      <c r="H3488" s="79"/>
      <c r="I3488" s="61">
        <v>1975</v>
      </c>
      <c r="J3488" s="62" t="s">
        <v>310</v>
      </c>
      <c r="K3488" s="63" t="s">
        <v>311</v>
      </c>
      <c r="L3488" s="75" t="s">
        <v>470</v>
      </c>
      <c r="M3488" s="76" t="s">
        <v>470</v>
      </c>
      <c r="N3488" s="77" t="s">
        <v>470</v>
      </c>
      <c r="O3488" s="77" t="s">
        <v>470</v>
      </c>
      <c r="P3488" s="77" t="s">
        <v>470</v>
      </c>
      <c r="Q3488" s="78" t="s">
        <v>470</v>
      </c>
      <c r="R3488" s="50"/>
    </row>
    <row r="3489" spans="8:18" ht="15.6">
      <c r="H3489" s="79"/>
      <c r="I3489" s="68">
        <v>1975</v>
      </c>
      <c r="J3489" s="69" t="s">
        <v>312</v>
      </c>
      <c r="K3489" s="70" t="s">
        <v>313</v>
      </c>
      <c r="L3489" s="71" t="s">
        <v>470</v>
      </c>
      <c r="M3489" s="72" t="s">
        <v>470</v>
      </c>
      <c r="N3489" s="73" t="s">
        <v>470</v>
      </c>
      <c r="O3489" s="73" t="s">
        <v>470</v>
      </c>
      <c r="P3489" s="73" t="s">
        <v>470</v>
      </c>
      <c r="Q3489" s="74" t="s">
        <v>470</v>
      </c>
      <c r="R3489" s="50"/>
    </row>
    <row r="3490" spans="8:18" ht="15.6">
      <c r="H3490" s="79"/>
      <c r="I3490" s="61">
        <v>1975</v>
      </c>
      <c r="J3490" s="62" t="s">
        <v>314</v>
      </c>
      <c r="K3490" s="63" t="s">
        <v>315</v>
      </c>
      <c r="L3490" s="75" t="s">
        <v>470</v>
      </c>
      <c r="M3490" s="76" t="s">
        <v>470</v>
      </c>
      <c r="N3490" s="77" t="s">
        <v>470</v>
      </c>
      <c r="O3490" s="77" t="s">
        <v>470</v>
      </c>
      <c r="P3490" s="77" t="s">
        <v>470</v>
      </c>
      <c r="Q3490" s="78" t="s">
        <v>470</v>
      </c>
      <c r="R3490" s="50"/>
    </row>
    <row r="3491" spans="8:18" ht="15.6">
      <c r="H3491" s="79"/>
      <c r="I3491" s="68">
        <v>1975</v>
      </c>
      <c r="J3491" s="69" t="s">
        <v>316</v>
      </c>
      <c r="K3491" s="70" t="s">
        <v>317</v>
      </c>
      <c r="L3491" s="71" t="s">
        <v>470</v>
      </c>
      <c r="M3491" s="72" t="s">
        <v>470</v>
      </c>
      <c r="N3491" s="73" t="s">
        <v>470</v>
      </c>
      <c r="O3491" s="73" t="s">
        <v>470</v>
      </c>
      <c r="P3491" s="73" t="s">
        <v>470</v>
      </c>
      <c r="Q3491" s="74" t="s">
        <v>470</v>
      </c>
      <c r="R3491" s="50"/>
    </row>
    <row r="3492" spans="8:18" ht="15.6">
      <c r="H3492" s="79"/>
      <c r="I3492" s="61">
        <v>1975</v>
      </c>
      <c r="J3492" s="62" t="s">
        <v>318</v>
      </c>
      <c r="K3492" s="63" t="s">
        <v>319</v>
      </c>
      <c r="L3492" s="75" t="s">
        <v>470</v>
      </c>
      <c r="M3492" s="76" t="s">
        <v>470</v>
      </c>
      <c r="N3492" s="77" t="s">
        <v>470</v>
      </c>
      <c r="O3492" s="77" t="s">
        <v>470</v>
      </c>
      <c r="P3492" s="77" t="s">
        <v>470</v>
      </c>
      <c r="Q3492" s="78" t="s">
        <v>470</v>
      </c>
      <c r="R3492" s="50"/>
    </row>
    <row r="3493" spans="8:18" ht="15.6">
      <c r="H3493" s="79"/>
      <c r="I3493" s="68">
        <v>1975</v>
      </c>
      <c r="J3493" s="69" t="s">
        <v>320</v>
      </c>
      <c r="K3493" s="70" t="s">
        <v>321</v>
      </c>
      <c r="L3493" s="71" t="s">
        <v>470</v>
      </c>
      <c r="M3493" s="72" t="s">
        <v>470</v>
      </c>
      <c r="N3493" s="73" t="s">
        <v>470</v>
      </c>
      <c r="O3493" s="73" t="s">
        <v>470</v>
      </c>
      <c r="P3493" s="73" t="s">
        <v>470</v>
      </c>
      <c r="Q3493" s="74" t="s">
        <v>470</v>
      </c>
      <c r="R3493" s="50"/>
    </row>
    <row r="3494" spans="8:18" ht="15.6">
      <c r="H3494" s="79"/>
      <c r="I3494" s="61">
        <v>1975</v>
      </c>
      <c r="J3494" s="62" t="s">
        <v>322</v>
      </c>
      <c r="K3494" s="63" t="s">
        <v>323</v>
      </c>
      <c r="L3494" s="75">
        <v>7.383885078603071</v>
      </c>
      <c r="M3494" s="76" t="s">
        <v>470</v>
      </c>
      <c r="N3494" s="77">
        <v>7.5809612387510912</v>
      </c>
      <c r="O3494" s="77">
        <v>9.0517109756330925</v>
      </c>
      <c r="P3494" s="77">
        <v>9.0270144956699507</v>
      </c>
      <c r="Q3494" s="78">
        <v>6.8472253626935089</v>
      </c>
      <c r="R3494" s="50"/>
    </row>
    <row r="3495" spans="8:18" ht="15.6">
      <c r="H3495" s="79"/>
      <c r="I3495" s="68">
        <v>1975</v>
      </c>
      <c r="J3495" s="69" t="s">
        <v>324</v>
      </c>
      <c r="K3495" s="70" t="s">
        <v>325</v>
      </c>
      <c r="L3495" s="71" t="s">
        <v>470</v>
      </c>
      <c r="M3495" s="72" t="s">
        <v>470</v>
      </c>
      <c r="N3495" s="73" t="s">
        <v>470</v>
      </c>
      <c r="O3495" s="73" t="s">
        <v>470</v>
      </c>
      <c r="P3495" s="73" t="s">
        <v>470</v>
      </c>
      <c r="Q3495" s="74" t="s">
        <v>470</v>
      </c>
      <c r="R3495" s="50"/>
    </row>
    <row r="3496" spans="8:18" ht="15.6">
      <c r="H3496" s="79"/>
      <c r="I3496" s="61">
        <v>1975</v>
      </c>
      <c r="J3496" s="62" t="s">
        <v>326</v>
      </c>
      <c r="K3496" s="63" t="s">
        <v>327</v>
      </c>
      <c r="L3496" s="75" t="s">
        <v>470</v>
      </c>
      <c r="M3496" s="76">
        <v>5.5977335189412036</v>
      </c>
      <c r="N3496" s="77" t="s">
        <v>470</v>
      </c>
      <c r="O3496" s="77">
        <v>6.2236884921996873</v>
      </c>
      <c r="P3496" s="77">
        <v>1.6337008263144674</v>
      </c>
      <c r="Q3496" s="78" t="s">
        <v>470</v>
      </c>
      <c r="R3496" s="50"/>
    </row>
    <row r="3497" spans="8:18" ht="15.6">
      <c r="H3497" s="79"/>
      <c r="I3497" s="68">
        <v>1975</v>
      </c>
      <c r="J3497" s="69" t="s">
        <v>328</v>
      </c>
      <c r="K3497" s="70" t="s">
        <v>329</v>
      </c>
      <c r="L3497" s="71">
        <v>5.4389312920947317</v>
      </c>
      <c r="M3497" s="72">
        <v>4.4171291611366126</v>
      </c>
      <c r="N3497" s="73" t="s">
        <v>470</v>
      </c>
      <c r="O3497" s="73">
        <v>6.0861585465804273</v>
      </c>
      <c r="P3497" s="73">
        <v>6.3903187114263291</v>
      </c>
      <c r="Q3497" s="74">
        <v>5.5492622991596079</v>
      </c>
      <c r="R3497" s="50"/>
    </row>
    <row r="3498" spans="8:18" ht="15.6">
      <c r="H3498" s="79"/>
      <c r="I3498" s="61">
        <v>1975</v>
      </c>
      <c r="J3498" s="62" t="s">
        <v>330</v>
      </c>
      <c r="K3498" s="63" t="s">
        <v>331</v>
      </c>
      <c r="L3498" s="75">
        <v>6.2019642234086074</v>
      </c>
      <c r="M3498" s="76">
        <v>5.2796047693026589</v>
      </c>
      <c r="N3498" s="77">
        <v>4.2222855078482402</v>
      </c>
      <c r="O3498" s="77">
        <v>7.3117177262954121</v>
      </c>
      <c r="P3498" s="77">
        <v>7.8326884426616106</v>
      </c>
      <c r="Q3498" s="78">
        <v>6.5603290989105192</v>
      </c>
      <c r="R3498" s="50"/>
    </row>
    <row r="3499" spans="8:18" ht="15.6">
      <c r="H3499" s="79"/>
      <c r="I3499" s="68">
        <v>1975</v>
      </c>
      <c r="J3499" s="69" t="s">
        <v>332</v>
      </c>
      <c r="K3499" s="70" t="s">
        <v>333</v>
      </c>
      <c r="L3499" s="71">
        <v>5.2561803645404401</v>
      </c>
      <c r="M3499" s="72">
        <v>7.1770058617213799</v>
      </c>
      <c r="N3499" s="73" t="s">
        <v>470</v>
      </c>
      <c r="O3499" s="73">
        <v>4.8757003029299666</v>
      </c>
      <c r="P3499" s="73">
        <v>2.8236076580868819</v>
      </c>
      <c r="Q3499" s="74">
        <v>6.0378449200813051</v>
      </c>
      <c r="R3499" s="50"/>
    </row>
    <row r="3500" spans="8:18" ht="15.6">
      <c r="H3500" s="79"/>
      <c r="I3500" s="61">
        <v>1975</v>
      </c>
      <c r="J3500" s="62" t="s">
        <v>334</v>
      </c>
      <c r="K3500" s="63" t="s">
        <v>335</v>
      </c>
      <c r="L3500" s="75" t="s">
        <v>470</v>
      </c>
      <c r="M3500" s="76">
        <v>3.4676680142016334</v>
      </c>
      <c r="N3500" s="77" t="s">
        <v>470</v>
      </c>
      <c r="O3500" s="77">
        <v>6.7697478885242823</v>
      </c>
      <c r="P3500" s="77">
        <v>6.9376712490590187</v>
      </c>
      <c r="Q3500" s="78" t="s">
        <v>470</v>
      </c>
      <c r="R3500" s="50"/>
    </row>
    <row r="3501" spans="8:18" ht="15.6">
      <c r="H3501" s="79"/>
      <c r="I3501" s="68">
        <v>1975</v>
      </c>
      <c r="J3501" s="69" t="s">
        <v>336</v>
      </c>
      <c r="K3501" s="70" t="s">
        <v>337</v>
      </c>
      <c r="L3501" s="71" t="s">
        <v>470</v>
      </c>
      <c r="M3501" s="72" t="s">
        <v>470</v>
      </c>
      <c r="N3501" s="73" t="s">
        <v>470</v>
      </c>
      <c r="O3501" s="73" t="s">
        <v>470</v>
      </c>
      <c r="P3501" s="73" t="s">
        <v>470</v>
      </c>
      <c r="Q3501" s="74" t="s">
        <v>470</v>
      </c>
      <c r="R3501" s="50"/>
    </row>
    <row r="3502" spans="8:18" ht="15.6">
      <c r="H3502" s="79"/>
      <c r="I3502" s="61">
        <v>1975</v>
      </c>
      <c r="J3502" s="62" t="s">
        <v>338</v>
      </c>
      <c r="K3502" s="63" t="s">
        <v>339</v>
      </c>
      <c r="L3502" s="75">
        <v>4.6515873733945021</v>
      </c>
      <c r="M3502" s="76">
        <v>6.8091261831172787</v>
      </c>
      <c r="N3502" s="77" t="s">
        <v>470</v>
      </c>
      <c r="O3502" s="77">
        <v>3.8643095809471522</v>
      </c>
      <c r="P3502" s="77">
        <v>2.4800666338804565</v>
      </c>
      <c r="Q3502" s="78">
        <v>6.5846637359778679</v>
      </c>
      <c r="R3502" s="50"/>
    </row>
    <row r="3503" spans="8:18" ht="15.6">
      <c r="H3503" s="79"/>
      <c r="I3503" s="68">
        <v>1975</v>
      </c>
      <c r="J3503" s="69" t="s">
        <v>340</v>
      </c>
      <c r="K3503" s="70" t="s">
        <v>341</v>
      </c>
      <c r="L3503" s="71">
        <v>5.7396105037588772</v>
      </c>
      <c r="M3503" s="72">
        <v>5.6827334067632806</v>
      </c>
      <c r="N3503" s="73">
        <v>4.2819542851569583</v>
      </c>
      <c r="O3503" s="73">
        <v>8.1227295519434648</v>
      </c>
      <c r="P3503" s="73">
        <v>10</v>
      </c>
      <c r="Q3503" s="74">
        <v>4.5073323237381135</v>
      </c>
      <c r="R3503" s="50"/>
    </row>
    <row r="3504" spans="8:18" ht="15.6">
      <c r="H3504" s="79"/>
      <c r="I3504" s="61">
        <v>1975</v>
      </c>
      <c r="J3504" s="62" t="s">
        <v>342</v>
      </c>
      <c r="K3504" s="63" t="s">
        <v>343</v>
      </c>
      <c r="L3504" s="75" t="s">
        <v>470</v>
      </c>
      <c r="M3504" s="76" t="s">
        <v>470</v>
      </c>
      <c r="N3504" s="77" t="s">
        <v>470</v>
      </c>
      <c r="O3504" s="77" t="s">
        <v>470</v>
      </c>
      <c r="P3504" s="77" t="s">
        <v>470</v>
      </c>
      <c r="Q3504" s="78" t="s">
        <v>470</v>
      </c>
      <c r="R3504" s="50"/>
    </row>
    <row r="3505" spans="8:18" ht="15.6">
      <c r="H3505" s="79"/>
      <c r="I3505" s="68">
        <v>1975</v>
      </c>
      <c r="J3505" s="69" t="s">
        <v>344</v>
      </c>
      <c r="K3505" s="70" t="s">
        <v>345</v>
      </c>
      <c r="L3505" s="71" t="s">
        <v>470</v>
      </c>
      <c r="M3505" s="72" t="s">
        <v>470</v>
      </c>
      <c r="N3505" s="73" t="s">
        <v>470</v>
      </c>
      <c r="O3505" s="73" t="s">
        <v>470</v>
      </c>
      <c r="P3505" s="73" t="s">
        <v>470</v>
      </c>
      <c r="Q3505" s="74" t="s">
        <v>470</v>
      </c>
      <c r="R3505" s="50"/>
    </row>
    <row r="3506" spans="8:18" ht="15.6">
      <c r="H3506" s="79"/>
      <c r="I3506" s="61">
        <v>1975</v>
      </c>
      <c r="J3506" s="62" t="s">
        <v>346</v>
      </c>
      <c r="K3506" s="63" t="s">
        <v>347</v>
      </c>
      <c r="L3506" s="75" t="s">
        <v>470</v>
      </c>
      <c r="M3506" s="76" t="s">
        <v>470</v>
      </c>
      <c r="N3506" s="77" t="s">
        <v>470</v>
      </c>
      <c r="O3506" s="77" t="s">
        <v>470</v>
      </c>
      <c r="P3506" s="77" t="s">
        <v>470</v>
      </c>
      <c r="Q3506" s="78" t="s">
        <v>470</v>
      </c>
      <c r="R3506" s="50"/>
    </row>
    <row r="3507" spans="8:18" ht="15.6">
      <c r="H3507" s="79"/>
      <c r="I3507" s="68">
        <v>1975</v>
      </c>
      <c r="J3507" s="69" t="s">
        <v>348</v>
      </c>
      <c r="K3507" s="70" t="s">
        <v>349</v>
      </c>
      <c r="L3507" s="71">
        <v>4.9299810588478392</v>
      </c>
      <c r="M3507" s="72">
        <v>5.6982679073475806</v>
      </c>
      <c r="N3507" s="73">
        <v>1.8430043997586301</v>
      </c>
      <c r="O3507" s="73">
        <v>6.0855845441932095</v>
      </c>
      <c r="P3507" s="73">
        <v>6.7329125314543932</v>
      </c>
      <c r="Q3507" s="74" t="s">
        <v>470</v>
      </c>
      <c r="R3507" s="50"/>
    </row>
    <row r="3508" spans="8:18" ht="15.6">
      <c r="H3508" s="79"/>
      <c r="I3508" s="61">
        <v>1975</v>
      </c>
      <c r="J3508" s="62" t="s">
        <v>350</v>
      </c>
      <c r="K3508" s="63" t="s">
        <v>351</v>
      </c>
      <c r="L3508" s="75" t="s">
        <v>470</v>
      </c>
      <c r="M3508" s="76" t="s">
        <v>470</v>
      </c>
      <c r="N3508" s="77" t="s">
        <v>470</v>
      </c>
      <c r="O3508" s="77" t="s">
        <v>470</v>
      </c>
      <c r="P3508" s="77" t="s">
        <v>470</v>
      </c>
      <c r="Q3508" s="78" t="s">
        <v>470</v>
      </c>
      <c r="R3508" s="50"/>
    </row>
    <row r="3509" spans="8:18" ht="15.6">
      <c r="H3509" s="79"/>
      <c r="I3509" s="68">
        <v>1975</v>
      </c>
      <c r="J3509" s="69" t="s">
        <v>352</v>
      </c>
      <c r="K3509" s="70" t="s">
        <v>353</v>
      </c>
      <c r="L3509" s="71" t="s">
        <v>470</v>
      </c>
      <c r="M3509" s="72" t="s">
        <v>470</v>
      </c>
      <c r="N3509" s="73" t="s">
        <v>470</v>
      </c>
      <c r="O3509" s="73">
        <v>3.7417140101996904</v>
      </c>
      <c r="P3509" s="73">
        <v>0</v>
      </c>
      <c r="Q3509" s="74">
        <v>3.4021371056082939</v>
      </c>
      <c r="R3509" s="50"/>
    </row>
    <row r="3510" spans="8:18" ht="15.6">
      <c r="H3510" s="79"/>
      <c r="I3510" s="61">
        <v>1975</v>
      </c>
      <c r="J3510" s="62" t="s">
        <v>354</v>
      </c>
      <c r="K3510" s="63" t="s">
        <v>355</v>
      </c>
      <c r="L3510" s="75" t="s">
        <v>470</v>
      </c>
      <c r="M3510" s="76" t="s">
        <v>470</v>
      </c>
      <c r="N3510" s="77" t="s">
        <v>470</v>
      </c>
      <c r="O3510" s="77" t="s">
        <v>470</v>
      </c>
      <c r="P3510" s="77" t="s">
        <v>470</v>
      </c>
      <c r="Q3510" s="78" t="s">
        <v>470</v>
      </c>
      <c r="R3510" s="50"/>
    </row>
    <row r="3511" spans="8:18" ht="15.6">
      <c r="H3511" s="79"/>
      <c r="I3511" s="68">
        <v>1975</v>
      </c>
      <c r="J3511" s="69" t="s">
        <v>356</v>
      </c>
      <c r="K3511" s="70" t="s">
        <v>357</v>
      </c>
      <c r="L3511" s="71" t="s">
        <v>470</v>
      </c>
      <c r="M3511" s="72">
        <v>7.8062229886906982</v>
      </c>
      <c r="N3511" s="73" t="s">
        <v>470</v>
      </c>
      <c r="O3511" s="73">
        <v>4.5097899794262393</v>
      </c>
      <c r="P3511" s="73">
        <v>2.2043207183821258</v>
      </c>
      <c r="Q3511" s="74" t="s">
        <v>470</v>
      </c>
      <c r="R3511" s="50"/>
    </row>
    <row r="3512" spans="8:18" ht="15.6">
      <c r="H3512" s="79"/>
      <c r="I3512" s="61">
        <v>1975</v>
      </c>
      <c r="J3512" s="62" t="s">
        <v>358</v>
      </c>
      <c r="K3512" s="63" t="s">
        <v>359</v>
      </c>
      <c r="L3512" s="75">
        <v>6.2440566534488644</v>
      </c>
      <c r="M3512" s="76">
        <v>4.0346731595695191</v>
      </c>
      <c r="N3512" s="77">
        <v>5.5342204305837353</v>
      </c>
      <c r="O3512" s="77">
        <v>9.1367880233296628</v>
      </c>
      <c r="P3512" s="77">
        <v>7.2400845388861654</v>
      </c>
      <c r="Q3512" s="78">
        <v>5.5602119635142797</v>
      </c>
      <c r="R3512" s="50"/>
    </row>
    <row r="3513" spans="8:18" ht="15.6">
      <c r="H3513" s="79"/>
      <c r="I3513" s="68">
        <v>1975</v>
      </c>
      <c r="J3513" s="69" t="s">
        <v>360</v>
      </c>
      <c r="K3513" s="70" t="s">
        <v>361</v>
      </c>
      <c r="L3513" s="71">
        <v>5.5903077675771211</v>
      </c>
      <c r="M3513" s="72">
        <v>4.407232258729767</v>
      </c>
      <c r="N3513" s="73">
        <v>4.7262828380255026</v>
      </c>
      <c r="O3513" s="73">
        <v>5.8960770194902814</v>
      </c>
      <c r="P3513" s="73">
        <v>6.4046438854508638</v>
      </c>
      <c r="Q3513" s="74">
        <v>6.5264622739046656</v>
      </c>
      <c r="R3513" s="50"/>
    </row>
    <row r="3514" spans="8:18" ht="15.6">
      <c r="H3514" s="79"/>
      <c r="I3514" s="61">
        <v>1975</v>
      </c>
      <c r="J3514" s="62" t="s">
        <v>362</v>
      </c>
      <c r="K3514" s="63" t="s">
        <v>363</v>
      </c>
      <c r="L3514" s="75" t="s">
        <v>470</v>
      </c>
      <c r="M3514" s="76">
        <v>6.9390695564668858</v>
      </c>
      <c r="N3514" s="77" t="s">
        <v>470</v>
      </c>
      <c r="O3514" s="77">
        <v>0</v>
      </c>
      <c r="P3514" s="77">
        <v>2.8405106368228545</v>
      </c>
      <c r="Q3514" s="78" t="s">
        <v>470</v>
      </c>
      <c r="R3514" s="50"/>
    </row>
    <row r="3515" spans="8:18" ht="15.6">
      <c r="H3515" s="79"/>
      <c r="I3515" s="68">
        <v>1975</v>
      </c>
      <c r="J3515" s="69" t="s">
        <v>364</v>
      </c>
      <c r="K3515" s="70" t="s">
        <v>365</v>
      </c>
      <c r="L3515" s="71" t="s">
        <v>470</v>
      </c>
      <c r="M3515" s="72">
        <v>8.7631624012915577</v>
      </c>
      <c r="N3515" s="73" t="s">
        <v>470</v>
      </c>
      <c r="O3515" s="73">
        <v>4.9594302019714336</v>
      </c>
      <c r="P3515" s="73">
        <v>6.6763533132850377</v>
      </c>
      <c r="Q3515" s="74" t="s">
        <v>470</v>
      </c>
      <c r="R3515" s="50"/>
    </row>
    <row r="3516" spans="8:18" ht="15.6">
      <c r="H3516" s="79"/>
      <c r="I3516" s="61">
        <v>1975</v>
      </c>
      <c r="J3516" s="62" t="s">
        <v>366</v>
      </c>
      <c r="K3516" s="63" t="s">
        <v>367</v>
      </c>
      <c r="L3516" s="75">
        <v>3.4147461589506314</v>
      </c>
      <c r="M3516" s="76">
        <v>4.2205095436929767</v>
      </c>
      <c r="N3516" s="77">
        <v>2.9524855991332326</v>
      </c>
      <c r="O3516" s="77">
        <v>3.4692701033659112</v>
      </c>
      <c r="P3516" s="77">
        <v>1.2744197894403266</v>
      </c>
      <c r="Q3516" s="78">
        <v>5.5811995842386342</v>
      </c>
      <c r="R3516" s="50"/>
    </row>
    <row r="3517" spans="8:18" ht="15.6">
      <c r="H3517" s="79"/>
      <c r="I3517" s="68">
        <v>1975</v>
      </c>
      <c r="J3517" s="69" t="s">
        <v>368</v>
      </c>
      <c r="K3517" s="70" t="s">
        <v>369</v>
      </c>
      <c r="L3517" s="71">
        <v>5.5047899602889938</v>
      </c>
      <c r="M3517" s="72">
        <v>2.8110799868877527</v>
      </c>
      <c r="N3517" s="73">
        <v>5.1686837520428792</v>
      </c>
      <c r="O3517" s="73">
        <v>6.3910512206906533</v>
      </c>
      <c r="P3517" s="73">
        <v>7.0096583293149859</v>
      </c>
      <c r="Q3517" s="74">
        <v>6.3136722978872708</v>
      </c>
      <c r="R3517" s="50"/>
    </row>
    <row r="3518" spans="8:18" ht="15.6">
      <c r="H3518" s="79"/>
      <c r="I3518" s="61">
        <v>1975</v>
      </c>
      <c r="J3518" s="62" t="s">
        <v>370</v>
      </c>
      <c r="K3518" s="63" t="s">
        <v>371</v>
      </c>
      <c r="L3518" s="75" t="s">
        <v>470</v>
      </c>
      <c r="M3518" s="76">
        <v>5.4128558195731067</v>
      </c>
      <c r="N3518" s="77" t="s">
        <v>470</v>
      </c>
      <c r="O3518" s="77">
        <v>6.0235767666315487</v>
      </c>
      <c r="P3518" s="77" t="s">
        <v>470</v>
      </c>
      <c r="Q3518" s="78" t="s">
        <v>470</v>
      </c>
      <c r="R3518" s="50"/>
    </row>
    <row r="3519" spans="8:18" ht="15.6">
      <c r="H3519" s="79"/>
      <c r="I3519" s="68">
        <v>1975</v>
      </c>
      <c r="J3519" s="69" t="s">
        <v>372</v>
      </c>
      <c r="K3519" s="70" t="s">
        <v>373</v>
      </c>
      <c r="L3519" s="71">
        <v>3.6243381392653808</v>
      </c>
      <c r="M3519" s="72">
        <v>4.6937858318990049</v>
      </c>
      <c r="N3519" s="73">
        <v>1.2735478375787153</v>
      </c>
      <c r="O3519" s="73">
        <v>5.206691200795448</v>
      </c>
      <c r="P3519" s="73">
        <v>4.4326118691467737</v>
      </c>
      <c r="Q3519" s="74">
        <v>3.2050780186949601</v>
      </c>
      <c r="R3519" s="50"/>
    </row>
    <row r="3520" spans="8:18" ht="15.6">
      <c r="H3520" s="79"/>
      <c r="I3520" s="61">
        <v>1975</v>
      </c>
      <c r="J3520" s="62" t="s">
        <v>374</v>
      </c>
      <c r="K3520" s="63" t="s">
        <v>375</v>
      </c>
      <c r="L3520" s="75">
        <v>6.6264993212614289</v>
      </c>
      <c r="M3520" s="76">
        <v>4.7383003579257528</v>
      </c>
      <c r="N3520" s="77" t="s">
        <v>470</v>
      </c>
      <c r="O3520" s="77">
        <v>8.9070544663698747</v>
      </c>
      <c r="P3520" s="77">
        <v>6.5269983838804517</v>
      </c>
      <c r="Q3520" s="78">
        <v>6.7642666109440004</v>
      </c>
      <c r="R3520" s="50"/>
    </row>
    <row r="3521" spans="8:18" ht="15.6">
      <c r="H3521" s="79"/>
      <c r="I3521" s="68">
        <v>1975</v>
      </c>
      <c r="J3521" s="69" t="s">
        <v>376</v>
      </c>
      <c r="K3521" s="70" t="s">
        <v>377</v>
      </c>
      <c r="L3521" s="71" t="s">
        <v>470</v>
      </c>
      <c r="M3521" s="72" t="s">
        <v>470</v>
      </c>
      <c r="N3521" s="73" t="s">
        <v>470</v>
      </c>
      <c r="O3521" s="73">
        <v>6.6512818501085897</v>
      </c>
      <c r="P3521" s="73" t="s">
        <v>470</v>
      </c>
      <c r="Q3521" s="74" t="s">
        <v>470</v>
      </c>
      <c r="R3521" s="50"/>
    </row>
    <row r="3522" spans="8:18" ht="15.6">
      <c r="H3522" s="79"/>
      <c r="I3522" s="61">
        <v>1975</v>
      </c>
      <c r="J3522" s="62" t="s">
        <v>378</v>
      </c>
      <c r="K3522" s="63" t="s">
        <v>379</v>
      </c>
      <c r="L3522" s="75" t="s">
        <v>470</v>
      </c>
      <c r="M3522" s="76">
        <v>8.3666964063695684</v>
      </c>
      <c r="N3522" s="77" t="s">
        <v>470</v>
      </c>
      <c r="O3522" s="77">
        <v>8.2884915714440108</v>
      </c>
      <c r="P3522" s="77">
        <v>3.7456045618558518</v>
      </c>
      <c r="Q3522" s="78" t="s">
        <v>470</v>
      </c>
      <c r="R3522" s="50"/>
    </row>
    <row r="3523" spans="8:18" ht="15.6">
      <c r="H3523" s="79"/>
      <c r="I3523" s="68">
        <v>1975</v>
      </c>
      <c r="J3523" s="69" t="s">
        <v>380</v>
      </c>
      <c r="K3523" s="70" t="s">
        <v>381</v>
      </c>
      <c r="L3523" s="71">
        <v>3.5583540988854003</v>
      </c>
      <c r="M3523" s="72">
        <v>6.1813749291744653</v>
      </c>
      <c r="N3523" s="73">
        <v>1.058640282644983</v>
      </c>
      <c r="O3523" s="73">
        <v>0</v>
      </c>
      <c r="P3523" s="73">
        <v>1.4692252581735745</v>
      </c>
      <c r="Q3523" s="74" t="s">
        <v>470</v>
      </c>
      <c r="R3523" s="50"/>
    </row>
    <row r="3524" spans="8:18" ht="15.6">
      <c r="H3524" s="79"/>
      <c r="I3524" s="61">
        <v>1975</v>
      </c>
      <c r="J3524" s="62" t="s">
        <v>382</v>
      </c>
      <c r="K3524" s="63" t="s">
        <v>383</v>
      </c>
      <c r="L3524" s="75">
        <v>5.0462396382238293</v>
      </c>
      <c r="M3524" s="76">
        <v>7.0878738563925872</v>
      </c>
      <c r="N3524" s="77">
        <v>3.6157580335883508</v>
      </c>
      <c r="O3524" s="77">
        <v>5.5810040722609475</v>
      </c>
      <c r="P3524" s="77">
        <v>3.6691376449052391</v>
      </c>
      <c r="Q3524" s="78">
        <v>5.0832656408487171</v>
      </c>
      <c r="R3524" s="50"/>
    </row>
    <row r="3525" spans="8:18" ht="15.6">
      <c r="H3525" s="79"/>
      <c r="I3525" s="68">
        <v>1975</v>
      </c>
      <c r="J3525" s="69" t="s">
        <v>384</v>
      </c>
      <c r="K3525" s="70" t="s">
        <v>385</v>
      </c>
      <c r="L3525" s="71" t="s">
        <v>470</v>
      </c>
      <c r="M3525" s="72">
        <v>3.5907860694392313</v>
      </c>
      <c r="N3525" s="73" t="s">
        <v>470</v>
      </c>
      <c r="O3525" s="73">
        <v>8.8124530711766162</v>
      </c>
      <c r="P3525" s="73" t="s">
        <v>470</v>
      </c>
      <c r="Q3525" s="74" t="s">
        <v>470</v>
      </c>
      <c r="R3525" s="50"/>
    </row>
    <row r="3526" spans="8:18" ht="15.6">
      <c r="H3526" s="79"/>
      <c r="I3526" s="61">
        <v>1975</v>
      </c>
      <c r="J3526" s="62" t="s">
        <v>386</v>
      </c>
      <c r="K3526" s="63" t="s">
        <v>387</v>
      </c>
      <c r="L3526" s="75">
        <v>3.546862666603829</v>
      </c>
      <c r="M3526" s="76">
        <v>3.9684435100075341</v>
      </c>
      <c r="N3526" s="77">
        <v>0.99103712585386217</v>
      </c>
      <c r="O3526" s="77">
        <v>5.572288535712528</v>
      </c>
      <c r="P3526" s="77">
        <v>3.3735904306851219</v>
      </c>
      <c r="Q3526" s="78">
        <v>3.9199021158473606</v>
      </c>
      <c r="R3526" s="50"/>
    </row>
    <row r="3527" spans="8:18" ht="15.6">
      <c r="H3527" s="79"/>
      <c r="I3527" s="68">
        <v>1975</v>
      </c>
      <c r="J3527" s="69" t="s">
        <v>388</v>
      </c>
      <c r="K3527" s="70" t="s">
        <v>389</v>
      </c>
      <c r="L3527" s="71" t="s">
        <v>470</v>
      </c>
      <c r="M3527" s="72" t="s">
        <v>470</v>
      </c>
      <c r="N3527" s="73" t="s">
        <v>470</v>
      </c>
      <c r="O3527" s="73" t="s">
        <v>470</v>
      </c>
      <c r="P3527" s="73" t="s">
        <v>470</v>
      </c>
      <c r="Q3527" s="74" t="s">
        <v>470</v>
      </c>
      <c r="R3527" s="50"/>
    </row>
    <row r="3528" spans="8:18" ht="15.6">
      <c r="H3528" s="79"/>
      <c r="I3528" s="61">
        <v>1975</v>
      </c>
      <c r="J3528" s="62" t="s">
        <v>390</v>
      </c>
      <c r="K3528" s="63" t="s">
        <v>391</v>
      </c>
      <c r="L3528" s="75" t="s">
        <v>470</v>
      </c>
      <c r="M3528" s="76" t="s">
        <v>470</v>
      </c>
      <c r="N3528" s="77" t="s">
        <v>470</v>
      </c>
      <c r="O3528" s="77">
        <v>7.3864143392661576</v>
      </c>
      <c r="P3528" s="77" t="s">
        <v>470</v>
      </c>
      <c r="Q3528" s="78">
        <v>3.2404876752812735</v>
      </c>
      <c r="R3528" s="50"/>
    </row>
    <row r="3529" spans="8:18" ht="15.6">
      <c r="H3529" s="79"/>
      <c r="I3529" s="68">
        <v>1975</v>
      </c>
      <c r="J3529" s="69" t="s">
        <v>392</v>
      </c>
      <c r="K3529" s="70" t="s">
        <v>393</v>
      </c>
      <c r="L3529" s="71" t="s">
        <v>470</v>
      </c>
      <c r="M3529" s="72">
        <v>1.0191864665285084</v>
      </c>
      <c r="N3529" s="73" t="s">
        <v>470</v>
      </c>
      <c r="O3529" s="73">
        <v>6.6457521796210361</v>
      </c>
      <c r="P3529" s="73" t="s">
        <v>470</v>
      </c>
      <c r="Q3529" s="74">
        <v>1.0550221445577652</v>
      </c>
      <c r="R3529" s="50"/>
    </row>
    <row r="3530" spans="8:18" ht="15.6">
      <c r="H3530" s="79"/>
      <c r="I3530" s="61">
        <v>1975</v>
      </c>
      <c r="J3530" s="62" t="s">
        <v>394</v>
      </c>
      <c r="K3530" s="63" t="s">
        <v>395</v>
      </c>
      <c r="L3530" s="75" t="s">
        <v>470</v>
      </c>
      <c r="M3530" s="76">
        <v>4.2929303173910647</v>
      </c>
      <c r="N3530" s="77" t="s">
        <v>470</v>
      </c>
      <c r="O3530" s="77">
        <v>1.9489527843598391</v>
      </c>
      <c r="P3530" s="77" t="s">
        <v>470</v>
      </c>
      <c r="Q3530" s="78">
        <v>5.1634048295824488</v>
      </c>
      <c r="R3530" s="50"/>
    </row>
    <row r="3531" spans="8:18" ht="15.6">
      <c r="H3531" s="79"/>
      <c r="I3531" s="68">
        <v>1975</v>
      </c>
      <c r="J3531" s="69" t="s">
        <v>396</v>
      </c>
      <c r="K3531" s="70" t="s">
        <v>397</v>
      </c>
      <c r="L3531" s="71" t="s">
        <v>470</v>
      </c>
      <c r="M3531" s="72" t="s">
        <v>470</v>
      </c>
      <c r="N3531" s="73" t="s">
        <v>470</v>
      </c>
      <c r="O3531" s="73" t="s">
        <v>470</v>
      </c>
      <c r="P3531" s="73" t="s">
        <v>470</v>
      </c>
      <c r="Q3531" s="74" t="s">
        <v>470</v>
      </c>
      <c r="R3531" s="50"/>
    </row>
    <row r="3532" spans="8:18" ht="15.6">
      <c r="H3532" s="79"/>
      <c r="I3532" s="61">
        <v>1975</v>
      </c>
      <c r="J3532" s="62" t="s">
        <v>398</v>
      </c>
      <c r="K3532" s="63" t="s">
        <v>399</v>
      </c>
      <c r="L3532" s="75" t="s">
        <v>470</v>
      </c>
      <c r="M3532" s="76">
        <v>5.3645041649714518</v>
      </c>
      <c r="N3532" s="77" t="s">
        <v>470</v>
      </c>
      <c r="O3532" s="77">
        <v>5.6795798722755686</v>
      </c>
      <c r="P3532" s="77">
        <v>4.5327919213107313</v>
      </c>
      <c r="Q3532" s="78" t="s">
        <v>470</v>
      </c>
      <c r="R3532" s="50"/>
    </row>
    <row r="3533" spans="8:18" ht="15.6">
      <c r="H3533" s="79"/>
      <c r="I3533" s="68">
        <v>1975</v>
      </c>
      <c r="J3533" s="69" t="s">
        <v>400</v>
      </c>
      <c r="K3533" s="70" t="s">
        <v>401</v>
      </c>
      <c r="L3533" s="71" t="s">
        <v>470</v>
      </c>
      <c r="M3533" s="72" t="s">
        <v>470</v>
      </c>
      <c r="N3533" s="73" t="s">
        <v>470</v>
      </c>
      <c r="O3533" s="73" t="s">
        <v>470</v>
      </c>
      <c r="P3533" s="73" t="s">
        <v>470</v>
      </c>
      <c r="Q3533" s="74" t="s">
        <v>470</v>
      </c>
      <c r="R3533" s="50"/>
    </row>
    <row r="3534" spans="8:18" ht="15.6">
      <c r="H3534" s="79"/>
      <c r="I3534" s="61">
        <v>1975</v>
      </c>
      <c r="J3534" s="62" t="s">
        <v>402</v>
      </c>
      <c r="K3534" s="63" t="s">
        <v>403</v>
      </c>
      <c r="L3534" s="75" t="s">
        <v>470</v>
      </c>
      <c r="M3534" s="76" t="s">
        <v>470</v>
      </c>
      <c r="N3534" s="77" t="s">
        <v>470</v>
      </c>
      <c r="O3534" s="77" t="s">
        <v>470</v>
      </c>
      <c r="P3534" s="77" t="s">
        <v>470</v>
      </c>
      <c r="Q3534" s="78" t="s">
        <v>470</v>
      </c>
      <c r="R3534" s="50"/>
    </row>
    <row r="3535" spans="8:18" ht="15.6">
      <c r="H3535" s="79"/>
      <c r="I3535" s="68">
        <v>1975</v>
      </c>
      <c r="J3535" s="69" t="s">
        <v>404</v>
      </c>
      <c r="K3535" s="70" t="s">
        <v>405</v>
      </c>
      <c r="L3535" s="71">
        <v>4.9426692127130378</v>
      </c>
      <c r="M3535" s="72">
        <v>7.1071271752369327</v>
      </c>
      <c r="N3535" s="73" t="s">
        <v>470</v>
      </c>
      <c r="O3535" s="73">
        <v>5.6427876820880121</v>
      </c>
      <c r="P3535" s="73">
        <v>1.7403478822111345</v>
      </c>
      <c r="Q3535" s="74">
        <v>5.171340438920196</v>
      </c>
      <c r="R3535" s="50"/>
    </row>
    <row r="3536" spans="8:18" ht="15.6">
      <c r="H3536" s="79"/>
      <c r="I3536" s="61">
        <v>1975</v>
      </c>
      <c r="J3536" s="62" t="s">
        <v>406</v>
      </c>
      <c r="K3536" s="63" t="s">
        <v>407</v>
      </c>
      <c r="L3536" s="75">
        <v>7.4618188540911508</v>
      </c>
      <c r="M3536" s="76">
        <v>6.7790601337110941</v>
      </c>
      <c r="N3536" s="77">
        <v>6.6022529784721984</v>
      </c>
      <c r="O3536" s="77">
        <v>6.6410563258267841</v>
      </c>
      <c r="P3536" s="77">
        <v>9.1255759878684071</v>
      </c>
      <c r="Q3536" s="78">
        <v>8.3896301781979954</v>
      </c>
      <c r="R3536" s="50"/>
    </row>
    <row r="3537" spans="8:18" ht="15.6">
      <c r="H3537" s="79"/>
      <c r="I3537" s="68">
        <v>1975</v>
      </c>
      <c r="J3537" s="69" t="s">
        <v>408</v>
      </c>
      <c r="K3537" s="70" t="s">
        <v>409</v>
      </c>
      <c r="L3537" s="71" t="s">
        <v>470</v>
      </c>
      <c r="M3537" s="72" t="s">
        <v>470</v>
      </c>
      <c r="N3537" s="73" t="s">
        <v>470</v>
      </c>
      <c r="O3537" s="73" t="s">
        <v>470</v>
      </c>
      <c r="P3537" s="73" t="s">
        <v>470</v>
      </c>
      <c r="Q3537" s="74" t="s">
        <v>470</v>
      </c>
      <c r="R3537" s="50"/>
    </row>
    <row r="3538" spans="8:18" ht="15.6">
      <c r="H3538" s="79"/>
      <c r="I3538" s="61">
        <v>1975</v>
      </c>
      <c r="J3538" s="62" t="s">
        <v>410</v>
      </c>
      <c r="K3538" s="63" t="s">
        <v>411</v>
      </c>
      <c r="L3538" s="75" t="s">
        <v>470</v>
      </c>
      <c r="M3538" s="76" t="s">
        <v>470</v>
      </c>
      <c r="N3538" s="77" t="s">
        <v>470</v>
      </c>
      <c r="O3538" s="77" t="s">
        <v>470</v>
      </c>
      <c r="P3538" s="77" t="s">
        <v>470</v>
      </c>
      <c r="Q3538" s="78" t="s">
        <v>470</v>
      </c>
      <c r="R3538" s="50"/>
    </row>
    <row r="3539" spans="8:18" ht="15.6">
      <c r="H3539" s="79"/>
      <c r="I3539" s="68">
        <v>1975</v>
      </c>
      <c r="J3539" s="69" t="s">
        <v>412</v>
      </c>
      <c r="K3539" s="70" t="s">
        <v>413</v>
      </c>
      <c r="L3539" s="71">
        <v>5.0102072851694066</v>
      </c>
      <c r="M3539" s="72">
        <v>4.5517352076662476</v>
      </c>
      <c r="N3539" s="73">
        <v>2.3326868884726015</v>
      </c>
      <c r="O3539" s="73">
        <v>6.2181649290985748</v>
      </c>
      <c r="P3539" s="73">
        <v>7.2127911461738909</v>
      </c>
      <c r="Q3539" s="74">
        <v>5.3909088325396688</v>
      </c>
      <c r="R3539" s="50"/>
    </row>
    <row r="3540" spans="8:18" ht="15.6">
      <c r="H3540" s="79"/>
      <c r="I3540" s="61">
        <v>1975</v>
      </c>
      <c r="J3540" s="62" t="s">
        <v>414</v>
      </c>
      <c r="K3540" s="63" t="s">
        <v>415</v>
      </c>
      <c r="L3540" s="75">
        <v>5.3144818642281004</v>
      </c>
      <c r="M3540" s="76">
        <v>6.8018620535449017</v>
      </c>
      <c r="N3540" s="77">
        <v>2.8881500735781906</v>
      </c>
      <c r="O3540" s="77">
        <v>5.7226832090185864</v>
      </c>
      <c r="P3540" s="77">
        <v>5.9460794387909521</v>
      </c>
      <c r="Q3540" s="78">
        <v>5.3643383587587827</v>
      </c>
      <c r="R3540" s="50"/>
    </row>
    <row r="3541" spans="8:18" ht="15.6">
      <c r="H3541" s="79"/>
      <c r="I3541" s="68">
        <v>1975</v>
      </c>
      <c r="J3541" s="69" t="s">
        <v>416</v>
      </c>
      <c r="K3541" s="70" t="s">
        <v>417</v>
      </c>
      <c r="L3541" s="71" t="s">
        <v>470</v>
      </c>
      <c r="M3541" s="72">
        <v>6.2838197267780052</v>
      </c>
      <c r="N3541" s="73" t="s">
        <v>470</v>
      </c>
      <c r="O3541" s="73">
        <v>6.2721929426346019</v>
      </c>
      <c r="P3541" s="73">
        <v>0.87276996062298384</v>
      </c>
      <c r="Q3541" s="74" t="s">
        <v>470</v>
      </c>
      <c r="R3541" s="50"/>
    </row>
    <row r="3542" spans="8:18" ht="15.6">
      <c r="H3542" s="79"/>
      <c r="I3542" s="61">
        <v>1975</v>
      </c>
      <c r="J3542" s="62" t="s">
        <v>418</v>
      </c>
      <c r="K3542" s="63" t="s">
        <v>419</v>
      </c>
      <c r="L3542" s="75" t="s">
        <v>470</v>
      </c>
      <c r="M3542" s="76" t="s">
        <v>470</v>
      </c>
      <c r="N3542" s="77" t="s">
        <v>470</v>
      </c>
      <c r="O3542" s="77" t="s">
        <v>470</v>
      </c>
      <c r="P3542" s="77" t="s">
        <v>470</v>
      </c>
      <c r="Q3542" s="78" t="s">
        <v>470</v>
      </c>
      <c r="R3542" s="50"/>
    </row>
    <row r="3543" spans="8:18" ht="15.6">
      <c r="H3543" s="79"/>
      <c r="I3543" s="68">
        <v>1975</v>
      </c>
      <c r="J3543" s="69" t="s">
        <v>420</v>
      </c>
      <c r="K3543" s="70" t="s">
        <v>421</v>
      </c>
      <c r="L3543" s="71" t="s">
        <v>470</v>
      </c>
      <c r="M3543" s="72" t="s">
        <v>470</v>
      </c>
      <c r="N3543" s="73" t="s">
        <v>470</v>
      </c>
      <c r="O3543" s="73" t="s">
        <v>470</v>
      </c>
      <c r="P3543" s="73" t="s">
        <v>470</v>
      </c>
      <c r="Q3543" s="74" t="s">
        <v>470</v>
      </c>
      <c r="R3543" s="50"/>
    </row>
    <row r="3544" spans="8:18" ht="15.6">
      <c r="H3544" s="79"/>
      <c r="I3544" s="61">
        <v>1975</v>
      </c>
      <c r="J3544" s="62" t="s">
        <v>422</v>
      </c>
      <c r="K3544" s="63" t="s">
        <v>423</v>
      </c>
      <c r="L3544" s="75" t="s">
        <v>470</v>
      </c>
      <c r="M3544" s="76" t="s">
        <v>470</v>
      </c>
      <c r="N3544" s="77" t="s">
        <v>470</v>
      </c>
      <c r="O3544" s="77" t="s">
        <v>470</v>
      </c>
      <c r="P3544" s="77" t="s">
        <v>470</v>
      </c>
      <c r="Q3544" s="78" t="s">
        <v>470</v>
      </c>
      <c r="R3544" s="50"/>
    </row>
    <row r="3545" spans="8:18" ht="15.6">
      <c r="H3545" s="79"/>
      <c r="I3545" s="68">
        <v>1975</v>
      </c>
      <c r="J3545" s="69" t="s">
        <v>424</v>
      </c>
      <c r="K3545" s="70" t="s">
        <v>425</v>
      </c>
      <c r="L3545" s="71">
        <v>5.2024709034296981</v>
      </c>
      <c r="M3545" s="72">
        <v>2.6807446855472539</v>
      </c>
      <c r="N3545" s="73">
        <v>3.9703987744829026</v>
      </c>
      <c r="O3545" s="73">
        <v>7.4122721673599914</v>
      </c>
      <c r="P3545" s="73">
        <v>6.6257538966240883</v>
      </c>
      <c r="Q3545" s="74">
        <v>5.6114297536348907</v>
      </c>
      <c r="R3545" s="50"/>
    </row>
    <row r="3546" spans="8:18" ht="15.6">
      <c r="H3546" s="79"/>
      <c r="I3546" s="61">
        <v>1975</v>
      </c>
      <c r="J3546" s="62" t="s">
        <v>426</v>
      </c>
      <c r="K3546" s="63" t="s">
        <v>427</v>
      </c>
      <c r="L3546" s="75">
        <v>7.0808223236299375</v>
      </c>
      <c r="M3546" s="76">
        <v>7.2603239034245686</v>
      </c>
      <c r="N3546" s="77">
        <v>6.0715468136573074</v>
      </c>
      <c r="O3546" s="77">
        <v>9.5192011993931427</v>
      </c>
      <c r="P3546" s="77">
        <v>6.1822449011939593</v>
      </c>
      <c r="Q3546" s="78">
        <v>6.6844397240049105</v>
      </c>
      <c r="R3546" s="50"/>
    </row>
    <row r="3547" spans="8:18" ht="15.6">
      <c r="H3547" s="79"/>
      <c r="I3547" s="68">
        <v>1975</v>
      </c>
      <c r="J3547" s="69" t="s">
        <v>428</v>
      </c>
      <c r="K3547" s="70" t="s">
        <v>429</v>
      </c>
      <c r="L3547" s="71">
        <v>4.720697967634182</v>
      </c>
      <c r="M3547" s="72">
        <v>3.6704525830831605</v>
      </c>
      <c r="N3547" s="73" t="s">
        <v>470</v>
      </c>
      <c r="O3547" s="73">
        <v>7.6506749431532617</v>
      </c>
      <c r="P3547" s="73">
        <v>3.7418158502643273</v>
      </c>
      <c r="Q3547" s="74">
        <v>3.1064733063204963</v>
      </c>
      <c r="R3547" s="50"/>
    </row>
    <row r="3548" spans="8:18" ht="15.6">
      <c r="H3548" s="79"/>
      <c r="I3548" s="61">
        <v>1975</v>
      </c>
      <c r="J3548" s="62" t="s">
        <v>430</v>
      </c>
      <c r="K3548" s="63" t="s">
        <v>431</v>
      </c>
      <c r="L3548" s="75">
        <v>5.7095957903930188</v>
      </c>
      <c r="M3548" s="76">
        <v>5.0909464205556691</v>
      </c>
      <c r="N3548" s="77">
        <v>5.3888316048585558</v>
      </c>
      <c r="O3548" s="77">
        <v>7.2968297526133394</v>
      </c>
      <c r="P3548" s="77">
        <v>5.7938297954254896</v>
      </c>
      <c r="Q3548" s="78">
        <v>5.0710188867610322</v>
      </c>
      <c r="R3548" s="50"/>
    </row>
    <row r="3549" spans="8:18" ht="15.6">
      <c r="H3549" s="79"/>
      <c r="I3549" s="68">
        <v>1975</v>
      </c>
      <c r="J3549" s="69" t="s">
        <v>432</v>
      </c>
      <c r="K3549" s="70" t="s">
        <v>433</v>
      </c>
      <c r="L3549" s="71" t="s">
        <v>470</v>
      </c>
      <c r="M3549" s="72" t="s">
        <v>470</v>
      </c>
      <c r="N3549" s="73" t="s">
        <v>470</v>
      </c>
      <c r="O3549" s="73" t="s">
        <v>470</v>
      </c>
      <c r="P3549" s="73" t="s">
        <v>470</v>
      </c>
      <c r="Q3549" s="74" t="s">
        <v>470</v>
      </c>
      <c r="R3549" s="50"/>
    </row>
    <row r="3550" spans="8:18" ht="15.6">
      <c r="H3550" s="79"/>
      <c r="I3550" s="61">
        <v>1975</v>
      </c>
      <c r="J3550" s="62" t="s">
        <v>434</v>
      </c>
      <c r="K3550" s="63" t="s">
        <v>435</v>
      </c>
      <c r="L3550" s="75">
        <v>3.2900768714652369</v>
      </c>
      <c r="M3550" s="76">
        <v>2.7495057502389928</v>
      </c>
      <c r="N3550" s="77" t="s">
        <v>470</v>
      </c>
      <c r="O3550" s="77">
        <v>4.8811384263240978</v>
      </c>
      <c r="P3550" s="77">
        <v>1.6411343140748818</v>
      </c>
      <c r="Q3550" s="78">
        <v>2.9154759720667411</v>
      </c>
      <c r="R3550" s="50"/>
    </row>
    <row r="3551" spans="8:18" ht="15.6">
      <c r="H3551" s="79"/>
      <c r="I3551" s="68">
        <v>1975</v>
      </c>
      <c r="J3551" s="69" t="s">
        <v>436</v>
      </c>
      <c r="K3551" s="70" t="s">
        <v>437</v>
      </c>
      <c r="L3551" s="71">
        <v>5.9933829202659386</v>
      </c>
      <c r="M3551" s="72">
        <v>6.9805530891993373</v>
      </c>
      <c r="N3551" s="73">
        <v>4.8150054022127495</v>
      </c>
      <c r="O3551" s="73">
        <v>6.2884845581109703</v>
      </c>
      <c r="P3551" s="73">
        <v>5.4488517727654857</v>
      </c>
      <c r="Q3551" s="74">
        <v>6.4534522362893103</v>
      </c>
      <c r="R3551" s="50"/>
    </row>
    <row r="3552" spans="8:18" ht="15.6">
      <c r="H3552" s="79"/>
      <c r="I3552" s="61">
        <v>1975</v>
      </c>
      <c r="J3552" s="62" t="s">
        <v>438</v>
      </c>
      <c r="K3552" s="63" t="s">
        <v>439</v>
      </c>
      <c r="L3552" s="75" t="s">
        <v>470</v>
      </c>
      <c r="M3552" s="76" t="s">
        <v>470</v>
      </c>
      <c r="N3552" s="77" t="s">
        <v>470</v>
      </c>
      <c r="O3552" s="77" t="s">
        <v>470</v>
      </c>
      <c r="P3552" s="77" t="s">
        <v>470</v>
      </c>
      <c r="Q3552" s="78" t="s">
        <v>470</v>
      </c>
      <c r="R3552" s="50"/>
    </row>
    <row r="3553" spans="8:18" ht="15.6">
      <c r="H3553" s="79"/>
      <c r="I3553" s="68">
        <v>1975</v>
      </c>
      <c r="J3553" s="69" t="s">
        <v>440</v>
      </c>
      <c r="K3553" s="70" t="s">
        <v>441</v>
      </c>
      <c r="L3553" s="71" t="s">
        <v>470</v>
      </c>
      <c r="M3553" s="72">
        <v>1.8137820383066228</v>
      </c>
      <c r="N3553" s="73" t="s">
        <v>470</v>
      </c>
      <c r="O3553" s="73">
        <v>5.1942691531745222</v>
      </c>
      <c r="P3553" s="73" t="s">
        <v>470</v>
      </c>
      <c r="Q3553" s="74" t="s">
        <v>470</v>
      </c>
      <c r="R3553" s="50"/>
    </row>
    <row r="3554" spans="8:18" ht="15.6">
      <c r="H3554" s="79"/>
      <c r="I3554" s="61">
        <v>1975</v>
      </c>
      <c r="J3554" s="62" t="s">
        <v>442</v>
      </c>
      <c r="K3554" s="63" t="s">
        <v>443</v>
      </c>
      <c r="L3554" s="75">
        <v>4.3747653306216137</v>
      </c>
      <c r="M3554" s="76">
        <v>5.1422035160738897</v>
      </c>
      <c r="N3554" s="77" t="s">
        <v>470</v>
      </c>
      <c r="O3554" s="77">
        <v>4.1059281956569418</v>
      </c>
      <c r="P3554" s="77">
        <v>2.8471853081688363</v>
      </c>
      <c r="Q3554" s="78">
        <v>6.8483040116384908</v>
      </c>
      <c r="R3554" s="50"/>
    </row>
    <row r="3555" spans="8:18" ht="15.6">
      <c r="H3555" s="79"/>
      <c r="I3555" s="68">
        <v>1975</v>
      </c>
      <c r="J3555" s="69" t="s">
        <v>444</v>
      </c>
      <c r="K3555" s="70" t="s">
        <v>445</v>
      </c>
      <c r="L3555" s="71">
        <v>4.8367572737090656</v>
      </c>
      <c r="M3555" s="72">
        <v>5.1412828556278152</v>
      </c>
      <c r="N3555" s="73">
        <v>2.555891677474186</v>
      </c>
      <c r="O3555" s="73">
        <v>6.0484948247152763</v>
      </c>
      <c r="P3555" s="73">
        <v>4.8840381516184781</v>
      </c>
      <c r="Q3555" s="74">
        <v>5.7321976116386519</v>
      </c>
      <c r="R3555" s="50"/>
    </row>
    <row r="3556" spans="8:18" ht="15.6">
      <c r="H3556" s="79"/>
      <c r="I3556" s="61">
        <v>1975</v>
      </c>
      <c r="J3556" s="62" t="s">
        <v>446</v>
      </c>
      <c r="K3556" s="63" t="s">
        <v>447</v>
      </c>
      <c r="L3556" s="75">
        <v>3.8744070713266909</v>
      </c>
      <c r="M3556" s="76">
        <v>4.3733534395901401</v>
      </c>
      <c r="N3556" s="77">
        <v>2.7238982943111893</v>
      </c>
      <c r="O3556" s="77">
        <v>4.7805516749360955</v>
      </c>
      <c r="P3556" s="77">
        <v>2.4924630790083011</v>
      </c>
      <c r="Q3556" s="78">
        <v>4.9299075175255496</v>
      </c>
      <c r="R3556" s="50"/>
    </row>
    <row r="3557" spans="8:18" ht="15.6">
      <c r="H3557" s="79"/>
      <c r="I3557" s="68">
        <v>1975</v>
      </c>
      <c r="J3557" s="69" t="s">
        <v>448</v>
      </c>
      <c r="K3557" s="70" t="s">
        <v>449</v>
      </c>
      <c r="L3557" s="71" t="s">
        <v>470</v>
      </c>
      <c r="M3557" s="72" t="s">
        <v>470</v>
      </c>
      <c r="N3557" s="73" t="s">
        <v>470</v>
      </c>
      <c r="O3557" s="73">
        <v>0</v>
      </c>
      <c r="P3557" s="73">
        <v>0</v>
      </c>
      <c r="Q3557" s="74">
        <v>5.2792849498558541</v>
      </c>
      <c r="R3557" s="50"/>
    </row>
    <row r="3558" spans="8:18" ht="15.6">
      <c r="H3558" s="79"/>
      <c r="I3558" s="61">
        <v>1975</v>
      </c>
      <c r="J3558" s="62" t="s">
        <v>450</v>
      </c>
      <c r="K3558" s="63" t="s">
        <v>451</v>
      </c>
      <c r="L3558" s="75" t="s">
        <v>470</v>
      </c>
      <c r="M3558" s="76" t="s">
        <v>470</v>
      </c>
      <c r="N3558" s="77" t="s">
        <v>470</v>
      </c>
      <c r="O3558" s="77" t="s">
        <v>470</v>
      </c>
      <c r="P3558" s="77" t="s">
        <v>470</v>
      </c>
      <c r="Q3558" s="78" t="s">
        <v>470</v>
      </c>
      <c r="R3558" s="50"/>
    </row>
    <row r="3559" spans="8:18" ht="15.6">
      <c r="H3559" s="79"/>
      <c r="I3559" s="68">
        <v>1975</v>
      </c>
      <c r="J3559" s="69" t="s">
        <v>452</v>
      </c>
      <c r="K3559" s="70" t="s">
        <v>453</v>
      </c>
      <c r="L3559" s="71" t="s">
        <v>470</v>
      </c>
      <c r="M3559" s="72">
        <v>6.5313230713994672</v>
      </c>
      <c r="N3559" s="73" t="s">
        <v>470</v>
      </c>
      <c r="O3559" s="73">
        <v>5.9180893885317758</v>
      </c>
      <c r="P3559" s="73" t="s">
        <v>470</v>
      </c>
      <c r="Q3559" s="74" t="s">
        <v>470</v>
      </c>
      <c r="R3559" s="50"/>
    </row>
    <row r="3560" spans="8:18" ht="15.6">
      <c r="H3560" s="79"/>
      <c r="I3560" s="61">
        <v>1975</v>
      </c>
      <c r="J3560" s="62" t="s">
        <v>454</v>
      </c>
      <c r="K3560" s="63" t="s">
        <v>455</v>
      </c>
      <c r="L3560" s="75">
        <v>5.7563536975501135</v>
      </c>
      <c r="M3560" s="76">
        <v>2.8656207194340828</v>
      </c>
      <c r="N3560" s="77">
        <v>7.4027576964126967</v>
      </c>
      <c r="O3560" s="77">
        <v>5.0795689496829599</v>
      </c>
      <c r="P3560" s="77">
        <v>6.4544994318546127</v>
      </c>
      <c r="Q3560" s="78">
        <v>6.8002886407781737</v>
      </c>
      <c r="R3560" s="50"/>
    </row>
    <row r="3561" spans="8:18" ht="15.6">
      <c r="H3561" s="79"/>
      <c r="I3561" s="68">
        <v>1975</v>
      </c>
      <c r="J3561" s="69" t="s">
        <v>456</v>
      </c>
      <c r="K3561" s="70" t="s">
        <v>457</v>
      </c>
      <c r="L3561" s="71">
        <v>7.5230030642679155</v>
      </c>
      <c r="M3561" s="72">
        <v>4.9923326323481056</v>
      </c>
      <c r="N3561" s="73">
        <v>7.2589339518830513</v>
      </c>
      <c r="O3561" s="73">
        <v>9.2536499223607329</v>
      </c>
      <c r="P3561" s="73">
        <v>8.2506511572774404</v>
      </c>
      <c r="Q3561" s="74">
        <v>7.7807749502031047</v>
      </c>
      <c r="R3561" s="50"/>
    </row>
    <row r="3562" spans="8:18" ht="15.6">
      <c r="H3562" s="79"/>
      <c r="I3562" s="61">
        <v>1975</v>
      </c>
      <c r="J3562" s="62" t="s">
        <v>458</v>
      </c>
      <c r="K3562" s="63" t="s">
        <v>459</v>
      </c>
      <c r="L3562" s="75" t="s">
        <v>470</v>
      </c>
      <c r="M3562" s="76">
        <v>6.11307688389316</v>
      </c>
      <c r="N3562" s="77" t="s">
        <v>470</v>
      </c>
      <c r="O3562" s="77">
        <v>2.6190649226504279</v>
      </c>
      <c r="P3562" s="77">
        <v>7.9238895803106768</v>
      </c>
      <c r="Q3562" s="78" t="s">
        <v>470</v>
      </c>
      <c r="R3562" s="50"/>
    </row>
    <row r="3563" spans="8:18" ht="15.6">
      <c r="H3563" s="79"/>
      <c r="I3563" s="68">
        <v>1975</v>
      </c>
      <c r="J3563" s="69" t="s">
        <v>460</v>
      </c>
      <c r="K3563" s="70" t="s">
        <v>461</v>
      </c>
      <c r="L3563" s="71">
        <v>6.0157089374368748</v>
      </c>
      <c r="M3563" s="72">
        <v>7.419210993099119</v>
      </c>
      <c r="N3563" s="73">
        <v>2.9040386706160728</v>
      </c>
      <c r="O3563" s="73">
        <v>7.1127234674628346</v>
      </c>
      <c r="P3563" s="73">
        <v>8.3049181344884317</v>
      </c>
      <c r="Q3563" s="74">
        <v>4.3825874776417102</v>
      </c>
      <c r="R3563" s="50"/>
    </row>
    <row r="3564" spans="8:18" ht="15.6">
      <c r="H3564" s="79"/>
      <c r="I3564" s="61">
        <v>1975</v>
      </c>
      <c r="J3564" s="62" t="s">
        <v>462</v>
      </c>
      <c r="K3564" s="63" t="s">
        <v>463</v>
      </c>
      <c r="L3564" s="75" t="s">
        <v>470</v>
      </c>
      <c r="M3564" s="76" t="s">
        <v>470</v>
      </c>
      <c r="N3564" s="77" t="s">
        <v>470</v>
      </c>
      <c r="O3564" s="77" t="s">
        <v>470</v>
      </c>
      <c r="P3564" s="77" t="s">
        <v>470</v>
      </c>
      <c r="Q3564" s="78" t="s">
        <v>470</v>
      </c>
      <c r="R3564" s="50"/>
    </row>
    <row r="3565" spans="8:18" ht="15.6">
      <c r="H3565" s="79"/>
      <c r="I3565" s="68">
        <v>1975</v>
      </c>
      <c r="J3565" s="69" t="s">
        <v>464</v>
      </c>
      <c r="K3565" s="70" t="s">
        <v>465</v>
      </c>
      <c r="L3565" s="71" t="s">
        <v>470</v>
      </c>
      <c r="M3565" s="72" t="s">
        <v>470</v>
      </c>
      <c r="N3565" s="73" t="s">
        <v>470</v>
      </c>
      <c r="O3565" s="73" t="s">
        <v>470</v>
      </c>
      <c r="P3565" s="73" t="s">
        <v>470</v>
      </c>
      <c r="Q3565" s="74" t="s">
        <v>470</v>
      </c>
      <c r="R3565" s="50"/>
    </row>
    <row r="3566" spans="8:18" ht="15.6">
      <c r="H3566" s="79"/>
      <c r="I3566" s="61">
        <v>1975</v>
      </c>
      <c r="J3566" s="62" t="s">
        <v>466</v>
      </c>
      <c r="K3566" s="63" t="s">
        <v>467</v>
      </c>
      <c r="L3566" s="75">
        <v>3.7150303839798862</v>
      </c>
      <c r="M3566" s="76">
        <v>2.2827987458164443</v>
      </c>
      <c r="N3566" s="77" t="s">
        <v>470</v>
      </c>
      <c r="O3566" s="77">
        <v>5.1348639267971654</v>
      </c>
      <c r="P3566" s="77">
        <v>2.5266471115253313</v>
      </c>
      <c r="Q3566" s="78">
        <v>5.3188247745238941</v>
      </c>
      <c r="R3566" s="50"/>
    </row>
    <row r="3567" spans="8:18" ht="15.6">
      <c r="H3567" s="79"/>
      <c r="I3567" s="68">
        <v>1975</v>
      </c>
      <c r="J3567" s="69" t="s">
        <v>468</v>
      </c>
      <c r="K3567" s="70" t="s">
        <v>469</v>
      </c>
      <c r="L3567" s="71" t="s">
        <v>470</v>
      </c>
      <c r="M3567" s="72">
        <v>4.9272365444095847</v>
      </c>
      <c r="N3567" s="73" t="s">
        <v>470</v>
      </c>
      <c r="O3567" s="73">
        <v>6.2003738078675328</v>
      </c>
      <c r="P3567" s="73" t="s">
        <v>470</v>
      </c>
      <c r="Q3567" s="74" t="s">
        <v>470</v>
      </c>
      <c r="R3567" s="50"/>
    </row>
    <row r="3568" spans="8:18" ht="15.6">
      <c r="H3568" s="79"/>
      <c r="I3568" s="61">
        <v>1970</v>
      </c>
      <c r="J3568" s="62" t="s">
        <v>146</v>
      </c>
      <c r="K3568" s="63" t="s">
        <v>147</v>
      </c>
      <c r="L3568" s="75" t="s">
        <v>470</v>
      </c>
      <c r="M3568" s="76" t="s">
        <v>470</v>
      </c>
      <c r="N3568" s="77" t="s">
        <v>470</v>
      </c>
      <c r="O3568" s="77" t="s">
        <v>470</v>
      </c>
      <c r="P3568" s="77" t="s">
        <v>470</v>
      </c>
      <c r="Q3568" s="78" t="s">
        <v>470</v>
      </c>
      <c r="R3568" s="50"/>
    </row>
    <row r="3569" spans="8:18" ht="15.6">
      <c r="H3569" s="79"/>
      <c r="I3569" s="68">
        <v>1970</v>
      </c>
      <c r="J3569" s="69" t="s">
        <v>148</v>
      </c>
      <c r="K3569" s="70" t="s">
        <v>149</v>
      </c>
      <c r="L3569" s="71" t="s">
        <v>470</v>
      </c>
      <c r="M3569" s="72">
        <v>6.383542642395784</v>
      </c>
      <c r="N3569" s="73">
        <v>4.6476846252290009</v>
      </c>
      <c r="O3569" s="73">
        <v>6.5207660392149265</v>
      </c>
      <c r="P3569" s="73" t="s">
        <v>470</v>
      </c>
      <c r="Q3569" s="74" t="s">
        <v>470</v>
      </c>
      <c r="R3569" s="50"/>
    </row>
    <row r="3570" spans="8:18" ht="15.6">
      <c r="H3570" s="79"/>
      <c r="I3570" s="61">
        <v>1970</v>
      </c>
      <c r="J3570" s="62" t="s">
        <v>150</v>
      </c>
      <c r="K3570" s="63" t="s">
        <v>151</v>
      </c>
      <c r="L3570" s="75" t="s">
        <v>470</v>
      </c>
      <c r="M3570" s="76" t="s">
        <v>470</v>
      </c>
      <c r="N3570" s="77" t="s">
        <v>470</v>
      </c>
      <c r="O3570" s="77" t="s">
        <v>470</v>
      </c>
      <c r="P3570" s="77" t="s">
        <v>470</v>
      </c>
      <c r="Q3570" s="78" t="s">
        <v>470</v>
      </c>
      <c r="R3570" s="50"/>
    </row>
    <row r="3571" spans="8:18" ht="15.6">
      <c r="H3571" s="79"/>
      <c r="I3571" s="68">
        <v>1970</v>
      </c>
      <c r="J3571" s="69" t="s">
        <v>152</v>
      </c>
      <c r="K3571" s="70" t="s">
        <v>153</v>
      </c>
      <c r="L3571" s="71">
        <v>4.1474800400118959</v>
      </c>
      <c r="M3571" s="72">
        <v>5.6802977631818417</v>
      </c>
      <c r="N3571" s="73">
        <v>3.294546280533948</v>
      </c>
      <c r="O3571" s="73">
        <v>7.8526599421329681</v>
      </c>
      <c r="P3571" s="73" t="s">
        <v>470</v>
      </c>
      <c r="Q3571" s="74">
        <v>3.4245876753658928</v>
      </c>
      <c r="R3571" s="50"/>
    </row>
    <row r="3572" spans="8:18" ht="15.6">
      <c r="H3572" s="79"/>
      <c r="I3572" s="61">
        <v>1970</v>
      </c>
      <c r="J3572" s="62" t="s">
        <v>154</v>
      </c>
      <c r="K3572" s="63" t="s">
        <v>155</v>
      </c>
      <c r="L3572" s="75" t="s">
        <v>470</v>
      </c>
      <c r="M3572" s="76" t="s">
        <v>470</v>
      </c>
      <c r="N3572" s="77" t="s">
        <v>470</v>
      </c>
      <c r="O3572" s="77" t="s">
        <v>470</v>
      </c>
      <c r="P3572" s="77" t="s">
        <v>470</v>
      </c>
      <c r="Q3572" s="78" t="s">
        <v>470</v>
      </c>
      <c r="R3572" s="50"/>
    </row>
    <row r="3573" spans="8:18" ht="15.6">
      <c r="H3573" s="79"/>
      <c r="I3573" s="68">
        <v>1970</v>
      </c>
      <c r="J3573" s="69" t="s">
        <v>156</v>
      </c>
      <c r="K3573" s="70" t="s">
        <v>157</v>
      </c>
      <c r="L3573" s="71">
        <v>6.7079534087996286</v>
      </c>
      <c r="M3573" s="72">
        <v>5.3029797589505856</v>
      </c>
      <c r="N3573" s="73">
        <v>7.2119559562521385</v>
      </c>
      <c r="O3573" s="73">
        <v>9.612887576651266</v>
      </c>
      <c r="P3573" s="73">
        <v>5.5699611834471918</v>
      </c>
      <c r="Q3573" s="74">
        <v>5.9009995179027399</v>
      </c>
      <c r="R3573" s="50"/>
    </row>
    <row r="3574" spans="8:18" ht="15.6">
      <c r="H3574" s="79"/>
      <c r="I3574" s="61">
        <v>1970</v>
      </c>
      <c r="J3574" s="62" t="s">
        <v>158</v>
      </c>
      <c r="K3574" s="63" t="s">
        <v>159</v>
      </c>
      <c r="L3574" s="75">
        <v>5.9535631703814893</v>
      </c>
      <c r="M3574" s="76">
        <v>4.0205241279333954</v>
      </c>
      <c r="N3574" s="77" t="s">
        <v>470</v>
      </c>
      <c r="O3574" s="77">
        <v>8.3698830307523853</v>
      </c>
      <c r="P3574" s="77">
        <v>6.0848235622485412</v>
      </c>
      <c r="Q3574" s="78">
        <v>5.3713730590717148</v>
      </c>
      <c r="R3574" s="50"/>
    </row>
    <row r="3575" spans="8:18" ht="15.6">
      <c r="H3575" s="79"/>
      <c r="I3575" s="68">
        <v>1970</v>
      </c>
      <c r="J3575" s="69" t="s">
        <v>160</v>
      </c>
      <c r="K3575" s="70" t="s">
        <v>161</v>
      </c>
      <c r="L3575" s="71" t="s">
        <v>470</v>
      </c>
      <c r="M3575" s="72" t="s">
        <v>470</v>
      </c>
      <c r="N3575" s="73" t="s">
        <v>470</v>
      </c>
      <c r="O3575" s="73" t="s">
        <v>470</v>
      </c>
      <c r="P3575" s="73" t="s">
        <v>470</v>
      </c>
      <c r="Q3575" s="74" t="s">
        <v>470</v>
      </c>
      <c r="R3575" s="50"/>
    </row>
    <row r="3576" spans="8:18" ht="15.6">
      <c r="H3576" s="79"/>
      <c r="I3576" s="61">
        <v>1970</v>
      </c>
      <c r="J3576" s="62" t="s">
        <v>162</v>
      </c>
      <c r="K3576" s="63" t="s">
        <v>163</v>
      </c>
      <c r="L3576" s="75" t="s">
        <v>470</v>
      </c>
      <c r="M3576" s="76" t="s">
        <v>470</v>
      </c>
      <c r="N3576" s="77" t="s">
        <v>470</v>
      </c>
      <c r="O3576" s="77">
        <v>7.1254461817596537</v>
      </c>
      <c r="P3576" s="77">
        <v>5.1204827362685119</v>
      </c>
      <c r="Q3576" s="78" t="s">
        <v>470</v>
      </c>
      <c r="R3576" s="50"/>
    </row>
    <row r="3577" spans="8:18" ht="15.6">
      <c r="H3577" s="79"/>
      <c r="I3577" s="68">
        <v>1970</v>
      </c>
      <c r="J3577" s="69" t="s">
        <v>164</v>
      </c>
      <c r="K3577" s="70" t="s">
        <v>165</v>
      </c>
      <c r="L3577" s="71" t="s">
        <v>470</v>
      </c>
      <c r="M3577" s="72" t="s">
        <v>470</v>
      </c>
      <c r="N3577" s="73" t="s">
        <v>470</v>
      </c>
      <c r="O3577" s="73">
        <v>9.9568603774114877</v>
      </c>
      <c r="P3577" s="73" t="s">
        <v>470</v>
      </c>
      <c r="Q3577" s="74" t="s">
        <v>470</v>
      </c>
      <c r="R3577" s="50"/>
    </row>
    <row r="3578" spans="8:18" ht="15.6">
      <c r="H3578" s="79"/>
      <c r="I3578" s="61">
        <v>1970</v>
      </c>
      <c r="J3578" s="62" t="s">
        <v>166</v>
      </c>
      <c r="K3578" s="63" t="s">
        <v>167</v>
      </c>
      <c r="L3578" s="75" t="s">
        <v>470</v>
      </c>
      <c r="M3578" s="76" t="s">
        <v>470</v>
      </c>
      <c r="N3578" s="77" t="s">
        <v>470</v>
      </c>
      <c r="O3578" s="77">
        <v>10</v>
      </c>
      <c r="P3578" s="77" t="s">
        <v>470</v>
      </c>
      <c r="Q3578" s="78" t="s">
        <v>470</v>
      </c>
      <c r="R3578" s="50"/>
    </row>
    <row r="3579" spans="8:18" ht="15.6">
      <c r="H3579" s="79"/>
      <c r="I3579" s="68">
        <v>1970</v>
      </c>
      <c r="J3579" s="69" t="s">
        <v>168</v>
      </c>
      <c r="K3579" s="70" t="s">
        <v>169</v>
      </c>
      <c r="L3579" s="71" t="s">
        <v>470</v>
      </c>
      <c r="M3579" s="72">
        <v>6.1119273969112875</v>
      </c>
      <c r="N3579" s="73" t="s">
        <v>470</v>
      </c>
      <c r="O3579" s="73">
        <v>6.8137601141331228</v>
      </c>
      <c r="P3579" s="73" t="s">
        <v>470</v>
      </c>
      <c r="Q3579" s="74" t="s">
        <v>470</v>
      </c>
      <c r="R3579" s="50"/>
    </row>
    <row r="3580" spans="8:18" ht="15.6">
      <c r="H3580" s="79"/>
      <c r="I3580" s="61">
        <v>1970</v>
      </c>
      <c r="J3580" s="62" t="s">
        <v>170</v>
      </c>
      <c r="K3580" s="63" t="s">
        <v>171</v>
      </c>
      <c r="L3580" s="75" t="s">
        <v>470</v>
      </c>
      <c r="M3580" s="76" t="s">
        <v>470</v>
      </c>
      <c r="N3580" s="77" t="s">
        <v>470</v>
      </c>
      <c r="O3580" s="77" t="s">
        <v>470</v>
      </c>
      <c r="P3580" s="77" t="s">
        <v>470</v>
      </c>
      <c r="Q3580" s="78" t="s">
        <v>470</v>
      </c>
      <c r="R3580" s="50"/>
    </row>
    <row r="3581" spans="8:18" ht="15.6">
      <c r="H3581" s="79"/>
      <c r="I3581" s="68">
        <v>1970</v>
      </c>
      <c r="J3581" s="69" t="s">
        <v>172</v>
      </c>
      <c r="K3581" s="70" t="s">
        <v>173</v>
      </c>
      <c r="L3581" s="71">
        <v>6.8551985185599307</v>
      </c>
      <c r="M3581" s="72">
        <v>5.1289349817321721</v>
      </c>
      <c r="N3581" s="73">
        <v>5.5291976221221955</v>
      </c>
      <c r="O3581" s="73">
        <v>9.6344571599623929</v>
      </c>
      <c r="P3581" s="73">
        <v>8.8207550783921853</v>
      </c>
      <c r="Q3581" s="74">
        <v>5.2605641800403742</v>
      </c>
      <c r="R3581" s="50"/>
    </row>
    <row r="3582" spans="8:18" ht="15.6">
      <c r="H3582" s="79"/>
      <c r="I3582" s="61">
        <v>1970</v>
      </c>
      <c r="J3582" s="62" t="s">
        <v>174</v>
      </c>
      <c r="K3582" s="63" t="s">
        <v>175</v>
      </c>
      <c r="L3582" s="75" t="s">
        <v>470</v>
      </c>
      <c r="M3582" s="76" t="s">
        <v>470</v>
      </c>
      <c r="N3582" s="77" t="s">
        <v>470</v>
      </c>
      <c r="O3582" s="77">
        <v>6.6551861434354151</v>
      </c>
      <c r="P3582" s="77" t="s">
        <v>470</v>
      </c>
      <c r="Q3582" s="78" t="s">
        <v>470</v>
      </c>
      <c r="R3582" s="50"/>
    </row>
    <row r="3583" spans="8:18" ht="15.6">
      <c r="H3583" s="79"/>
      <c r="I3583" s="68">
        <v>1970</v>
      </c>
      <c r="J3583" s="69" t="s">
        <v>176</v>
      </c>
      <c r="K3583" s="70" t="s">
        <v>177</v>
      </c>
      <c r="L3583" s="71" t="s">
        <v>470</v>
      </c>
      <c r="M3583" s="72">
        <v>5.5614801715632805</v>
      </c>
      <c r="N3583" s="73" t="s">
        <v>470</v>
      </c>
      <c r="O3583" s="73">
        <v>6.7682219630932305</v>
      </c>
      <c r="P3583" s="73" t="s">
        <v>470</v>
      </c>
      <c r="Q3583" s="74" t="s">
        <v>470</v>
      </c>
      <c r="R3583" s="50"/>
    </row>
    <row r="3584" spans="8:18" ht="15.6">
      <c r="H3584" s="79"/>
      <c r="I3584" s="61">
        <v>1970</v>
      </c>
      <c r="J3584" s="62" t="s">
        <v>178</v>
      </c>
      <c r="K3584" s="63" t="s">
        <v>179</v>
      </c>
      <c r="L3584" s="75" t="s">
        <v>470</v>
      </c>
      <c r="M3584" s="76" t="s">
        <v>470</v>
      </c>
      <c r="N3584" s="77" t="s">
        <v>470</v>
      </c>
      <c r="O3584" s="77" t="s">
        <v>470</v>
      </c>
      <c r="P3584" s="77" t="s">
        <v>470</v>
      </c>
      <c r="Q3584" s="78" t="s">
        <v>470</v>
      </c>
      <c r="R3584" s="50"/>
    </row>
    <row r="3585" spans="8:18" ht="15.6">
      <c r="H3585" s="79"/>
      <c r="I3585" s="68">
        <v>1970</v>
      </c>
      <c r="J3585" s="69" t="s">
        <v>180</v>
      </c>
      <c r="K3585" s="70" t="s">
        <v>181</v>
      </c>
      <c r="L3585" s="71" t="s">
        <v>470</v>
      </c>
      <c r="M3585" s="72">
        <v>5.1355180003985978</v>
      </c>
      <c r="N3585" s="73" t="s">
        <v>470</v>
      </c>
      <c r="O3585" s="73">
        <v>0</v>
      </c>
      <c r="P3585" s="73">
        <v>2.1550457850226934</v>
      </c>
      <c r="Q3585" s="74" t="s">
        <v>470</v>
      </c>
      <c r="R3585" s="50"/>
    </row>
    <row r="3586" spans="8:18" ht="28.8">
      <c r="H3586" s="79"/>
      <c r="I3586" s="61">
        <v>1970</v>
      </c>
      <c r="J3586" s="62" t="s">
        <v>182</v>
      </c>
      <c r="K3586" s="63" t="s">
        <v>183</v>
      </c>
      <c r="L3586" s="75" t="s">
        <v>470</v>
      </c>
      <c r="M3586" s="76" t="s">
        <v>470</v>
      </c>
      <c r="N3586" s="77" t="s">
        <v>470</v>
      </c>
      <c r="O3586" s="77" t="s">
        <v>470</v>
      </c>
      <c r="P3586" s="77" t="s">
        <v>470</v>
      </c>
      <c r="Q3586" s="78" t="s">
        <v>470</v>
      </c>
      <c r="R3586" s="50"/>
    </row>
    <row r="3587" spans="8:18" ht="15.6">
      <c r="H3587" s="79"/>
      <c r="I3587" s="68">
        <v>1970</v>
      </c>
      <c r="J3587" s="69" t="s">
        <v>184</v>
      </c>
      <c r="K3587" s="70" t="s">
        <v>185</v>
      </c>
      <c r="L3587" s="71" t="s">
        <v>470</v>
      </c>
      <c r="M3587" s="72">
        <v>4.8223231557661599</v>
      </c>
      <c r="N3587" s="73" t="s">
        <v>470</v>
      </c>
      <c r="O3587" s="73">
        <v>8.3678461052587565</v>
      </c>
      <c r="P3587" s="73" t="s">
        <v>470</v>
      </c>
      <c r="Q3587" s="74" t="s">
        <v>470</v>
      </c>
      <c r="R3587" s="50"/>
    </row>
    <row r="3588" spans="8:18" ht="15.6">
      <c r="H3588" s="79"/>
      <c r="I3588" s="61">
        <v>1970</v>
      </c>
      <c r="J3588" s="62" t="s">
        <v>186</v>
      </c>
      <c r="K3588" s="63" t="s">
        <v>187</v>
      </c>
      <c r="L3588" s="75">
        <v>4.7125094691855614</v>
      </c>
      <c r="M3588" s="76">
        <v>5.3513027059628753</v>
      </c>
      <c r="N3588" s="77">
        <v>4.5221063877638068</v>
      </c>
      <c r="O3588" s="77">
        <v>0</v>
      </c>
      <c r="P3588" s="77">
        <v>1.8264247577625565</v>
      </c>
      <c r="Q3588" s="78">
        <v>5.1676756122264917</v>
      </c>
      <c r="R3588" s="50"/>
    </row>
    <row r="3589" spans="8:18" ht="28.8">
      <c r="H3589" s="79"/>
      <c r="I3589" s="68">
        <v>1970</v>
      </c>
      <c r="J3589" s="69" t="s">
        <v>188</v>
      </c>
      <c r="K3589" s="70" t="s">
        <v>189</v>
      </c>
      <c r="L3589" s="71" t="s">
        <v>470</v>
      </c>
      <c r="M3589" s="72" t="s">
        <v>470</v>
      </c>
      <c r="N3589" s="73" t="s">
        <v>470</v>
      </c>
      <c r="O3589" s="73" t="s">
        <v>470</v>
      </c>
      <c r="P3589" s="73" t="s">
        <v>470</v>
      </c>
      <c r="Q3589" s="74" t="s">
        <v>470</v>
      </c>
      <c r="R3589" s="50"/>
    </row>
    <row r="3590" spans="8:18" ht="15.6">
      <c r="H3590" s="79"/>
      <c r="I3590" s="61">
        <v>1970</v>
      </c>
      <c r="J3590" s="62" t="s">
        <v>190</v>
      </c>
      <c r="K3590" s="63" t="s">
        <v>191</v>
      </c>
      <c r="L3590" s="75" t="s">
        <v>470</v>
      </c>
      <c r="M3590" s="76" t="s">
        <v>470</v>
      </c>
      <c r="N3590" s="77" t="s">
        <v>470</v>
      </c>
      <c r="O3590" s="77" t="s">
        <v>470</v>
      </c>
      <c r="P3590" s="77" t="s">
        <v>470</v>
      </c>
      <c r="Q3590" s="78" t="s">
        <v>470</v>
      </c>
      <c r="R3590" s="50"/>
    </row>
    <row r="3591" spans="8:18" ht="15.6">
      <c r="H3591" s="79"/>
      <c r="I3591" s="68">
        <v>1970</v>
      </c>
      <c r="J3591" s="69" t="s">
        <v>192</v>
      </c>
      <c r="K3591" s="70" t="s">
        <v>193</v>
      </c>
      <c r="L3591" s="71" t="s">
        <v>470</v>
      </c>
      <c r="M3591" s="72" t="s">
        <v>470</v>
      </c>
      <c r="N3591" s="73" t="s">
        <v>470</v>
      </c>
      <c r="O3591" s="73" t="s">
        <v>470</v>
      </c>
      <c r="P3591" s="73" t="s">
        <v>470</v>
      </c>
      <c r="Q3591" s="74" t="s">
        <v>470</v>
      </c>
      <c r="R3591" s="50"/>
    </row>
    <row r="3592" spans="8:18" ht="15.6">
      <c r="H3592" s="79"/>
      <c r="I3592" s="61">
        <v>1970</v>
      </c>
      <c r="J3592" s="62" t="s">
        <v>194</v>
      </c>
      <c r="K3592" s="63" t="s">
        <v>195</v>
      </c>
      <c r="L3592" s="75" t="s">
        <v>470</v>
      </c>
      <c r="M3592" s="76">
        <v>5.4536688138204221</v>
      </c>
      <c r="N3592" s="77" t="s">
        <v>470</v>
      </c>
      <c r="O3592" s="77">
        <v>6.6281403244932999</v>
      </c>
      <c r="P3592" s="77" t="s">
        <v>470</v>
      </c>
      <c r="Q3592" s="78" t="s">
        <v>470</v>
      </c>
      <c r="R3592" s="50"/>
    </row>
    <row r="3593" spans="8:18" ht="15.6">
      <c r="H3593" s="79"/>
      <c r="I3593" s="68">
        <v>1970</v>
      </c>
      <c r="J3593" s="69" t="s">
        <v>196</v>
      </c>
      <c r="K3593" s="70" t="s">
        <v>197</v>
      </c>
      <c r="L3593" s="71" t="s">
        <v>470</v>
      </c>
      <c r="M3593" s="72" t="s">
        <v>470</v>
      </c>
      <c r="N3593" s="73" t="s">
        <v>470</v>
      </c>
      <c r="O3593" s="73" t="s">
        <v>470</v>
      </c>
      <c r="P3593" s="73" t="s">
        <v>470</v>
      </c>
      <c r="Q3593" s="74" t="s">
        <v>470</v>
      </c>
      <c r="R3593" s="50"/>
    </row>
    <row r="3594" spans="8:18" ht="15.6">
      <c r="H3594" s="79"/>
      <c r="I3594" s="61">
        <v>1970</v>
      </c>
      <c r="J3594" s="62" t="s">
        <v>198</v>
      </c>
      <c r="K3594" s="63" t="s">
        <v>199</v>
      </c>
      <c r="L3594" s="75" t="s">
        <v>470</v>
      </c>
      <c r="M3594" s="76">
        <v>5.6886864223962377</v>
      </c>
      <c r="N3594" s="77" t="s">
        <v>470</v>
      </c>
      <c r="O3594" s="77">
        <v>5.9137971529650599</v>
      </c>
      <c r="P3594" s="77" t="s">
        <v>470</v>
      </c>
      <c r="Q3594" s="78" t="s">
        <v>470</v>
      </c>
      <c r="R3594" s="50"/>
    </row>
    <row r="3595" spans="8:18" ht="15.6">
      <c r="H3595" s="79"/>
      <c r="I3595" s="68">
        <v>1970</v>
      </c>
      <c r="J3595" s="69" t="s">
        <v>200</v>
      </c>
      <c r="K3595" s="70" t="s">
        <v>201</v>
      </c>
      <c r="L3595" s="71">
        <v>7.6489767483252402</v>
      </c>
      <c r="M3595" s="72">
        <v>4.8850106684627601</v>
      </c>
      <c r="N3595" s="73">
        <v>7.4372899441100548</v>
      </c>
      <c r="O3595" s="73">
        <v>9.68710438105491</v>
      </c>
      <c r="P3595" s="73">
        <v>8.387377634101826</v>
      </c>
      <c r="Q3595" s="74">
        <v>7.8006187811644931</v>
      </c>
      <c r="R3595" s="50"/>
    </row>
    <row r="3596" spans="8:18" ht="15.6">
      <c r="H3596" s="79"/>
      <c r="I3596" s="61">
        <v>1970</v>
      </c>
      <c r="J3596" s="62" t="s">
        <v>202</v>
      </c>
      <c r="K3596" s="63" t="s">
        <v>203</v>
      </c>
      <c r="L3596" s="75" t="s">
        <v>470</v>
      </c>
      <c r="M3596" s="76" t="s">
        <v>470</v>
      </c>
      <c r="N3596" s="77" t="s">
        <v>470</v>
      </c>
      <c r="O3596" s="77" t="s">
        <v>470</v>
      </c>
      <c r="P3596" s="77" t="s">
        <v>470</v>
      </c>
      <c r="Q3596" s="78" t="s">
        <v>470</v>
      </c>
      <c r="R3596" s="50"/>
    </row>
    <row r="3597" spans="8:18" ht="15.6">
      <c r="H3597" s="79"/>
      <c r="I3597" s="68">
        <v>1970</v>
      </c>
      <c r="J3597" s="69" t="s">
        <v>204</v>
      </c>
      <c r="K3597" s="70" t="s">
        <v>205</v>
      </c>
      <c r="L3597" s="71" t="s">
        <v>470</v>
      </c>
      <c r="M3597" s="72">
        <v>3.0939756472597959</v>
      </c>
      <c r="N3597" s="73" t="s">
        <v>470</v>
      </c>
      <c r="O3597" s="73">
        <v>6.2696831150913628</v>
      </c>
      <c r="P3597" s="73" t="s">
        <v>470</v>
      </c>
      <c r="Q3597" s="74" t="s">
        <v>470</v>
      </c>
      <c r="R3597" s="50"/>
    </row>
    <row r="3598" spans="8:18" ht="15.6">
      <c r="H3598" s="79"/>
      <c r="I3598" s="61">
        <v>1970</v>
      </c>
      <c r="J3598" s="62" t="s">
        <v>206</v>
      </c>
      <c r="K3598" s="63" t="s">
        <v>207</v>
      </c>
      <c r="L3598" s="75" t="s">
        <v>470</v>
      </c>
      <c r="M3598" s="76" t="s">
        <v>470</v>
      </c>
      <c r="N3598" s="77" t="s">
        <v>470</v>
      </c>
      <c r="O3598" s="77">
        <v>6.8966797512268663</v>
      </c>
      <c r="P3598" s="77" t="s">
        <v>470</v>
      </c>
      <c r="Q3598" s="78" t="s">
        <v>470</v>
      </c>
      <c r="R3598" s="50"/>
    </row>
    <row r="3599" spans="8:18" ht="15.6">
      <c r="H3599" s="79"/>
      <c r="I3599" s="68">
        <v>1970</v>
      </c>
      <c r="J3599" s="69" t="s">
        <v>208</v>
      </c>
      <c r="K3599" s="70" t="s">
        <v>209</v>
      </c>
      <c r="L3599" s="71">
        <v>3.9560647050591995</v>
      </c>
      <c r="M3599" s="72">
        <v>4.329947533809678</v>
      </c>
      <c r="N3599" s="73">
        <v>1.0232027269612782</v>
      </c>
      <c r="O3599" s="73">
        <v>0</v>
      </c>
      <c r="P3599" s="73">
        <v>2.4887023991931168</v>
      </c>
      <c r="Q3599" s="74" t="s">
        <v>470</v>
      </c>
      <c r="R3599" s="50"/>
    </row>
    <row r="3600" spans="8:18" ht="15.6">
      <c r="H3600" s="79"/>
      <c r="I3600" s="61">
        <v>1970</v>
      </c>
      <c r="J3600" s="62" t="s">
        <v>210</v>
      </c>
      <c r="K3600" s="63" t="s">
        <v>211</v>
      </c>
      <c r="L3600" s="75" t="s">
        <v>470</v>
      </c>
      <c r="M3600" s="76" t="s">
        <v>470</v>
      </c>
      <c r="N3600" s="77" t="s">
        <v>470</v>
      </c>
      <c r="O3600" s="77">
        <v>5.7587419407965328</v>
      </c>
      <c r="P3600" s="77" t="s">
        <v>470</v>
      </c>
      <c r="Q3600" s="78">
        <v>2.3362346372117346</v>
      </c>
      <c r="R3600" s="50"/>
    </row>
    <row r="3601" spans="8:18" ht="15.6">
      <c r="H3601" s="79"/>
      <c r="I3601" s="68">
        <v>1970</v>
      </c>
      <c r="J3601" s="69" t="s">
        <v>212</v>
      </c>
      <c r="K3601" s="70" t="s">
        <v>213</v>
      </c>
      <c r="L3601" s="71">
        <v>5.3424926310905336</v>
      </c>
      <c r="M3601" s="72">
        <v>6.9013728551204343</v>
      </c>
      <c r="N3601" s="73">
        <v>3.0822328503418404</v>
      </c>
      <c r="O3601" s="73">
        <v>6.2395172435517585</v>
      </c>
      <c r="P3601" s="73">
        <v>4.2983183614326528</v>
      </c>
      <c r="Q3601" s="74" t="s">
        <v>470</v>
      </c>
      <c r="R3601" s="50"/>
    </row>
    <row r="3602" spans="8:18" ht="15.6">
      <c r="H3602" s="79"/>
      <c r="I3602" s="61">
        <v>1970</v>
      </c>
      <c r="J3602" s="62" t="s">
        <v>214</v>
      </c>
      <c r="K3602" s="63" t="s">
        <v>215</v>
      </c>
      <c r="L3602" s="75">
        <v>4.2750811094583776</v>
      </c>
      <c r="M3602" s="76">
        <v>4.0025470119059845</v>
      </c>
      <c r="N3602" s="77" t="s">
        <v>470</v>
      </c>
      <c r="O3602" s="77">
        <v>0</v>
      </c>
      <c r="P3602" s="77">
        <v>2.8569440238389059</v>
      </c>
      <c r="Q3602" s="78">
        <v>3.6039268331844143</v>
      </c>
      <c r="R3602" s="50"/>
    </row>
    <row r="3603" spans="8:18" ht="15.6">
      <c r="H3603" s="79"/>
      <c r="I3603" s="68">
        <v>1970</v>
      </c>
      <c r="J3603" s="69" t="s">
        <v>216</v>
      </c>
      <c r="K3603" s="70" t="s">
        <v>217</v>
      </c>
      <c r="L3603" s="71" t="s">
        <v>470</v>
      </c>
      <c r="M3603" s="72">
        <v>7.5572323029713901</v>
      </c>
      <c r="N3603" s="73" t="s">
        <v>470</v>
      </c>
      <c r="O3603" s="73">
        <v>6.5615306683884409</v>
      </c>
      <c r="P3603" s="73" t="s">
        <v>470</v>
      </c>
      <c r="Q3603" s="74" t="s">
        <v>470</v>
      </c>
      <c r="R3603" s="50"/>
    </row>
    <row r="3604" spans="8:18" ht="15.6">
      <c r="H3604" s="79"/>
      <c r="I3604" s="61">
        <v>1970</v>
      </c>
      <c r="J3604" s="62" t="s">
        <v>218</v>
      </c>
      <c r="K3604" s="63" t="s">
        <v>219</v>
      </c>
      <c r="L3604" s="75" t="s">
        <v>470</v>
      </c>
      <c r="M3604" s="76">
        <v>6.9201802841599616</v>
      </c>
      <c r="N3604" s="77" t="s">
        <v>470</v>
      </c>
      <c r="O3604" s="77">
        <v>9.2067118139863435</v>
      </c>
      <c r="P3604" s="77">
        <v>3.8695187461328779</v>
      </c>
      <c r="Q3604" s="78" t="s">
        <v>470</v>
      </c>
      <c r="R3604" s="50"/>
    </row>
    <row r="3605" spans="8:18" ht="15.6">
      <c r="H3605" s="79"/>
      <c r="I3605" s="68">
        <v>1970</v>
      </c>
      <c r="J3605" s="69" t="s">
        <v>220</v>
      </c>
      <c r="K3605" s="70" t="s">
        <v>221</v>
      </c>
      <c r="L3605" s="71" t="s">
        <v>470</v>
      </c>
      <c r="M3605" s="72">
        <v>7.0959411173433109</v>
      </c>
      <c r="N3605" s="73" t="s">
        <v>470</v>
      </c>
      <c r="O3605" s="73">
        <v>6.9091056771374282</v>
      </c>
      <c r="P3605" s="73" t="s">
        <v>470</v>
      </c>
      <c r="Q3605" s="74" t="s">
        <v>470</v>
      </c>
      <c r="R3605" s="50"/>
    </row>
    <row r="3606" spans="8:18" ht="15.6">
      <c r="H3606" s="79"/>
      <c r="I3606" s="61">
        <v>1970</v>
      </c>
      <c r="J3606" s="62" t="s">
        <v>222</v>
      </c>
      <c r="K3606" s="63" t="s">
        <v>223</v>
      </c>
      <c r="L3606" s="75" t="s">
        <v>470</v>
      </c>
      <c r="M3606" s="76" t="s">
        <v>470</v>
      </c>
      <c r="N3606" s="77" t="s">
        <v>470</v>
      </c>
      <c r="O3606" s="77" t="s">
        <v>470</v>
      </c>
      <c r="P3606" s="77" t="s">
        <v>470</v>
      </c>
      <c r="Q3606" s="78" t="s">
        <v>470</v>
      </c>
      <c r="R3606" s="50"/>
    </row>
    <row r="3607" spans="8:18" ht="15.6">
      <c r="H3607" s="79"/>
      <c r="I3607" s="68">
        <v>1970</v>
      </c>
      <c r="J3607" s="69" t="s">
        <v>224</v>
      </c>
      <c r="K3607" s="70" t="s">
        <v>225</v>
      </c>
      <c r="L3607" s="71" t="s">
        <v>470</v>
      </c>
      <c r="M3607" s="72">
        <v>7.2265874015664116</v>
      </c>
      <c r="N3607" s="73" t="s">
        <v>470</v>
      </c>
      <c r="O3607" s="73">
        <v>7.2680426364151156</v>
      </c>
      <c r="P3607" s="73">
        <v>6.4122020373108599</v>
      </c>
      <c r="Q3607" s="74" t="s">
        <v>470</v>
      </c>
      <c r="R3607" s="50"/>
    </row>
    <row r="3608" spans="8:18" ht="15.6">
      <c r="H3608" s="79"/>
      <c r="I3608" s="61">
        <v>1970</v>
      </c>
      <c r="J3608" s="62" t="s">
        <v>226</v>
      </c>
      <c r="K3608" s="63" t="s">
        <v>227</v>
      </c>
      <c r="L3608" s="75" t="s">
        <v>470</v>
      </c>
      <c r="M3608" s="76" t="s">
        <v>470</v>
      </c>
      <c r="N3608" s="77" t="s">
        <v>470</v>
      </c>
      <c r="O3608" s="77" t="s">
        <v>470</v>
      </c>
      <c r="P3608" s="77" t="s">
        <v>470</v>
      </c>
      <c r="Q3608" s="78" t="s">
        <v>470</v>
      </c>
      <c r="R3608" s="50"/>
    </row>
    <row r="3609" spans="8:18" ht="15.6">
      <c r="H3609" s="79"/>
      <c r="I3609" s="68">
        <v>1970</v>
      </c>
      <c r="J3609" s="69" t="s">
        <v>228</v>
      </c>
      <c r="K3609" s="70" t="s">
        <v>229</v>
      </c>
      <c r="L3609" s="71">
        <v>6.6866223644431049</v>
      </c>
      <c r="M3609" s="72" t="s">
        <v>470</v>
      </c>
      <c r="N3609" s="73">
        <v>7.6372742195412631</v>
      </c>
      <c r="O3609" s="73">
        <v>6.8366595004857889</v>
      </c>
      <c r="P3609" s="73">
        <v>7.5658538360927077</v>
      </c>
      <c r="Q3609" s="74">
        <v>7.4484319001930182</v>
      </c>
      <c r="R3609" s="50"/>
    </row>
    <row r="3610" spans="8:18" ht="15.6">
      <c r="H3610" s="79"/>
      <c r="I3610" s="61">
        <v>1970</v>
      </c>
      <c r="J3610" s="62" t="s">
        <v>230</v>
      </c>
      <c r="K3610" s="63" t="s">
        <v>231</v>
      </c>
      <c r="L3610" s="75" t="s">
        <v>470</v>
      </c>
      <c r="M3610" s="76">
        <v>5.8697562624012489</v>
      </c>
      <c r="N3610" s="77" t="s">
        <v>470</v>
      </c>
      <c r="O3610" s="77">
        <v>6.9623039338618007</v>
      </c>
      <c r="P3610" s="77">
        <v>2.3061001359528608</v>
      </c>
      <c r="Q3610" s="78" t="s">
        <v>470</v>
      </c>
      <c r="R3610" s="50"/>
    </row>
    <row r="3611" spans="8:18" ht="15.6">
      <c r="H3611" s="79"/>
      <c r="I3611" s="68">
        <v>1970</v>
      </c>
      <c r="J3611" s="69" t="s">
        <v>232</v>
      </c>
      <c r="K3611" s="70" t="s">
        <v>233</v>
      </c>
      <c r="L3611" s="71">
        <v>3.9210500539443034</v>
      </c>
      <c r="M3611" s="72">
        <v>6.0188120360405826</v>
      </c>
      <c r="N3611" s="73">
        <v>2.7891111203159387</v>
      </c>
      <c r="O3611" s="73">
        <v>6.5302267934746476</v>
      </c>
      <c r="P3611" s="73">
        <v>1.8885438342801057</v>
      </c>
      <c r="Q3611" s="74" t="s">
        <v>470</v>
      </c>
      <c r="R3611" s="50"/>
    </row>
    <row r="3612" spans="8:18" ht="15.6">
      <c r="H3612" s="79"/>
      <c r="I3612" s="61">
        <v>1970</v>
      </c>
      <c r="J3612" s="62" t="s">
        <v>234</v>
      </c>
      <c r="K3612" s="63" t="s">
        <v>235</v>
      </c>
      <c r="L3612" s="75" t="s">
        <v>470</v>
      </c>
      <c r="M3612" s="76">
        <v>2.1736203763147448</v>
      </c>
      <c r="N3612" s="77">
        <v>0.93375948879267912</v>
      </c>
      <c r="O3612" s="77">
        <v>7.1416975213980303</v>
      </c>
      <c r="P3612" s="77" t="s">
        <v>470</v>
      </c>
      <c r="Q3612" s="78" t="s">
        <v>470</v>
      </c>
      <c r="R3612" s="50"/>
    </row>
    <row r="3613" spans="8:18" ht="15.6">
      <c r="H3613" s="79"/>
      <c r="I3613" s="68">
        <v>1970</v>
      </c>
      <c r="J3613" s="69" t="s">
        <v>236</v>
      </c>
      <c r="K3613" s="70" t="s">
        <v>237</v>
      </c>
      <c r="L3613" s="71" t="s">
        <v>470</v>
      </c>
      <c r="M3613" s="72">
        <v>7.7382229090761978</v>
      </c>
      <c r="N3613" s="73" t="s">
        <v>470</v>
      </c>
      <c r="O3613" s="73">
        <v>6.9596484884198304</v>
      </c>
      <c r="P3613" s="73">
        <v>3.3690759183454233</v>
      </c>
      <c r="Q3613" s="74" t="s">
        <v>470</v>
      </c>
      <c r="R3613" s="50"/>
    </row>
    <row r="3614" spans="8:18" ht="15.6">
      <c r="H3614" s="79"/>
      <c r="I3614" s="61">
        <v>1970</v>
      </c>
      <c r="J3614" s="62" t="s">
        <v>238</v>
      </c>
      <c r="K3614" s="63" t="s">
        <v>239</v>
      </c>
      <c r="L3614" s="75" t="s">
        <v>470</v>
      </c>
      <c r="M3614" s="76" t="s">
        <v>470</v>
      </c>
      <c r="N3614" s="77" t="s">
        <v>470</v>
      </c>
      <c r="O3614" s="77" t="s">
        <v>470</v>
      </c>
      <c r="P3614" s="77" t="s">
        <v>470</v>
      </c>
      <c r="Q3614" s="78" t="s">
        <v>470</v>
      </c>
      <c r="R3614" s="50"/>
    </row>
    <row r="3615" spans="8:18" ht="15.6">
      <c r="H3615" s="79"/>
      <c r="I3615" s="68">
        <v>1970</v>
      </c>
      <c r="J3615" s="69" t="s">
        <v>240</v>
      </c>
      <c r="K3615" s="70" t="s">
        <v>241</v>
      </c>
      <c r="L3615" s="71" t="s">
        <v>470</v>
      </c>
      <c r="M3615" s="72" t="s">
        <v>470</v>
      </c>
      <c r="N3615" s="73" t="s">
        <v>470</v>
      </c>
      <c r="O3615" s="73" t="s">
        <v>470</v>
      </c>
      <c r="P3615" s="73" t="s">
        <v>470</v>
      </c>
      <c r="Q3615" s="74" t="s">
        <v>470</v>
      </c>
      <c r="R3615" s="50"/>
    </row>
    <row r="3616" spans="8:18" ht="15.6">
      <c r="H3616" s="79"/>
      <c r="I3616" s="61">
        <v>1970</v>
      </c>
      <c r="J3616" s="62" t="s">
        <v>242</v>
      </c>
      <c r="K3616" s="63" t="s">
        <v>243</v>
      </c>
      <c r="L3616" s="75" t="s">
        <v>470</v>
      </c>
      <c r="M3616" s="76">
        <v>6.1936870804657271</v>
      </c>
      <c r="N3616" s="77" t="s">
        <v>470</v>
      </c>
      <c r="O3616" s="77">
        <v>6.5558296248696202</v>
      </c>
      <c r="P3616" s="77">
        <v>6.0899217786077946</v>
      </c>
      <c r="Q3616" s="78" t="s">
        <v>470</v>
      </c>
      <c r="R3616" s="50"/>
    </row>
    <row r="3617" spans="8:18" ht="15.6">
      <c r="H3617" s="79"/>
      <c r="I3617" s="68">
        <v>1970</v>
      </c>
      <c r="J3617" s="69" t="s">
        <v>244</v>
      </c>
      <c r="K3617" s="70" t="s">
        <v>245</v>
      </c>
      <c r="L3617" s="71">
        <v>6.6835112285945391</v>
      </c>
      <c r="M3617" s="72">
        <v>5.0932688158478756</v>
      </c>
      <c r="N3617" s="73">
        <v>6.7277007400678706</v>
      </c>
      <c r="O3617" s="73">
        <v>7.9872249477050143</v>
      </c>
      <c r="P3617" s="73">
        <v>6.4914051258752528</v>
      </c>
      <c r="Q3617" s="74">
        <v>7.4664087041784395</v>
      </c>
      <c r="R3617" s="50"/>
    </row>
    <row r="3618" spans="8:18" ht="15.6">
      <c r="H3618" s="79"/>
      <c r="I3618" s="61">
        <v>1970</v>
      </c>
      <c r="J3618" s="62" t="s">
        <v>246</v>
      </c>
      <c r="K3618" s="63" t="s">
        <v>247</v>
      </c>
      <c r="L3618" s="75">
        <v>6.3410917623643428</v>
      </c>
      <c r="M3618" s="76">
        <v>6.1597510154176431</v>
      </c>
      <c r="N3618" s="77">
        <v>6.2691844346468191</v>
      </c>
      <c r="O3618" s="77">
        <v>7.0316478856430358</v>
      </c>
      <c r="P3618" s="77">
        <v>6.8577236296895387</v>
      </c>
      <c r="Q3618" s="78">
        <v>5.5620561948647484</v>
      </c>
      <c r="R3618" s="50"/>
    </row>
    <row r="3619" spans="8:18" ht="15.6">
      <c r="H3619" s="79"/>
      <c r="I3619" s="68">
        <v>1970</v>
      </c>
      <c r="J3619" s="69" t="s">
        <v>248</v>
      </c>
      <c r="K3619" s="70" t="s">
        <v>249</v>
      </c>
      <c r="L3619" s="71" t="s">
        <v>470</v>
      </c>
      <c r="M3619" s="72">
        <v>4.0061934110477972</v>
      </c>
      <c r="N3619" s="73" t="s">
        <v>470</v>
      </c>
      <c r="O3619" s="73">
        <v>7.0499775845927184</v>
      </c>
      <c r="P3619" s="73" t="s">
        <v>470</v>
      </c>
      <c r="Q3619" s="74" t="s">
        <v>470</v>
      </c>
      <c r="R3619" s="50"/>
    </row>
    <row r="3620" spans="8:18" ht="15.6">
      <c r="H3620" s="79"/>
      <c r="I3620" s="61">
        <v>1970</v>
      </c>
      <c r="J3620" s="62" t="s">
        <v>250</v>
      </c>
      <c r="K3620" s="63" t="s">
        <v>251</v>
      </c>
      <c r="L3620" s="75" t="s">
        <v>470</v>
      </c>
      <c r="M3620" s="76" t="s">
        <v>470</v>
      </c>
      <c r="N3620" s="77" t="s">
        <v>470</v>
      </c>
      <c r="O3620" s="77" t="s">
        <v>470</v>
      </c>
      <c r="P3620" s="77" t="s">
        <v>470</v>
      </c>
      <c r="Q3620" s="78" t="s">
        <v>470</v>
      </c>
      <c r="R3620" s="50"/>
    </row>
    <row r="3621" spans="8:18" ht="15.6">
      <c r="H3621" s="79"/>
      <c r="I3621" s="68">
        <v>1970</v>
      </c>
      <c r="J3621" s="69" t="s">
        <v>252</v>
      </c>
      <c r="K3621" s="70" t="s">
        <v>253</v>
      </c>
      <c r="L3621" s="71" t="s">
        <v>470</v>
      </c>
      <c r="M3621" s="72" t="s">
        <v>470</v>
      </c>
      <c r="N3621" s="73" t="s">
        <v>470</v>
      </c>
      <c r="O3621" s="73" t="s">
        <v>470</v>
      </c>
      <c r="P3621" s="73" t="s">
        <v>470</v>
      </c>
      <c r="Q3621" s="74" t="s">
        <v>470</v>
      </c>
      <c r="R3621" s="50"/>
    </row>
    <row r="3622" spans="8:18" ht="15.6">
      <c r="H3622" s="79"/>
      <c r="I3622" s="61">
        <v>1970</v>
      </c>
      <c r="J3622" s="62" t="s">
        <v>254</v>
      </c>
      <c r="K3622" s="63" t="s">
        <v>255</v>
      </c>
      <c r="L3622" s="75">
        <v>7.2270926635154318</v>
      </c>
      <c r="M3622" s="76">
        <v>5.0647052030352109</v>
      </c>
      <c r="N3622" s="77">
        <v>7.8045890658269306</v>
      </c>
      <c r="O3622" s="77">
        <v>9.4670373849434295</v>
      </c>
      <c r="P3622" s="77">
        <v>8.2616650094878459</v>
      </c>
      <c r="Q3622" s="78">
        <v>5.7133100207548226</v>
      </c>
      <c r="R3622" s="50"/>
    </row>
    <row r="3623" spans="8:18" ht="15.6">
      <c r="H3623" s="79"/>
      <c r="I3623" s="68">
        <v>1970</v>
      </c>
      <c r="J3623" s="69" t="s">
        <v>256</v>
      </c>
      <c r="K3623" s="70" t="s">
        <v>257</v>
      </c>
      <c r="L3623" s="71" t="s">
        <v>470</v>
      </c>
      <c r="M3623" s="72">
        <v>4.4914176325776607</v>
      </c>
      <c r="N3623" s="73" t="s">
        <v>470</v>
      </c>
      <c r="O3623" s="73">
        <v>6.6580969802038048</v>
      </c>
      <c r="P3623" s="73">
        <v>0</v>
      </c>
      <c r="Q3623" s="74" t="s">
        <v>470</v>
      </c>
      <c r="R3623" s="50"/>
    </row>
    <row r="3624" spans="8:18" ht="15.6">
      <c r="H3624" s="79"/>
      <c r="I3624" s="61">
        <v>1970</v>
      </c>
      <c r="J3624" s="62" t="s">
        <v>258</v>
      </c>
      <c r="K3624" s="63" t="s">
        <v>259</v>
      </c>
      <c r="L3624" s="75">
        <v>6.2830984192472812</v>
      </c>
      <c r="M3624" s="76">
        <v>7.0660596360388768</v>
      </c>
      <c r="N3624" s="77">
        <v>5.524048981345385</v>
      </c>
      <c r="O3624" s="77">
        <v>8.3473128178334104</v>
      </c>
      <c r="P3624" s="77">
        <v>5.9965950713619414</v>
      </c>
      <c r="Q3624" s="78">
        <v>4.4192550467912897</v>
      </c>
      <c r="R3624" s="50"/>
    </row>
    <row r="3625" spans="8:18" ht="15.6">
      <c r="H3625" s="79"/>
      <c r="I3625" s="68">
        <v>1970</v>
      </c>
      <c r="J3625" s="69" t="s">
        <v>260</v>
      </c>
      <c r="K3625" s="70" t="s">
        <v>261</v>
      </c>
      <c r="L3625" s="71">
        <v>6.1010768900651069</v>
      </c>
      <c r="M3625" s="72">
        <v>8.7775914098091601</v>
      </c>
      <c r="N3625" s="73" t="s">
        <v>470</v>
      </c>
      <c r="O3625" s="73">
        <v>6.9854318355179466</v>
      </c>
      <c r="P3625" s="73">
        <v>3.7039785208270706</v>
      </c>
      <c r="Q3625" s="74">
        <v>5.3452097043254154</v>
      </c>
      <c r="R3625" s="50"/>
    </row>
    <row r="3626" spans="8:18" ht="15.6">
      <c r="H3626" s="79"/>
      <c r="I3626" s="61">
        <v>1970</v>
      </c>
      <c r="J3626" s="62" t="s">
        <v>262</v>
      </c>
      <c r="K3626" s="63" t="s">
        <v>263</v>
      </c>
      <c r="L3626" s="75" t="s">
        <v>470</v>
      </c>
      <c r="M3626" s="76" t="s">
        <v>470</v>
      </c>
      <c r="N3626" s="77" t="s">
        <v>470</v>
      </c>
      <c r="O3626" s="77" t="s">
        <v>470</v>
      </c>
      <c r="P3626" s="77" t="s">
        <v>470</v>
      </c>
      <c r="Q3626" s="78" t="s">
        <v>470</v>
      </c>
      <c r="R3626" s="50"/>
    </row>
    <row r="3627" spans="8:18" ht="15.6">
      <c r="H3627" s="79"/>
      <c r="I3627" s="68">
        <v>1970</v>
      </c>
      <c r="J3627" s="69" t="s">
        <v>264</v>
      </c>
      <c r="K3627" s="70" t="s">
        <v>265</v>
      </c>
      <c r="L3627" s="71" t="s">
        <v>470</v>
      </c>
      <c r="M3627" s="72" t="s">
        <v>470</v>
      </c>
      <c r="N3627" s="73" t="s">
        <v>470</v>
      </c>
      <c r="O3627" s="73" t="s">
        <v>470</v>
      </c>
      <c r="P3627" s="73" t="s">
        <v>470</v>
      </c>
      <c r="Q3627" s="74" t="s">
        <v>470</v>
      </c>
      <c r="R3627" s="50"/>
    </row>
    <row r="3628" spans="8:18" ht="15.6">
      <c r="H3628" s="79"/>
      <c r="I3628" s="61">
        <v>1970</v>
      </c>
      <c r="J3628" s="62" t="s">
        <v>266</v>
      </c>
      <c r="K3628" s="63" t="s">
        <v>267</v>
      </c>
      <c r="L3628" s="75" t="s">
        <v>470</v>
      </c>
      <c r="M3628" s="76" t="s">
        <v>470</v>
      </c>
      <c r="N3628" s="77" t="s">
        <v>470</v>
      </c>
      <c r="O3628" s="77">
        <v>7.0072008349592476</v>
      </c>
      <c r="P3628" s="77" t="s">
        <v>470</v>
      </c>
      <c r="Q3628" s="78" t="s">
        <v>470</v>
      </c>
      <c r="R3628" s="50"/>
    </row>
    <row r="3629" spans="8:18" ht="15.6">
      <c r="H3629" s="79"/>
      <c r="I3629" s="68">
        <v>1970</v>
      </c>
      <c r="J3629" s="69" t="s">
        <v>268</v>
      </c>
      <c r="K3629" s="70" t="s">
        <v>269</v>
      </c>
      <c r="L3629" s="71" t="s">
        <v>470</v>
      </c>
      <c r="M3629" s="72">
        <v>8.8405952861906894</v>
      </c>
      <c r="N3629" s="73" t="s">
        <v>470</v>
      </c>
      <c r="O3629" s="73">
        <v>9.1647126630135833</v>
      </c>
      <c r="P3629" s="73" t="s">
        <v>470</v>
      </c>
      <c r="Q3629" s="74" t="s">
        <v>470</v>
      </c>
      <c r="R3629" s="50"/>
    </row>
    <row r="3630" spans="8:18" ht="15.6">
      <c r="H3630" s="79"/>
      <c r="I3630" s="61">
        <v>1970</v>
      </c>
      <c r="J3630" s="62" t="s">
        <v>270</v>
      </c>
      <c r="K3630" s="63" t="s">
        <v>271</v>
      </c>
      <c r="L3630" s="75" t="s">
        <v>470</v>
      </c>
      <c r="M3630" s="76">
        <v>9.1635943852710575</v>
      </c>
      <c r="N3630" s="77" t="s">
        <v>470</v>
      </c>
      <c r="O3630" s="77">
        <v>9.4853240412562521</v>
      </c>
      <c r="P3630" s="77" t="s">
        <v>470</v>
      </c>
      <c r="Q3630" s="78" t="s">
        <v>470</v>
      </c>
      <c r="R3630" s="50"/>
    </row>
    <row r="3631" spans="8:18" ht="15.6">
      <c r="H3631" s="79"/>
      <c r="I3631" s="68">
        <v>1970</v>
      </c>
      <c r="J3631" s="69" t="s">
        <v>272</v>
      </c>
      <c r="K3631" s="70" t="s">
        <v>273</v>
      </c>
      <c r="L3631" s="71">
        <v>8.7346540435784696</v>
      </c>
      <c r="M3631" s="72">
        <v>9.8541841189330182</v>
      </c>
      <c r="N3631" s="73">
        <v>7.9791750078304027</v>
      </c>
      <c r="O3631" s="73">
        <v>8.7582194497396681</v>
      </c>
      <c r="P3631" s="73">
        <v>8.205301497196162</v>
      </c>
      <c r="Q3631" s="74">
        <v>8.9141373374126616</v>
      </c>
      <c r="R3631" s="50"/>
    </row>
    <row r="3632" spans="8:18" ht="15.6">
      <c r="H3632" s="79"/>
      <c r="I3632" s="61">
        <v>1970</v>
      </c>
      <c r="J3632" s="62" t="s">
        <v>274</v>
      </c>
      <c r="K3632" s="63" t="s">
        <v>275</v>
      </c>
      <c r="L3632" s="75" t="s">
        <v>470</v>
      </c>
      <c r="M3632" s="76">
        <v>2.511794205452051</v>
      </c>
      <c r="N3632" s="77" t="s">
        <v>470</v>
      </c>
      <c r="O3632" s="77">
        <v>6.7106275960705926</v>
      </c>
      <c r="P3632" s="77" t="s">
        <v>470</v>
      </c>
      <c r="Q3632" s="78" t="s">
        <v>470</v>
      </c>
      <c r="R3632" s="50"/>
    </row>
    <row r="3633" spans="8:18" ht="15.6">
      <c r="H3633" s="79"/>
      <c r="I3633" s="68">
        <v>1970</v>
      </c>
      <c r="J3633" s="69" t="s">
        <v>276</v>
      </c>
      <c r="K3633" s="70" t="s">
        <v>277</v>
      </c>
      <c r="L3633" s="71">
        <v>6.0601691899786996</v>
      </c>
      <c r="M3633" s="72">
        <v>5.212270138663297</v>
      </c>
      <c r="N3633" s="73">
        <v>6.7913957438998347</v>
      </c>
      <c r="O3633" s="73">
        <v>5.734868346955369</v>
      </c>
      <c r="P3633" s="73">
        <v>4.3705869749605064</v>
      </c>
      <c r="Q3633" s="74" t="s">
        <v>470</v>
      </c>
      <c r="R3633" s="50"/>
    </row>
    <row r="3634" spans="8:18" ht="15.6">
      <c r="H3634" s="79"/>
      <c r="I3634" s="61">
        <v>1970</v>
      </c>
      <c r="J3634" s="62" t="s">
        <v>278</v>
      </c>
      <c r="K3634" s="63" t="s">
        <v>279</v>
      </c>
      <c r="L3634" s="75">
        <v>5.1518154101640823</v>
      </c>
      <c r="M3634" s="76">
        <v>5.9324177744389912</v>
      </c>
      <c r="N3634" s="77">
        <v>3.3183869745493237</v>
      </c>
      <c r="O3634" s="77">
        <v>6.73917985422462</v>
      </c>
      <c r="P3634" s="77" t="s">
        <v>470</v>
      </c>
      <c r="Q3634" s="78">
        <v>5.3061304650419787</v>
      </c>
      <c r="R3634" s="50"/>
    </row>
    <row r="3635" spans="8:18" ht="15.6">
      <c r="H3635" s="79"/>
      <c r="I3635" s="68">
        <v>1970</v>
      </c>
      <c r="J3635" s="69" t="s">
        <v>280</v>
      </c>
      <c r="K3635" s="70" t="s">
        <v>281</v>
      </c>
      <c r="L3635" s="71">
        <v>4.2065605853720642</v>
      </c>
      <c r="M3635" s="72">
        <v>6.0349503976419427</v>
      </c>
      <c r="N3635" s="73">
        <v>3.3514905462159703</v>
      </c>
      <c r="O3635" s="73">
        <v>4.315554379090389</v>
      </c>
      <c r="P3635" s="73">
        <v>3.4655871999788199</v>
      </c>
      <c r="Q3635" s="74">
        <v>4.0526244547540253</v>
      </c>
      <c r="R3635" s="50"/>
    </row>
    <row r="3636" spans="8:18" ht="15.6">
      <c r="H3636" s="79"/>
      <c r="I3636" s="61">
        <v>1970</v>
      </c>
      <c r="J3636" s="62" t="s">
        <v>282</v>
      </c>
      <c r="K3636" s="63" t="s">
        <v>283</v>
      </c>
      <c r="L3636" s="75">
        <v>5.577877542314984</v>
      </c>
      <c r="M3636" s="76">
        <v>3.0730487199076584</v>
      </c>
      <c r="N3636" s="77">
        <v>3.1285083317270255</v>
      </c>
      <c r="O3636" s="77">
        <v>8.4587922203968766</v>
      </c>
      <c r="P3636" s="77">
        <v>7.3863892266810787</v>
      </c>
      <c r="Q3636" s="78" t="s">
        <v>470</v>
      </c>
      <c r="R3636" s="50"/>
    </row>
    <row r="3637" spans="8:18" ht="15.6">
      <c r="H3637" s="79"/>
      <c r="I3637" s="68">
        <v>1970</v>
      </c>
      <c r="J3637" s="69" t="s">
        <v>284</v>
      </c>
      <c r="K3637" s="70" t="s">
        <v>285</v>
      </c>
      <c r="L3637" s="71" t="s">
        <v>470</v>
      </c>
      <c r="M3637" s="72" t="s">
        <v>470</v>
      </c>
      <c r="N3637" s="73" t="s">
        <v>470</v>
      </c>
      <c r="O3637" s="73" t="s">
        <v>470</v>
      </c>
      <c r="P3637" s="73" t="s">
        <v>470</v>
      </c>
      <c r="Q3637" s="74" t="s">
        <v>470</v>
      </c>
      <c r="R3637" s="50"/>
    </row>
    <row r="3638" spans="8:18" ht="15.6">
      <c r="H3638" s="79"/>
      <c r="I3638" s="61">
        <v>1970</v>
      </c>
      <c r="J3638" s="62" t="s">
        <v>286</v>
      </c>
      <c r="K3638" s="63" t="s">
        <v>287</v>
      </c>
      <c r="L3638" s="75">
        <v>6.5625666011330894</v>
      </c>
      <c r="M3638" s="76">
        <v>4.8530912304613816</v>
      </c>
      <c r="N3638" s="77">
        <v>7.1057819355730532</v>
      </c>
      <c r="O3638" s="77">
        <v>6.6379637524224071</v>
      </c>
      <c r="P3638" s="77">
        <v>7.1078613065145984</v>
      </c>
      <c r="Q3638" s="78">
        <v>6.5547385454001246</v>
      </c>
      <c r="R3638" s="50"/>
    </row>
    <row r="3639" spans="8:18" ht="15.6">
      <c r="H3639" s="79"/>
      <c r="I3639" s="68">
        <v>1970</v>
      </c>
      <c r="J3639" s="69" t="s">
        <v>288</v>
      </c>
      <c r="K3639" s="70" t="s">
        <v>289</v>
      </c>
      <c r="L3639" s="71">
        <v>4.5209410947302722</v>
      </c>
      <c r="M3639" s="72">
        <v>4.6564829971403192</v>
      </c>
      <c r="N3639" s="73">
        <v>5.3390975041422246</v>
      </c>
      <c r="O3639" s="73">
        <v>6.3569975158748377</v>
      </c>
      <c r="P3639" s="73">
        <v>3.2931766134673577</v>
      </c>
      <c r="Q3639" s="74">
        <v>3.4498453586077531</v>
      </c>
      <c r="R3639" s="50"/>
    </row>
    <row r="3640" spans="8:18" ht="15.6">
      <c r="H3640" s="79"/>
      <c r="I3640" s="61">
        <v>1970</v>
      </c>
      <c r="J3640" s="62" t="s">
        <v>290</v>
      </c>
      <c r="K3640" s="63" t="s">
        <v>291</v>
      </c>
      <c r="L3640" s="75">
        <v>5.7676114821315512</v>
      </c>
      <c r="M3640" s="76">
        <v>5.4397026606084218</v>
      </c>
      <c r="N3640" s="77">
        <v>5.233812222323996</v>
      </c>
      <c r="O3640" s="77">
        <v>6.4162617103721358</v>
      </c>
      <c r="P3640" s="77">
        <v>7.1834320790527393</v>
      </c>
      <c r="Q3640" s="78">
        <v>4.6339469426780413</v>
      </c>
      <c r="R3640" s="50"/>
    </row>
    <row r="3641" spans="8:18" ht="15.6">
      <c r="H3641" s="79"/>
      <c r="I3641" s="68">
        <v>1970</v>
      </c>
      <c r="J3641" s="69" t="s">
        <v>292</v>
      </c>
      <c r="K3641" s="70" t="s">
        <v>293</v>
      </c>
      <c r="L3641" s="71" t="s">
        <v>470</v>
      </c>
      <c r="M3641" s="72">
        <v>4.169976978044506</v>
      </c>
      <c r="N3641" s="73" t="s">
        <v>470</v>
      </c>
      <c r="O3641" s="73">
        <v>6.6384758301531752</v>
      </c>
      <c r="P3641" s="73" t="s">
        <v>470</v>
      </c>
      <c r="Q3641" s="74" t="s">
        <v>470</v>
      </c>
      <c r="R3641" s="50"/>
    </row>
    <row r="3642" spans="8:18" ht="15.6">
      <c r="H3642" s="79"/>
      <c r="I3642" s="61">
        <v>1970</v>
      </c>
      <c r="J3642" s="62" t="s">
        <v>294</v>
      </c>
      <c r="K3642" s="63" t="s">
        <v>295</v>
      </c>
      <c r="L3642" s="75">
        <v>6.6975501315348867</v>
      </c>
      <c r="M3642" s="76">
        <v>7.0849586732795746</v>
      </c>
      <c r="N3642" s="77">
        <v>7.6684913857901158</v>
      </c>
      <c r="O3642" s="77">
        <v>6.9253167463286793</v>
      </c>
      <c r="P3642" s="77">
        <v>5.5314631014990523</v>
      </c>
      <c r="Q3642" s="78">
        <v>6.2054357110698826</v>
      </c>
      <c r="R3642" s="50"/>
    </row>
    <row r="3643" spans="8:18" ht="15.6">
      <c r="H3643" s="79"/>
      <c r="I3643" s="68">
        <v>1970</v>
      </c>
      <c r="J3643" s="69" t="s">
        <v>296</v>
      </c>
      <c r="K3643" s="70" t="s">
        <v>297</v>
      </c>
      <c r="L3643" s="71" t="s">
        <v>470</v>
      </c>
      <c r="M3643" s="72" t="s">
        <v>470</v>
      </c>
      <c r="N3643" s="73" t="s">
        <v>470</v>
      </c>
      <c r="O3643" s="73">
        <v>6.5877741882987122</v>
      </c>
      <c r="P3643" s="73" t="s">
        <v>470</v>
      </c>
      <c r="Q3643" s="74">
        <v>5.2304379239541019</v>
      </c>
      <c r="R3643" s="50"/>
    </row>
    <row r="3644" spans="8:18" ht="15.6">
      <c r="H3644" s="79"/>
      <c r="I3644" s="61">
        <v>1970</v>
      </c>
      <c r="J3644" s="62" t="s">
        <v>298</v>
      </c>
      <c r="K3644" s="63" t="s">
        <v>299</v>
      </c>
      <c r="L3644" s="75" t="s">
        <v>470</v>
      </c>
      <c r="M3644" s="76" t="s">
        <v>470</v>
      </c>
      <c r="N3644" s="77" t="s">
        <v>470</v>
      </c>
      <c r="O3644" s="77" t="s">
        <v>470</v>
      </c>
      <c r="P3644" s="77" t="s">
        <v>470</v>
      </c>
      <c r="Q3644" s="78" t="s">
        <v>470</v>
      </c>
      <c r="R3644" s="50"/>
    </row>
    <row r="3645" spans="8:18" ht="15.6">
      <c r="H3645" s="79"/>
      <c r="I3645" s="68">
        <v>1970</v>
      </c>
      <c r="J3645" s="69" t="s">
        <v>300</v>
      </c>
      <c r="K3645" s="70" t="s">
        <v>301</v>
      </c>
      <c r="L3645" s="71">
        <v>4.8358905033705089</v>
      </c>
      <c r="M3645" s="72">
        <v>4.7951581990023806</v>
      </c>
      <c r="N3645" s="73">
        <v>4.8694953701157706</v>
      </c>
      <c r="O3645" s="73">
        <v>5.8920877671725851</v>
      </c>
      <c r="P3645" s="73">
        <v>2.5712154141180927</v>
      </c>
      <c r="Q3645" s="74">
        <v>6.5031762538423621</v>
      </c>
      <c r="R3645" s="50"/>
    </row>
    <row r="3646" spans="8:18" ht="15.6">
      <c r="H3646" s="79"/>
      <c r="I3646" s="61">
        <v>1970</v>
      </c>
      <c r="J3646" s="62" t="s">
        <v>302</v>
      </c>
      <c r="K3646" s="63" t="s">
        <v>303</v>
      </c>
      <c r="L3646" s="75">
        <v>5.377495617232869</v>
      </c>
      <c r="M3646" s="76">
        <v>6.452310216281572</v>
      </c>
      <c r="N3646" s="77">
        <v>5.6343839688296509</v>
      </c>
      <c r="O3646" s="77">
        <v>5.279065973267687</v>
      </c>
      <c r="P3646" s="77">
        <v>4.8802176433181241</v>
      </c>
      <c r="Q3646" s="78" t="s">
        <v>470</v>
      </c>
      <c r="R3646" s="50"/>
    </row>
    <row r="3647" spans="8:18" ht="15.6">
      <c r="H3647" s="79"/>
      <c r="I3647" s="68">
        <v>1970</v>
      </c>
      <c r="J3647" s="69" t="s">
        <v>304</v>
      </c>
      <c r="K3647" s="70" t="s">
        <v>305</v>
      </c>
      <c r="L3647" s="71" t="s">
        <v>470</v>
      </c>
      <c r="M3647" s="72" t="s">
        <v>470</v>
      </c>
      <c r="N3647" s="73" t="s">
        <v>470</v>
      </c>
      <c r="O3647" s="73">
        <v>9.5322059510933741</v>
      </c>
      <c r="P3647" s="73" t="s">
        <v>470</v>
      </c>
      <c r="Q3647" s="74" t="s">
        <v>470</v>
      </c>
      <c r="R3647" s="50"/>
    </row>
    <row r="3648" spans="8:18" ht="15.6">
      <c r="H3648" s="79"/>
      <c r="I3648" s="61">
        <v>1970</v>
      </c>
      <c r="J3648" s="62" t="s">
        <v>306</v>
      </c>
      <c r="K3648" s="63" t="s">
        <v>307</v>
      </c>
      <c r="L3648" s="75" t="s">
        <v>470</v>
      </c>
      <c r="M3648" s="76" t="s">
        <v>470</v>
      </c>
      <c r="N3648" s="77" t="s">
        <v>470</v>
      </c>
      <c r="O3648" s="77" t="s">
        <v>470</v>
      </c>
      <c r="P3648" s="77" t="s">
        <v>470</v>
      </c>
      <c r="Q3648" s="78" t="s">
        <v>470</v>
      </c>
      <c r="R3648" s="50"/>
    </row>
    <row r="3649" spans="8:18" ht="15.6">
      <c r="H3649" s="79"/>
      <c r="I3649" s="68">
        <v>1970</v>
      </c>
      <c r="J3649" s="69" t="s">
        <v>308</v>
      </c>
      <c r="K3649" s="70" t="s">
        <v>309</v>
      </c>
      <c r="L3649" s="71" t="s">
        <v>470</v>
      </c>
      <c r="M3649" s="72" t="s">
        <v>470</v>
      </c>
      <c r="N3649" s="73" t="s">
        <v>470</v>
      </c>
      <c r="O3649" s="73" t="s">
        <v>470</v>
      </c>
      <c r="P3649" s="73" t="s">
        <v>470</v>
      </c>
      <c r="Q3649" s="74" t="s">
        <v>470</v>
      </c>
      <c r="R3649" s="50"/>
    </row>
    <row r="3650" spans="8:18" ht="15.6">
      <c r="H3650" s="79"/>
      <c r="I3650" s="61">
        <v>1970</v>
      </c>
      <c r="J3650" s="62" t="s">
        <v>310</v>
      </c>
      <c r="K3650" s="63" t="s">
        <v>311</v>
      </c>
      <c r="L3650" s="75" t="s">
        <v>470</v>
      </c>
      <c r="M3650" s="76" t="s">
        <v>470</v>
      </c>
      <c r="N3650" s="77" t="s">
        <v>470</v>
      </c>
      <c r="O3650" s="77" t="s">
        <v>470</v>
      </c>
      <c r="P3650" s="77" t="s">
        <v>470</v>
      </c>
      <c r="Q3650" s="78" t="s">
        <v>470</v>
      </c>
      <c r="R3650" s="50"/>
    </row>
    <row r="3651" spans="8:18" ht="15.6">
      <c r="H3651" s="79"/>
      <c r="I3651" s="68">
        <v>1970</v>
      </c>
      <c r="J3651" s="69" t="s">
        <v>312</v>
      </c>
      <c r="K3651" s="70" t="s">
        <v>313</v>
      </c>
      <c r="L3651" s="71" t="s">
        <v>470</v>
      </c>
      <c r="M3651" s="72" t="s">
        <v>470</v>
      </c>
      <c r="N3651" s="73" t="s">
        <v>470</v>
      </c>
      <c r="O3651" s="73" t="s">
        <v>470</v>
      </c>
      <c r="P3651" s="73" t="s">
        <v>470</v>
      </c>
      <c r="Q3651" s="74" t="s">
        <v>470</v>
      </c>
      <c r="R3651" s="50"/>
    </row>
    <row r="3652" spans="8:18" ht="15.6">
      <c r="H3652" s="79"/>
      <c r="I3652" s="61">
        <v>1970</v>
      </c>
      <c r="J3652" s="62" t="s">
        <v>314</v>
      </c>
      <c r="K3652" s="63" t="s">
        <v>315</v>
      </c>
      <c r="L3652" s="75" t="s">
        <v>470</v>
      </c>
      <c r="M3652" s="76" t="s">
        <v>470</v>
      </c>
      <c r="N3652" s="77" t="s">
        <v>470</v>
      </c>
      <c r="O3652" s="77" t="s">
        <v>470</v>
      </c>
      <c r="P3652" s="77" t="s">
        <v>470</v>
      </c>
      <c r="Q3652" s="78" t="s">
        <v>470</v>
      </c>
      <c r="R3652" s="50"/>
    </row>
    <row r="3653" spans="8:18" ht="15.6">
      <c r="H3653" s="79"/>
      <c r="I3653" s="68">
        <v>1970</v>
      </c>
      <c r="J3653" s="69" t="s">
        <v>316</v>
      </c>
      <c r="K3653" s="70" t="s">
        <v>317</v>
      </c>
      <c r="L3653" s="71" t="s">
        <v>470</v>
      </c>
      <c r="M3653" s="72" t="s">
        <v>470</v>
      </c>
      <c r="N3653" s="73" t="s">
        <v>470</v>
      </c>
      <c r="O3653" s="73" t="s">
        <v>470</v>
      </c>
      <c r="P3653" s="73" t="s">
        <v>470</v>
      </c>
      <c r="Q3653" s="74" t="s">
        <v>470</v>
      </c>
      <c r="R3653" s="50"/>
    </row>
    <row r="3654" spans="8:18" ht="15.6">
      <c r="H3654" s="79"/>
      <c r="I3654" s="61">
        <v>1970</v>
      </c>
      <c r="J3654" s="62" t="s">
        <v>318</v>
      </c>
      <c r="K3654" s="63" t="s">
        <v>319</v>
      </c>
      <c r="L3654" s="75" t="s">
        <v>470</v>
      </c>
      <c r="M3654" s="76" t="s">
        <v>470</v>
      </c>
      <c r="N3654" s="77" t="s">
        <v>470</v>
      </c>
      <c r="O3654" s="77" t="s">
        <v>470</v>
      </c>
      <c r="P3654" s="77" t="s">
        <v>470</v>
      </c>
      <c r="Q3654" s="78" t="s">
        <v>470</v>
      </c>
      <c r="R3654" s="50"/>
    </row>
    <row r="3655" spans="8:18" ht="15.6">
      <c r="H3655" s="79"/>
      <c r="I3655" s="68">
        <v>1970</v>
      </c>
      <c r="J3655" s="69" t="s">
        <v>320</v>
      </c>
      <c r="K3655" s="70" t="s">
        <v>321</v>
      </c>
      <c r="L3655" s="71" t="s">
        <v>470</v>
      </c>
      <c r="M3655" s="72" t="s">
        <v>470</v>
      </c>
      <c r="N3655" s="73" t="s">
        <v>470</v>
      </c>
      <c r="O3655" s="73" t="s">
        <v>470</v>
      </c>
      <c r="P3655" s="73" t="s">
        <v>470</v>
      </c>
      <c r="Q3655" s="74" t="s">
        <v>470</v>
      </c>
      <c r="R3655" s="50"/>
    </row>
    <row r="3656" spans="8:18" ht="15.6">
      <c r="H3656" s="79"/>
      <c r="I3656" s="61">
        <v>1970</v>
      </c>
      <c r="J3656" s="62" t="s">
        <v>322</v>
      </c>
      <c r="K3656" s="63" t="s">
        <v>323</v>
      </c>
      <c r="L3656" s="75">
        <v>7.2363971276112338</v>
      </c>
      <c r="M3656" s="76" t="s">
        <v>470</v>
      </c>
      <c r="N3656" s="77">
        <v>7.5800530672939184</v>
      </c>
      <c r="O3656" s="77">
        <v>8.390241078417489</v>
      </c>
      <c r="P3656" s="77">
        <v>8.9880016343025826</v>
      </c>
      <c r="Q3656" s="78">
        <v>6.8462330031087202</v>
      </c>
      <c r="R3656" s="50"/>
    </row>
    <row r="3657" spans="8:18" ht="15.6">
      <c r="H3657" s="79"/>
      <c r="I3657" s="68">
        <v>1970</v>
      </c>
      <c r="J3657" s="69" t="s">
        <v>324</v>
      </c>
      <c r="K3657" s="70" t="s">
        <v>325</v>
      </c>
      <c r="L3657" s="71" t="s">
        <v>470</v>
      </c>
      <c r="M3657" s="72" t="s">
        <v>470</v>
      </c>
      <c r="N3657" s="73" t="s">
        <v>470</v>
      </c>
      <c r="O3657" s="73" t="s">
        <v>470</v>
      </c>
      <c r="P3657" s="73" t="s">
        <v>470</v>
      </c>
      <c r="Q3657" s="74" t="s">
        <v>470</v>
      </c>
      <c r="R3657" s="50"/>
    </row>
    <row r="3658" spans="8:18" ht="15.6">
      <c r="H3658" s="79"/>
      <c r="I3658" s="61">
        <v>1970</v>
      </c>
      <c r="J3658" s="62" t="s">
        <v>326</v>
      </c>
      <c r="K3658" s="63" t="s">
        <v>327</v>
      </c>
      <c r="L3658" s="75" t="s">
        <v>470</v>
      </c>
      <c r="M3658" s="76">
        <v>5.0167171502925196</v>
      </c>
      <c r="N3658" s="77" t="s">
        <v>470</v>
      </c>
      <c r="O3658" s="77">
        <v>6.6818219599373627</v>
      </c>
      <c r="P3658" s="77">
        <v>2.528377870807494</v>
      </c>
      <c r="Q3658" s="78" t="s">
        <v>470</v>
      </c>
      <c r="R3658" s="50"/>
    </row>
    <row r="3659" spans="8:18" ht="15.6">
      <c r="H3659" s="79"/>
      <c r="I3659" s="68">
        <v>1970</v>
      </c>
      <c r="J3659" s="69" t="s">
        <v>328</v>
      </c>
      <c r="K3659" s="70" t="s">
        <v>329</v>
      </c>
      <c r="L3659" s="71" t="s">
        <v>470</v>
      </c>
      <c r="M3659" s="72">
        <v>6.3740382705912966</v>
      </c>
      <c r="N3659" s="73" t="s">
        <v>470</v>
      </c>
      <c r="O3659" s="73">
        <v>6.4144940290824835</v>
      </c>
      <c r="P3659" s="73">
        <v>7.095405428342338</v>
      </c>
      <c r="Q3659" s="74" t="s">
        <v>470</v>
      </c>
      <c r="R3659" s="50"/>
    </row>
    <row r="3660" spans="8:18" ht="15.6">
      <c r="H3660" s="79"/>
      <c r="I3660" s="61">
        <v>1970</v>
      </c>
      <c r="J3660" s="62" t="s">
        <v>330</v>
      </c>
      <c r="K3660" s="63" t="s">
        <v>331</v>
      </c>
      <c r="L3660" s="75">
        <v>6.3953599069961724</v>
      </c>
      <c r="M3660" s="76">
        <v>5.4253462340555743</v>
      </c>
      <c r="N3660" s="77">
        <v>5.3178396020599381</v>
      </c>
      <c r="O3660" s="77">
        <v>7.1140465621830842</v>
      </c>
      <c r="P3660" s="77">
        <v>7.4977299259361425</v>
      </c>
      <c r="Q3660" s="78">
        <v>6.7724859513977238</v>
      </c>
      <c r="R3660" s="50"/>
    </row>
    <row r="3661" spans="8:18" ht="15.6">
      <c r="H3661" s="79"/>
      <c r="I3661" s="68">
        <v>1970</v>
      </c>
      <c r="J3661" s="69" t="s">
        <v>332</v>
      </c>
      <c r="K3661" s="70" t="s">
        <v>333</v>
      </c>
      <c r="L3661" s="71" t="s">
        <v>470</v>
      </c>
      <c r="M3661" s="72">
        <v>7.3835178337400551</v>
      </c>
      <c r="N3661" s="73" t="s">
        <v>470</v>
      </c>
      <c r="O3661" s="73">
        <v>6.1924041241084709</v>
      </c>
      <c r="P3661" s="73" t="s">
        <v>470</v>
      </c>
      <c r="Q3661" s="74" t="s">
        <v>470</v>
      </c>
      <c r="R3661" s="50"/>
    </row>
    <row r="3662" spans="8:18" ht="15.6">
      <c r="H3662" s="79"/>
      <c r="I3662" s="61">
        <v>1970</v>
      </c>
      <c r="J3662" s="62" t="s">
        <v>334</v>
      </c>
      <c r="K3662" s="63" t="s">
        <v>335</v>
      </c>
      <c r="L3662" s="75" t="s">
        <v>470</v>
      </c>
      <c r="M3662" s="76">
        <v>4.1001926522648926</v>
      </c>
      <c r="N3662" s="77" t="s">
        <v>470</v>
      </c>
      <c r="O3662" s="77">
        <v>6.9367744861913856</v>
      </c>
      <c r="P3662" s="77">
        <v>6.3176400082494002</v>
      </c>
      <c r="Q3662" s="78" t="s">
        <v>470</v>
      </c>
      <c r="R3662" s="50"/>
    </row>
    <row r="3663" spans="8:18" ht="15.6">
      <c r="H3663" s="79"/>
      <c r="I3663" s="68">
        <v>1970</v>
      </c>
      <c r="J3663" s="69" t="s">
        <v>336</v>
      </c>
      <c r="K3663" s="70" t="s">
        <v>337</v>
      </c>
      <c r="L3663" s="71" t="s">
        <v>470</v>
      </c>
      <c r="M3663" s="72" t="s">
        <v>470</v>
      </c>
      <c r="N3663" s="73" t="s">
        <v>470</v>
      </c>
      <c r="O3663" s="73" t="s">
        <v>470</v>
      </c>
      <c r="P3663" s="73" t="s">
        <v>470</v>
      </c>
      <c r="Q3663" s="74" t="s">
        <v>470</v>
      </c>
      <c r="R3663" s="50"/>
    </row>
    <row r="3664" spans="8:18" ht="15.6">
      <c r="H3664" s="79"/>
      <c r="I3664" s="61">
        <v>1970</v>
      </c>
      <c r="J3664" s="62" t="s">
        <v>338</v>
      </c>
      <c r="K3664" s="63" t="s">
        <v>339</v>
      </c>
      <c r="L3664" s="75" t="s">
        <v>470</v>
      </c>
      <c r="M3664" s="76">
        <v>5.9213663787893696</v>
      </c>
      <c r="N3664" s="77" t="s">
        <v>470</v>
      </c>
      <c r="O3664" s="77">
        <v>7.2064702006059944</v>
      </c>
      <c r="P3664" s="77">
        <v>2.3950831993085013</v>
      </c>
      <c r="Q3664" s="78" t="s">
        <v>470</v>
      </c>
      <c r="R3664" s="50"/>
    </row>
    <row r="3665" spans="8:18" ht="15.6">
      <c r="H3665" s="79"/>
      <c r="I3665" s="68">
        <v>1970</v>
      </c>
      <c r="J3665" s="69" t="s">
        <v>340</v>
      </c>
      <c r="K3665" s="70" t="s">
        <v>341</v>
      </c>
      <c r="L3665" s="71">
        <v>6.4204849390340186</v>
      </c>
      <c r="M3665" s="72">
        <v>6.7212883069836309</v>
      </c>
      <c r="N3665" s="73">
        <v>4.9110595986210903</v>
      </c>
      <c r="O3665" s="73">
        <v>9.1708735159213486</v>
      </c>
      <c r="P3665" s="73">
        <v>10</v>
      </c>
      <c r="Q3665" s="74" t="s">
        <v>470</v>
      </c>
      <c r="R3665" s="50"/>
    </row>
    <row r="3666" spans="8:18" ht="15.6">
      <c r="H3666" s="79"/>
      <c r="I3666" s="61">
        <v>1970</v>
      </c>
      <c r="J3666" s="62" t="s">
        <v>342</v>
      </c>
      <c r="K3666" s="63" t="s">
        <v>343</v>
      </c>
      <c r="L3666" s="75" t="s">
        <v>470</v>
      </c>
      <c r="M3666" s="76" t="s">
        <v>470</v>
      </c>
      <c r="N3666" s="77" t="s">
        <v>470</v>
      </c>
      <c r="O3666" s="77" t="s">
        <v>470</v>
      </c>
      <c r="P3666" s="77" t="s">
        <v>470</v>
      </c>
      <c r="Q3666" s="78" t="s">
        <v>470</v>
      </c>
      <c r="R3666" s="50"/>
    </row>
    <row r="3667" spans="8:18" ht="15.6">
      <c r="H3667" s="79"/>
      <c r="I3667" s="68">
        <v>1970</v>
      </c>
      <c r="J3667" s="69" t="s">
        <v>344</v>
      </c>
      <c r="K3667" s="70" t="s">
        <v>345</v>
      </c>
      <c r="L3667" s="71" t="s">
        <v>470</v>
      </c>
      <c r="M3667" s="72" t="s">
        <v>470</v>
      </c>
      <c r="N3667" s="73" t="s">
        <v>470</v>
      </c>
      <c r="O3667" s="73" t="s">
        <v>470</v>
      </c>
      <c r="P3667" s="73" t="s">
        <v>470</v>
      </c>
      <c r="Q3667" s="74" t="s">
        <v>470</v>
      </c>
      <c r="R3667" s="50"/>
    </row>
    <row r="3668" spans="8:18" ht="15.6">
      <c r="H3668" s="79"/>
      <c r="I3668" s="61">
        <v>1970</v>
      </c>
      <c r="J3668" s="62" t="s">
        <v>346</v>
      </c>
      <c r="K3668" s="63" t="s">
        <v>347</v>
      </c>
      <c r="L3668" s="75" t="s">
        <v>470</v>
      </c>
      <c r="M3668" s="76" t="s">
        <v>470</v>
      </c>
      <c r="N3668" s="77" t="s">
        <v>470</v>
      </c>
      <c r="O3668" s="77" t="s">
        <v>470</v>
      </c>
      <c r="P3668" s="77" t="s">
        <v>470</v>
      </c>
      <c r="Q3668" s="78" t="s">
        <v>470</v>
      </c>
      <c r="R3668" s="50"/>
    </row>
    <row r="3669" spans="8:18" ht="15.6">
      <c r="H3669" s="79"/>
      <c r="I3669" s="68">
        <v>1970</v>
      </c>
      <c r="J3669" s="69" t="s">
        <v>348</v>
      </c>
      <c r="K3669" s="70" t="s">
        <v>349</v>
      </c>
      <c r="L3669" s="71">
        <v>5.4841845151229194</v>
      </c>
      <c r="M3669" s="72">
        <v>8.8746555223691264</v>
      </c>
      <c r="N3669" s="73">
        <v>2.0785000493889947</v>
      </c>
      <c r="O3669" s="73">
        <v>6.9447485989197837</v>
      </c>
      <c r="P3669" s="73">
        <v>5.5276405997024414</v>
      </c>
      <c r="Q3669" s="74" t="s">
        <v>470</v>
      </c>
      <c r="R3669" s="50"/>
    </row>
    <row r="3670" spans="8:18" ht="15.6">
      <c r="H3670" s="79"/>
      <c r="I3670" s="61">
        <v>1970</v>
      </c>
      <c r="J3670" s="62" t="s">
        <v>350</v>
      </c>
      <c r="K3670" s="63" t="s">
        <v>351</v>
      </c>
      <c r="L3670" s="75" t="s">
        <v>470</v>
      </c>
      <c r="M3670" s="76" t="s">
        <v>470</v>
      </c>
      <c r="N3670" s="77" t="s">
        <v>470</v>
      </c>
      <c r="O3670" s="77" t="s">
        <v>470</v>
      </c>
      <c r="P3670" s="77" t="s">
        <v>470</v>
      </c>
      <c r="Q3670" s="78" t="s">
        <v>470</v>
      </c>
      <c r="R3670" s="50"/>
    </row>
    <row r="3671" spans="8:18" ht="15.6">
      <c r="H3671" s="79"/>
      <c r="I3671" s="68">
        <v>1970</v>
      </c>
      <c r="J3671" s="69" t="s">
        <v>352</v>
      </c>
      <c r="K3671" s="70" t="s">
        <v>353</v>
      </c>
      <c r="L3671" s="71" t="s">
        <v>470</v>
      </c>
      <c r="M3671" s="72" t="s">
        <v>470</v>
      </c>
      <c r="N3671" s="73" t="s">
        <v>470</v>
      </c>
      <c r="O3671" s="73">
        <v>6.5405774920704722</v>
      </c>
      <c r="P3671" s="73">
        <v>0</v>
      </c>
      <c r="Q3671" s="74">
        <v>3.2734888114623062</v>
      </c>
      <c r="R3671" s="50"/>
    </row>
    <row r="3672" spans="8:18" ht="15.6">
      <c r="H3672" s="79"/>
      <c r="I3672" s="61">
        <v>1970</v>
      </c>
      <c r="J3672" s="62" t="s">
        <v>354</v>
      </c>
      <c r="K3672" s="63" t="s">
        <v>355</v>
      </c>
      <c r="L3672" s="75" t="s">
        <v>470</v>
      </c>
      <c r="M3672" s="76" t="s">
        <v>470</v>
      </c>
      <c r="N3672" s="77" t="s">
        <v>470</v>
      </c>
      <c r="O3672" s="77" t="s">
        <v>470</v>
      </c>
      <c r="P3672" s="77" t="s">
        <v>470</v>
      </c>
      <c r="Q3672" s="78" t="s">
        <v>470</v>
      </c>
      <c r="R3672" s="50"/>
    </row>
    <row r="3673" spans="8:18" ht="15.6">
      <c r="H3673" s="79"/>
      <c r="I3673" s="68">
        <v>1970</v>
      </c>
      <c r="J3673" s="69" t="s">
        <v>356</v>
      </c>
      <c r="K3673" s="70" t="s">
        <v>357</v>
      </c>
      <c r="L3673" s="71" t="s">
        <v>470</v>
      </c>
      <c r="M3673" s="72" t="s">
        <v>470</v>
      </c>
      <c r="N3673" s="73" t="s">
        <v>470</v>
      </c>
      <c r="O3673" s="73">
        <v>6.2230298250095082</v>
      </c>
      <c r="P3673" s="73">
        <v>0.21790198764829627</v>
      </c>
      <c r="Q3673" s="74" t="s">
        <v>470</v>
      </c>
      <c r="R3673" s="50"/>
    </row>
    <row r="3674" spans="8:18" ht="15.6">
      <c r="H3674" s="79"/>
      <c r="I3674" s="61">
        <v>1970</v>
      </c>
      <c r="J3674" s="62" t="s">
        <v>358</v>
      </c>
      <c r="K3674" s="63" t="s">
        <v>359</v>
      </c>
      <c r="L3674" s="75">
        <v>6.6309403333853254</v>
      </c>
      <c r="M3674" s="76">
        <v>4.8346058636065932</v>
      </c>
      <c r="N3674" s="77">
        <v>6.8336063082211949</v>
      </c>
      <c r="O3674" s="77">
        <v>9.4691054242121844</v>
      </c>
      <c r="P3674" s="77">
        <v>6.2592950066189843</v>
      </c>
      <c r="Q3674" s="78">
        <v>6.0785618165228357</v>
      </c>
      <c r="R3674" s="50"/>
    </row>
    <row r="3675" spans="8:18" ht="15.6">
      <c r="H3675" s="79"/>
      <c r="I3675" s="68">
        <v>1970</v>
      </c>
      <c r="J3675" s="69" t="s">
        <v>360</v>
      </c>
      <c r="K3675" s="70" t="s">
        <v>361</v>
      </c>
      <c r="L3675" s="71">
        <v>6.2083270292502162</v>
      </c>
      <c r="M3675" s="72">
        <v>4.7278539341402031</v>
      </c>
      <c r="N3675" s="73">
        <v>7.4816648303159887</v>
      </c>
      <c r="O3675" s="73">
        <v>6.1797107002927856</v>
      </c>
      <c r="P3675" s="73">
        <v>6.0035495957893206</v>
      </c>
      <c r="Q3675" s="74">
        <v>6.6796327773309638</v>
      </c>
      <c r="R3675" s="50"/>
    </row>
    <row r="3676" spans="8:18" ht="15.6">
      <c r="H3676" s="79"/>
      <c r="I3676" s="61">
        <v>1970</v>
      </c>
      <c r="J3676" s="62" t="s">
        <v>362</v>
      </c>
      <c r="K3676" s="63" t="s">
        <v>363</v>
      </c>
      <c r="L3676" s="75" t="s">
        <v>470</v>
      </c>
      <c r="M3676" s="76">
        <v>5.8963007770282543</v>
      </c>
      <c r="N3676" s="77" t="s">
        <v>470</v>
      </c>
      <c r="O3676" s="77">
        <v>0</v>
      </c>
      <c r="P3676" s="77">
        <v>2.9480104311149775</v>
      </c>
      <c r="Q3676" s="78" t="s">
        <v>470</v>
      </c>
      <c r="R3676" s="50"/>
    </row>
    <row r="3677" spans="8:18" ht="15.6">
      <c r="H3677" s="79"/>
      <c r="I3677" s="68">
        <v>1970</v>
      </c>
      <c r="J3677" s="69" t="s">
        <v>364</v>
      </c>
      <c r="K3677" s="70" t="s">
        <v>365</v>
      </c>
      <c r="L3677" s="71" t="s">
        <v>470</v>
      </c>
      <c r="M3677" s="72">
        <v>9.2146971161821263</v>
      </c>
      <c r="N3677" s="73" t="s">
        <v>470</v>
      </c>
      <c r="O3677" s="73">
        <v>6.4472112968177075</v>
      </c>
      <c r="P3677" s="73" t="s">
        <v>470</v>
      </c>
      <c r="Q3677" s="74" t="s">
        <v>470</v>
      </c>
      <c r="R3677" s="50"/>
    </row>
    <row r="3678" spans="8:18" ht="15.6">
      <c r="H3678" s="79"/>
      <c r="I3678" s="61">
        <v>1970</v>
      </c>
      <c r="J3678" s="62" t="s">
        <v>366</v>
      </c>
      <c r="K3678" s="63" t="s">
        <v>367</v>
      </c>
      <c r="L3678" s="75">
        <v>3.6167071418729773</v>
      </c>
      <c r="M3678" s="76">
        <v>5.9667885195549362</v>
      </c>
      <c r="N3678" s="77">
        <v>2.5265746406716465</v>
      </c>
      <c r="O3678" s="77">
        <v>2.6093924115656573</v>
      </c>
      <c r="P3678" s="77">
        <v>1.0190990748059157</v>
      </c>
      <c r="Q3678" s="78" t="s">
        <v>470</v>
      </c>
      <c r="R3678" s="50"/>
    </row>
    <row r="3679" spans="8:18" ht="15.6">
      <c r="H3679" s="79"/>
      <c r="I3679" s="68">
        <v>1970</v>
      </c>
      <c r="J3679" s="69" t="s">
        <v>368</v>
      </c>
      <c r="K3679" s="70" t="s">
        <v>369</v>
      </c>
      <c r="L3679" s="71">
        <v>5.8537450359369299</v>
      </c>
      <c r="M3679" s="72">
        <v>3.0468437265871682</v>
      </c>
      <c r="N3679" s="73">
        <v>7.3868054809623871</v>
      </c>
      <c r="O3679" s="73">
        <v>6.2459290081814656</v>
      </c>
      <c r="P3679" s="73">
        <v>6.1815676862719675</v>
      </c>
      <c r="Q3679" s="74">
        <v>6.4881704219854761</v>
      </c>
      <c r="R3679" s="50"/>
    </row>
    <row r="3680" spans="8:18" ht="15.6">
      <c r="H3680" s="79"/>
      <c r="I3680" s="61">
        <v>1970</v>
      </c>
      <c r="J3680" s="62" t="s">
        <v>370</v>
      </c>
      <c r="K3680" s="63" t="s">
        <v>371</v>
      </c>
      <c r="L3680" s="75" t="s">
        <v>470</v>
      </c>
      <c r="M3680" s="76">
        <v>4.3201463850497737</v>
      </c>
      <c r="N3680" s="77" t="s">
        <v>470</v>
      </c>
      <c r="O3680" s="77">
        <v>10</v>
      </c>
      <c r="P3680" s="77" t="s">
        <v>470</v>
      </c>
      <c r="Q3680" s="78" t="s">
        <v>470</v>
      </c>
      <c r="R3680" s="50"/>
    </row>
    <row r="3681" spans="8:18" ht="15.6">
      <c r="H3681" s="79"/>
      <c r="I3681" s="68">
        <v>1970</v>
      </c>
      <c r="J3681" s="69" t="s">
        <v>372</v>
      </c>
      <c r="K3681" s="70" t="s">
        <v>373</v>
      </c>
      <c r="L3681" s="71">
        <v>4.2997346626848696</v>
      </c>
      <c r="M3681" s="72">
        <v>5.4034258373133133</v>
      </c>
      <c r="N3681" s="73">
        <v>1.7607001788848931</v>
      </c>
      <c r="O3681" s="73">
        <v>6.974616949083714</v>
      </c>
      <c r="P3681" s="73">
        <v>1.2022272495651678</v>
      </c>
      <c r="Q3681" s="74">
        <v>5.4489131103092392</v>
      </c>
      <c r="R3681" s="50"/>
    </row>
    <row r="3682" spans="8:18" ht="15.6">
      <c r="H3682" s="79"/>
      <c r="I3682" s="61">
        <v>1970</v>
      </c>
      <c r="J3682" s="62" t="s">
        <v>374</v>
      </c>
      <c r="K3682" s="63" t="s">
        <v>375</v>
      </c>
      <c r="L3682" s="75" t="s">
        <v>470</v>
      </c>
      <c r="M3682" s="76" t="s">
        <v>470</v>
      </c>
      <c r="N3682" s="77" t="s">
        <v>470</v>
      </c>
      <c r="O3682" s="77">
        <v>9.7062966480214889</v>
      </c>
      <c r="P3682" s="77">
        <v>6.2739383246463918</v>
      </c>
      <c r="Q3682" s="78" t="s">
        <v>470</v>
      </c>
      <c r="R3682" s="50"/>
    </row>
    <row r="3683" spans="8:18" ht="15.6">
      <c r="H3683" s="79"/>
      <c r="I3683" s="68">
        <v>1970</v>
      </c>
      <c r="J3683" s="69" t="s">
        <v>376</v>
      </c>
      <c r="K3683" s="70" t="s">
        <v>377</v>
      </c>
      <c r="L3683" s="71" t="s">
        <v>470</v>
      </c>
      <c r="M3683" s="72" t="s">
        <v>470</v>
      </c>
      <c r="N3683" s="73" t="s">
        <v>470</v>
      </c>
      <c r="O3683" s="73">
        <v>7.1400715500638281</v>
      </c>
      <c r="P3683" s="73" t="s">
        <v>470</v>
      </c>
      <c r="Q3683" s="74" t="s">
        <v>470</v>
      </c>
      <c r="R3683" s="50"/>
    </row>
    <row r="3684" spans="8:18" ht="15.6">
      <c r="H3684" s="79"/>
      <c r="I3684" s="61">
        <v>1970</v>
      </c>
      <c r="J3684" s="62" t="s">
        <v>378</v>
      </c>
      <c r="K3684" s="63" t="s">
        <v>379</v>
      </c>
      <c r="L3684" s="75" t="s">
        <v>470</v>
      </c>
      <c r="M3684" s="76">
        <v>7.827982694669319</v>
      </c>
      <c r="N3684" s="77" t="s">
        <v>470</v>
      </c>
      <c r="O3684" s="77">
        <v>9.4673774503786259</v>
      </c>
      <c r="P3684" s="77">
        <v>3.3674124344125262</v>
      </c>
      <c r="Q3684" s="78" t="s">
        <v>470</v>
      </c>
      <c r="R3684" s="50"/>
    </row>
    <row r="3685" spans="8:18" ht="15.6">
      <c r="H3685" s="79"/>
      <c r="I3685" s="68">
        <v>1970</v>
      </c>
      <c r="J3685" s="69" t="s">
        <v>380</v>
      </c>
      <c r="K3685" s="70" t="s">
        <v>381</v>
      </c>
      <c r="L3685" s="71">
        <v>4.4539680132350448</v>
      </c>
      <c r="M3685" s="72">
        <v>6.6934944450859115</v>
      </c>
      <c r="N3685" s="73">
        <v>1.2499959049293101</v>
      </c>
      <c r="O3685" s="73">
        <v>0</v>
      </c>
      <c r="P3685" s="73">
        <v>2.9196198322221663</v>
      </c>
      <c r="Q3685" s="74" t="s">
        <v>470</v>
      </c>
      <c r="R3685" s="50"/>
    </row>
    <row r="3686" spans="8:18" ht="15.6">
      <c r="H3686" s="79"/>
      <c r="I3686" s="61">
        <v>1970</v>
      </c>
      <c r="J3686" s="62" t="s">
        <v>382</v>
      </c>
      <c r="K3686" s="63" t="s">
        <v>383</v>
      </c>
      <c r="L3686" s="75">
        <v>5.103047144168344</v>
      </c>
      <c r="M3686" s="76">
        <v>7.3051235850933409</v>
      </c>
      <c r="N3686" s="77">
        <v>4.380340088383238</v>
      </c>
      <c r="O3686" s="77">
        <v>6.7423859108657647</v>
      </c>
      <c r="P3686" s="77">
        <v>1.6588160895811517</v>
      </c>
      <c r="Q3686" s="78" t="s">
        <v>470</v>
      </c>
      <c r="R3686" s="50"/>
    </row>
    <row r="3687" spans="8:18" ht="15.6">
      <c r="H3687" s="79"/>
      <c r="I3687" s="68">
        <v>1970</v>
      </c>
      <c r="J3687" s="69" t="s">
        <v>384</v>
      </c>
      <c r="K3687" s="70" t="s">
        <v>385</v>
      </c>
      <c r="L3687" s="71" t="s">
        <v>470</v>
      </c>
      <c r="M3687" s="72" t="s">
        <v>470</v>
      </c>
      <c r="N3687" s="73" t="s">
        <v>470</v>
      </c>
      <c r="O3687" s="73" t="s">
        <v>470</v>
      </c>
      <c r="P3687" s="73" t="s">
        <v>470</v>
      </c>
      <c r="Q3687" s="74" t="s">
        <v>470</v>
      </c>
      <c r="R3687" s="50"/>
    </row>
    <row r="3688" spans="8:18" ht="15.6">
      <c r="H3688" s="79"/>
      <c r="I3688" s="61">
        <v>1970</v>
      </c>
      <c r="J3688" s="62" t="s">
        <v>386</v>
      </c>
      <c r="K3688" s="63" t="s">
        <v>387</v>
      </c>
      <c r="L3688" s="75">
        <v>5.3971867696733211</v>
      </c>
      <c r="M3688" s="76">
        <v>4.2129119495535283</v>
      </c>
      <c r="N3688" s="77">
        <v>5.1463718972883088</v>
      </c>
      <c r="O3688" s="77">
        <v>7.1435560725988916</v>
      </c>
      <c r="P3688" s="77">
        <v>6.361036086837081</v>
      </c>
      <c r="Q3688" s="78">
        <v>3.9583662531554782</v>
      </c>
      <c r="R3688" s="50"/>
    </row>
    <row r="3689" spans="8:18" ht="15.6">
      <c r="H3689" s="79"/>
      <c r="I3689" s="68">
        <v>1970</v>
      </c>
      <c r="J3689" s="69" t="s">
        <v>388</v>
      </c>
      <c r="K3689" s="70" t="s">
        <v>389</v>
      </c>
      <c r="L3689" s="71" t="s">
        <v>470</v>
      </c>
      <c r="M3689" s="72" t="s">
        <v>470</v>
      </c>
      <c r="N3689" s="73" t="s">
        <v>470</v>
      </c>
      <c r="O3689" s="73" t="s">
        <v>470</v>
      </c>
      <c r="P3689" s="73" t="s">
        <v>470</v>
      </c>
      <c r="Q3689" s="74" t="s">
        <v>470</v>
      </c>
      <c r="R3689" s="50"/>
    </row>
    <row r="3690" spans="8:18" ht="15.6">
      <c r="H3690" s="79"/>
      <c r="I3690" s="61">
        <v>1970</v>
      </c>
      <c r="J3690" s="62" t="s">
        <v>390</v>
      </c>
      <c r="K3690" s="63" t="s">
        <v>391</v>
      </c>
      <c r="L3690" s="75" t="s">
        <v>470</v>
      </c>
      <c r="M3690" s="76" t="s">
        <v>470</v>
      </c>
      <c r="N3690" s="77" t="s">
        <v>470</v>
      </c>
      <c r="O3690" s="77" t="s">
        <v>470</v>
      </c>
      <c r="P3690" s="77" t="s">
        <v>470</v>
      </c>
      <c r="Q3690" s="78">
        <v>3.2391779639906417</v>
      </c>
      <c r="R3690" s="50"/>
    </row>
    <row r="3691" spans="8:18" ht="15.6">
      <c r="H3691" s="79"/>
      <c r="I3691" s="68">
        <v>1970</v>
      </c>
      <c r="J3691" s="69" t="s">
        <v>392</v>
      </c>
      <c r="K3691" s="70" t="s">
        <v>393</v>
      </c>
      <c r="L3691" s="71" t="s">
        <v>470</v>
      </c>
      <c r="M3691" s="72" t="s">
        <v>470</v>
      </c>
      <c r="N3691" s="73" t="s">
        <v>470</v>
      </c>
      <c r="O3691" s="73" t="s">
        <v>470</v>
      </c>
      <c r="P3691" s="73" t="s">
        <v>470</v>
      </c>
      <c r="Q3691" s="74" t="s">
        <v>470</v>
      </c>
      <c r="R3691" s="50"/>
    </row>
    <row r="3692" spans="8:18" ht="15.6">
      <c r="H3692" s="79"/>
      <c r="I3692" s="61">
        <v>1970</v>
      </c>
      <c r="J3692" s="62" t="s">
        <v>394</v>
      </c>
      <c r="K3692" s="63" t="s">
        <v>395</v>
      </c>
      <c r="L3692" s="75" t="s">
        <v>470</v>
      </c>
      <c r="M3692" s="76">
        <v>5.9333580783087907</v>
      </c>
      <c r="N3692" s="77" t="s">
        <v>470</v>
      </c>
      <c r="O3692" s="77">
        <v>4.5566937382951309</v>
      </c>
      <c r="P3692" s="77" t="s">
        <v>470</v>
      </c>
      <c r="Q3692" s="78" t="s">
        <v>470</v>
      </c>
      <c r="R3692" s="50"/>
    </row>
    <row r="3693" spans="8:18" ht="15.6">
      <c r="H3693" s="79"/>
      <c r="I3693" s="68">
        <v>1970</v>
      </c>
      <c r="J3693" s="69" t="s">
        <v>396</v>
      </c>
      <c r="K3693" s="70" t="s">
        <v>397</v>
      </c>
      <c r="L3693" s="71" t="s">
        <v>470</v>
      </c>
      <c r="M3693" s="72" t="s">
        <v>470</v>
      </c>
      <c r="N3693" s="73" t="s">
        <v>470</v>
      </c>
      <c r="O3693" s="73" t="s">
        <v>470</v>
      </c>
      <c r="P3693" s="73" t="s">
        <v>470</v>
      </c>
      <c r="Q3693" s="74" t="s">
        <v>470</v>
      </c>
      <c r="R3693" s="50"/>
    </row>
    <row r="3694" spans="8:18" ht="15.6">
      <c r="H3694" s="79"/>
      <c r="I3694" s="61">
        <v>1970</v>
      </c>
      <c r="J3694" s="62" t="s">
        <v>398</v>
      </c>
      <c r="K3694" s="63" t="s">
        <v>399</v>
      </c>
      <c r="L3694" s="75" t="s">
        <v>470</v>
      </c>
      <c r="M3694" s="76">
        <v>4.007063565773417</v>
      </c>
      <c r="N3694" s="77" t="s">
        <v>470</v>
      </c>
      <c r="O3694" s="77">
        <v>6.9681162508156964</v>
      </c>
      <c r="P3694" s="77">
        <v>3.7195843774575241</v>
      </c>
      <c r="Q3694" s="78" t="s">
        <v>470</v>
      </c>
      <c r="R3694" s="50"/>
    </row>
    <row r="3695" spans="8:18" ht="15.6">
      <c r="H3695" s="79"/>
      <c r="I3695" s="68">
        <v>1970</v>
      </c>
      <c r="J3695" s="69" t="s">
        <v>400</v>
      </c>
      <c r="K3695" s="70" t="s">
        <v>401</v>
      </c>
      <c r="L3695" s="71" t="s">
        <v>470</v>
      </c>
      <c r="M3695" s="72" t="s">
        <v>470</v>
      </c>
      <c r="N3695" s="73" t="s">
        <v>470</v>
      </c>
      <c r="O3695" s="73" t="s">
        <v>470</v>
      </c>
      <c r="P3695" s="73" t="s">
        <v>470</v>
      </c>
      <c r="Q3695" s="74" t="s">
        <v>470</v>
      </c>
      <c r="R3695" s="50"/>
    </row>
    <row r="3696" spans="8:18" ht="15.6">
      <c r="H3696" s="79"/>
      <c r="I3696" s="61">
        <v>1970</v>
      </c>
      <c r="J3696" s="62" t="s">
        <v>402</v>
      </c>
      <c r="K3696" s="63" t="s">
        <v>403</v>
      </c>
      <c r="L3696" s="75" t="s">
        <v>470</v>
      </c>
      <c r="M3696" s="76" t="s">
        <v>470</v>
      </c>
      <c r="N3696" s="77" t="s">
        <v>470</v>
      </c>
      <c r="O3696" s="77" t="s">
        <v>470</v>
      </c>
      <c r="P3696" s="77" t="s">
        <v>470</v>
      </c>
      <c r="Q3696" s="78" t="s">
        <v>470</v>
      </c>
      <c r="R3696" s="50"/>
    </row>
    <row r="3697" spans="8:18" ht="15.6">
      <c r="H3697" s="79"/>
      <c r="I3697" s="68">
        <v>1970</v>
      </c>
      <c r="J3697" s="69" t="s">
        <v>404</v>
      </c>
      <c r="K3697" s="70" t="s">
        <v>405</v>
      </c>
      <c r="L3697" s="71" t="s">
        <v>470</v>
      </c>
      <c r="M3697" s="72" t="s">
        <v>470</v>
      </c>
      <c r="N3697" s="73" t="s">
        <v>470</v>
      </c>
      <c r="O3697" s="73">
        <v>6.8330641351020027</v>
      </c>
      <c r="P3697" s="73" t="s">
        <v>470</v>
      </c>
      <c r="Q3697" s="74" t="s">
        <v>470</v>
      </c>
      <c r="R3697" s="50"/>
    </row>
    <row r="3698" spans="8:18" ht="15.6">
      <c r="H3698" s="79"/>
      <c r="I3698" s="61">
        <v>1970</v>
      </c>
      <c r="J3698" s="62" t="s">
        <v>406</v>
      </c>
      <c r="K3698" s="63" t="s">
        <v>407</v>
      </c>
      <c r="L3698" s="75">
        <v>7.6553655248464496</v>
      </c>
      <c r="M3698" s="76">
        <v>7.2433182290968512</v>
      </c>
      <c r="N3698" s="77">
        <v>7.720616413678302</v>
      </c>
      <c r="O3698" s="77">
        <v>7.3151498167059366</v>
      </c>
      <c r="P3698" s="77">
        <v>7.908266964579969</v>
      </c>
      <c r="Q3698" s="78">
        <v>8.1952292916598211</v>
      </c>
      <c r="R3698" s="50"/>
    </row>
    <row r="3699" spans="8:18" ht="15.6">
      <c r="H3699" s="79"/>
      <c r="I3699" s="68">
        <v>1970</v>
      </c>
      <c r="J3699" s="69" t="s">
        <v>408</v>
      </c>
      <c r="K3699" s="70" t="s">
        <v>409</v>
      </c>
      <c r="L3699" s="71" t="s">
        <v>470</v>
      </c>
      <c r="M3699" s="72" t="s">
        <v>470</v>
      </c>
      <c r="N3699" s="73" t="s">
        <v>470</v>
      </c>
      <c r="O3699" s="73" t="s">
        <v>470</v>
      </c>
      <c r="P3699" s="73" t="s">
        <v>470</v>
      </c>
      <c r="Q3699" s="74" t="s">
        <v>470</v>
      </c>
      <c r="R3699" s="50"/>
    </row>
    <row r="3700" spans="8:18" ht="15.6">
      <c r="H3700" s="79"/>
      <c r="I3700" s="61">
        <v>1970</v>
      </c>
      <c r="J3700" s="62" t="s">
        <v>410</v>
      </c>
      <c r="K3700" s="63" t="s">
        <v>411</v>
      </c>
      <c r="L3700" s="75" t="s">
        <v>470</v>
      </c>
      <c r="M3700" s="76" t="s">
        <v>470</v>
      </c>
      <c r="N3700" s="77" t="s">
        <v>470</v>
      </c>
      <c r="O3700" s="77" t="s">
        <v>470</v>
      </c>
      <c r="P3700" s="77" t="s">
        <v>470</v>
      </c>
      <c r="Q3700" s="78" t="s">
        <v>470</v>
      </c>
      <c r="R3700" s="50"/>
    </row>
    <row r="3701" spans="8:18" ht="15.6">
      <c r="H3701" s="79"/>
      <c r="I3701" s="68">
        <v>1970</v>
      </c>
      <c r="J3701" s="69" t="s">
        <v>412</v>
      </c>
      <c r="K3701" s="70" t="s">
        <v>413</v>
      </c>
      <c r="L3701" s="71">
        <v>5.4122326915282759</v>
      </c>
      <c r="M3701" s="72">
        <v>4.8084018005164388</v>
      </c>
      <c r="N3701" s="73">
        <v>3.0738664367331872</v>
      </c>
      <c r="O3701" s="73">
        <v>7.15520064382837</v>
      </c>
      <c r="P3701" s="73">
        <v>7.2857723574151168</v>
      </c>
      <c r="Q3701" s="74">
        <v>5.3885322125408921</v>
      </c>
      <c r="R3701" s="50"/>
    </row>
    <row r="3702" spans="8:18" ht="15.6">
      <c r="H3702" s="79"/>
      <c r="I3702" s="61">
        <v>1970</v>
      </c>
      <c r="J3702" s="62" t="s">
        <v>414</v>
      </c>
      <c r="K3702" s="63" t="s">
        <v>415</v>
      </c>
      <c r="L3702" s="75">
        <v>5.7150991054429747</v>
      </c>
      <c r="M3702" s="76">
        <v>7.3231667271404124</v>
      </c>
      <c r="N3702" s="77">
        <v>4.0369577120330646</v>
      </c>
      <c r="O3702" s="77">
        <v>6.9149662051356957</v>
      </c>
      <c r="P3702" s="77">
        <v>5.5381758349475705</v>
      </c>
      <c r="Q3702" s="78">
        <v>4.9627760928421782</v>
      </c>
      <c r="R3702" s="50"/>
    </row>
    <row r="3703" spans="8:18" ht="15.6">
      <c r="H3703" s="79"/>
      <c r="I3703" s="68">
        <v>1970</v>
      </c>
      <c r="J3703" s="69" t="s">
        <v>416</v>
      </c>
      <c r="K3703" s="70" t="s">
        <v>417</v>
      </c>
      <c r="L3703" s="71" t="s">
        <v>470</v>
      </c>
      <c r="M3703" s="72">
        <v>6.5950159959300025</v>
      </c>
      <c r="N3703" s="73" t="s">
        <v>470</v>
      </c>
      <c r="O3703" s="73">
        <v>6.8266704304452643</v>
      </c>
      <c r="P3703" s="73">
        <v>8.4941115389098348E-2</v>
      </c>
      <c r="Q3703" s="74" t="s">
        <v>470</v>
      </c>
      <c r="R3703" s="50"/>
    </row>
    <row r="3704" spans="8:18" ht="15.6">
      <c r="H3704" s="79"/>
      <c r="I3704" s="61">
        <v>1970</v>
      </c>
      <c r="J3704" s="62" t="s">
        <v>418</v>
      </c>
      <c r="K3704" s="63" t="s">
        <v>419</v>
      </c>
      <c r="L3704" s="75" t="s">
        <v>470</v>
      </c>
      <c r="M3704" s="76" t="s">
        <v>470</v>
      </c>
      <c r="N3704" s="77" t="s">
        <v>470</v>
      </c>
      <c r="O3704" s="77" t="s">
        <v>470</v>
      </c>
      <c r="P3704" s="77" t="s">
        <v>470</v>
      </c>
      <c r="Q3704" s="78" t="s">
        <v>470</v>
      </c>
      <c r="R3704" s="50"/>
    </row>
    <row r="3705" spans="8:18" ht="15.6">
      <c r="H3705" s="79"/>
      <c r="I3705" s="68">
        <v>1970</v>
      </c>
      <c r="J3705" s="69" t="s">
        <v>420</v>
      </c>
      <c r="K3705" s="70" t="s">
        <v>421</v>
      </c>
      <c r="L3705" s="71" t="s">
        <v>470</v>
      </c>
      <c r="M3705" s="72" t="s">
        <v>470</v>
      </c>
      <c r="N3705" s="73" t="s">
        <v>470</v>
      </c>
      <c r="O3705" s="73" t="s">
        <v>470</v>
      </c>
      <c r="P3705" s="73" t="s">
        <v>470</v>
      </c>
      <c r="Q3705" s="74" t="s">
        <v>470</v>
      </c>
      <c r="R3705" s="50"/>
    </row>
    <row r="3706" spans="8:18" ht="15.6">
      <c r="H3706" s="79"/>
      <c r="I3706" s="61">
        <v>1970</v>
      </c>
      <c r="J3706" s="62" t="s">
        <v>422</v>
      </c>
      <c r="K3706" s="63" t="s">
        <v>423</v>
      </c>
      <c r="L3706" s="75" t="s">
        <v>470</v>
      </c>
      <c r="M3706" s="76" t="s">
        <v>470</v>
      </c>
      <c r="N3706" s="77" t="s">
        <v>470</v>
      </c>
      <c r="O3706" s="77" t="s">
        <v>470</v>
      </c>
      <c r="P3706" s="77" t="s">
        <v>470</v>
      </c>
      <c r="Q3706" s="78" t="s">
        <v>470</v>
      </c>
      <c r="R3706" s="50"/>
    </row>
    <row r="3707" spans="8:18" ht="15.6">
      <c r="H3707" s="79"/>
      <c r="I3707" s="68">
        <v>1970</v>
      </c>
      <c r="J3707" s="69" t="s">
        <v>424</v>
      </c>
      <c r="K3707" s="70" t="s">
        <v>425</v>
      </c>
      <c r="L3707" s="71">
        <v>5.3526681839201107</v>
      </c>
      <c r="M3707" s="72">
        <v>1.8888622723373534</v>
      </c>
      <c r="N3707" s="73">
        <v>5.8098962963655811</v>
      </c>
      <c r="O3707" s="73">
        <v>6.507904878901714</v>
      </c>
      <c r="P3707" s="73">
        <v>5.6948317646708313</v>
      </c>
      <c r="Q3707" s="74">
        <v>7.0664585961596753</v>
      </c>
      <c r="R3707" s="50"/>
    </row>
    <row r="3708" spans="8:18" ht="15.6">
      <c r="H3708" s="79"/>
      <c r="I3708" s="61">
        <v>1970</v>
      </c>
      <c r="J3708" s="62" t="s">
        <v>426</v>
      </c>
      <c r="K3708" s="63" t="s">
        <v>427</v>
      </c>
      <c r="L3708" s="75">
        <v>7.0703265622015676</v>
      </c>
      <c r="M3708" s="76" t="s">
        <v>470</v>
      </c>
      <c r="N3708" s="77">
        <v>6.0706116825052083</v>
      </c>
      <c r="O3708" s="77">
        <v>9.5831686245069498</v>
      </c>
      <c r="P3708" s="77">
        <v>6.1016784396538855</v>
      </c>
      <c r="Q3708" s="78">
        <v>6.6499055183149816</v>
      </c>
      <c r="R3708" s="50"/>
    </row>
    <row r="3709" spans="8:18" ht="15.6">
      <c r="H3709" s="79"/>
      <c r="I3709" s="68">
        <v>1970</v>
      </c>
      <c r="J3709" s="69" t="s">
        <v>428</v>
      </c>
      <c r="K3709" s="70" t="s">
        <v>429</v>
      </c>
      <c r="L3709" s="71">
        <v>4.4585981624244164</v>
      </c>
      <c r="M3709" s="72">
        <v>4.3405112554214851</v>
      </c>
      <c r="N3709" s="73" t="s">
        <v>470</v>
      </c>
      <c r="O3709" s="73">
        <v>6.6132857842430628</v>
      </c>
      <c r="P3709" s="73">
        <v>2.7528273368447027</v>
      </c>
      <c r="Q3709" s="74">
        <v>3.5383305187100644</v>
      </c>
      <c r="R3709" s="50"/>
    </row>
    <row r="3710" spans="8:18" ht="15.6">
      <c r="H3710" s="79"/>
      <c r="I3710" s="61">
        <v>1970</v>
      </c>
      <c r="J3710" s="62" t="s">
        <v>430</v>
      </c>
      <c r="K3710" s="63" t="s">
        <v>431</v>
      </c>
      <c r="L3710" s="75">
        <v>6.5124599997353974</v>
      </c>
      <c r="M3710" s="76">
        <v>4.8497753846457927</v>
      </c>
      <c r="N3710" s="77">
        <v>7.8601249923551268</v>
      </c>
      <c r="O3710" s="77">
        <v>9.4727210598120468</v>
      </c>
      <c r="P3710" s="77">
        <v>5.5758926676191303</v>
      </c>
      <c r="Q3710" s="78">
        <v>4.9401437163814874</v>
      </c>
      <c r="R3710" s="50"/>
    </row>
    <row r="3711" spans="8:18" ht="15.6">
      <c r="H3711" s="79"/>
      <c r="I3711" s="68">
        <v>1970</v>
      </c>
      <c r="J3711" s="69" t="s">
        <v>432</v>
      </c>
      <c r="K3711" s="70" t="s">
        <v>433</v>
      </c>
      <c r="L3711" s="71" t="s">
        <v>470</v>
      </c>
      <c r="M3711" s="72" t="s">
        <v>470</v>
      </c>
      <c r="N3711" s="73" t="s">
        <v>470</v>
      </c>
      <c r="O3711" s="73" t="s">
        <v>470</v>
      </c>
      <c r="P3711" s="73" t="s">
        <v>470</v>
      </c>
      <c r="Q3711" s="74" t="s">
        <v>470</v>
      </c>
      <c r="R3711" s="50"/>
    </row>
    <row r="3712" spans="8:18" ht="15.6">
      <c r="H3712" s="79"/>
      <c r="I3712" s="61">
        <v>1970</v>
      </c>
      <c r="J3712" s="62" t="s">
        <v>434</v>
      </c>
      <c r="K3712" s="63" t="s">
        <v>435</v>
      </c>
      <c r="L3712" s="75">
        <v>4.5524389589300016</v>
      </c>
      <c r="M3712" s="76">
        <v>2.748818545602592</v>
      </c>
      <c r="N3712" s="77" t="s">
        <v>470</v>
      </c>
      <c r="O3712" s="77">
        <v>7.2477156867357087</v>
      </c>
      <c r="P3712" s="77">
        <v>3.0673416993547016</v>
      </c>
      <c r="Q3712" s="78">
        <v>4.3499772593780888</v>
      </c>
      <c r="R3712" s="50"/>
    </row>
    <row r="3713" spans="8:18" ht="15.6">
      <c r="H3713" s="79"/>
      <c r="I3713" s="68">
        <v>1970</v>
      </c>
      <c r="J3713" s="69" t="s">
        <v>436</v>
      </c>
      <c r="K3713" s="70" t="s">
        <v>437</v>
      </c>
      <c r="L3713" s="71">
        <v>6.0313218804818725</v>
      </c>
      <c r="M3713" s="72">
        <v>6.6228877116111278</v>
      </c>
      <c r="N3713" s="73">
        <v>6.0645156247833363</v>
      </c>
      <c r="O3713" s="73">
        <v>6.7032766610489762</v>
      </c>
      <c r="P3713" s="73">
        <v>5.2762996166045744</v>
      </c>
      <c r="Q3713" s="74">
        <v>5.5666160241266596</v>
      </c>
      <c r="R3713" s="50"/>
    </row>
    <row r="3714" spans="8:18" ht="15.6">
      <c r="H3714" s="79"/>
      <c r="I3714" s="61">
        <v>1970</v>
      </c>
      <c r="J3714" s="62" t="s">
        <v>438</v>
      </c>
      <c r="K3714" s="63" t="s">
        <v>439</v>
      </c>
      <c r="L3714" s="75" t="s">
        <v>470</v>
      </c>
      <c r="M3714" s="76" t="s">
        <v>470</v>
      </c>
      <c r="N3714" s="77" t="s">
        <v>470</v>
      </c>
      <c r="O3714" s="77" t="s">
        <v>470</v>
      </c>
      <c r="P3714" s="77" t="s">
        <v>470</v>
      </c>
      <c r="Q3714" s="78" t="s">
        <v>470</v>
      </c>
      <c r="R3714" s="50"/>
    </row>
    <row r="3715" spans="8:18" ht="15.6">
      <c r="H3715" s="79"/>
      <c r="I3715" s="68">
        <v>1970</v>
      </c>
      <c r="J3715" s="69" t="s">
        <v>440</v>
      </c>
      <c r="K3715" s="70" t="s">
        <v>441</v>
      </c>
      <c r="L3715" s="71" t="s">
        <v>470</v>
      </c>
      <c r="M3715" s="72">
        <v>2.4700804697223302</v>
      </c>
      <c r="N3715" s="73" t="s">
        <v>470</v>
      </c>
      <c r="O3715" s="73">
        <v>6.8827280015320627</v>
      </c>
      <c r="P3715" s="73" t="s">
        <v>470</v>
      </c>
      <c r="Q3715" s="74" t="s">
        <v>470</v>
      </c>
      <c r="R3715" s="50"/>
    </row>
    <row r="3716" spans="8:18" ht="15.6">
      <c r="H3716" s="79"/>
      <c r="I3716" s="61">
        <v>1970</v>
      </c>
      <c r="J3716" s="62" t="s">
        <v>442</v>
      </c>
      <c r="K3716" s="63" t="s">
        <v>443</v>
      </c>
      <c r="L3716" s="75" t="s">
        <v>470</v>
      </c>
      <c r="M3716" s="76">
        <v>6.0925034854188649</v>
      </c>
      <c r="N3716" s="77" t="s">
        <v>470</v>
      </c>
      <c r="O3716" s="77">
        <v>6.8302185547773515</v>
      </c>
      <c r="P3716" s="77" t="s">
        <v>470</v>
      </c>
      <c r="Q3716" s="78" t="s">
        <v>470</v>
      </c>
      <c r="R3716" s="50"/>
    </row>
    <row r="3717" spans="8:18" ht="15.6">
      <c r="H3717" s="79"/>
      <c r="I3717" s="68">
        <v>1970</v>
      </c>
      <c r="J3717" s="69" t="s">
        <v>444</v>
      </c>
      <c r="K3717" s="70" t="s">
        <v>445</v>
      </c>
      <c r="L3717" s="71">
        <v>4.7818308384030841</v>
      </c>
      <c r="M3717" s="72">
        <v>4.8475771411021933</v>
      </c>
      <c r="N3717" s="73">
        <v>2.8826385491874711</v>
      </c>
      <c r="O3717" s="73">
        <v>6.8780617539565201</v>
      </c>
      <c r="P3717" s="73">
        <v>3.4483820871185484</v>
      </c>
      <c r="Q3717" s="74">
        <v>5.6461712081749571</v>
      </c>
      <c r="R3717" s="50"/>
    </row>
    <row r="3718" spans="8:18" ht="15.6">
      <c r="H3718" s="79"/>
      <c r="I3718" s="61">
        <v>1970</v>
      </c>
      <c r="J3718" s="62" t="s">
        <v>446</v>
      </c>
      <c r="K3718" s="63" t="s">
        <v>447</v>
      </c>
      <c r="L3718" s="75">
        <v>3.4257505378221431</v>
      </c>
      <c r="M3718" s="76">
        <v>4.532573126456457</v>
      </c>
      <c r="N3718" s="77">
        <v>4.2865856634960915</v>
      </c>
      <c r="O3718" s="77">
        <v>4.0979006638807576</v>
      </c>
      <c r="P3718" s="77">
        <v>0</v>
      </c>
      <c r="Q3718" s="78" t="s">
        <v>470</v>
      </c>
      <c r="R3718" s="50"/>
    </row>
    <row r="3719" spans="8:18" ht="15.6">
      <c r="H3719" s="79"/>
      <c r="I3719" s="68">
        <v>1970</v>
      </c>
      <c r="J3719" s="69" t="s">
        <v>448</v>
      </c>
      <c r="K3719" s="70" t="s">
        <v>449</v>
      </c>
      <c r="L3719" s="71" t="s">
        <v>470</v>
      </c>
      <c r="M3719" s="72" t="s">
        <v>470</v>
      </c>
      <c r="N3719" s="73" t="s">
        <v>470</v>
      </c>
      <c r="O3719" s="73" t="s">
        <v>470</v>
      </c>
      <c r="P3719" s="73" t="s">
        <v>470</v>
      </c>
      <c r="Q3719" s="74" t="s">
        <v>470</v>
      </c>
      <c r="R3719" s="50"/>
    </row>
    <row r="3720" spans="8:18" ht="15.6">
      <c r="H3720" s="79"/>
      <c r="I3720" s="61">
        <v>1970</v>
      </c>
      <c r="J3720" s="62" t="s">
        <v>450</v>
      </c>
      <c r="K3720" s="63" t="s">
        <v>451</v>
      </c>
      <c r="L3720" s="75" t="s">
        <v>470</v>
      </c>
      <c r="M3720" s="76" t="s">
        <v>470</v>
      </c>
      <c r="N3720" s="77" t="s">
        <v>470</v>
      </c>
      <c r="O3720" s="77" t="s">
        <v>470</v>
      </c>
      <c r="P3720" s="77" t="s">
        <v>470</v>
      </c>
      <c r="Q3720" s="78" t="s">
        <v>470</v>
      </c>
      <c r="R3720" s="50"/>
    </row>
    <row r="3721" spans="8:18" ht="15.6">
      <c r="H3721" s="79"/>
      <c r="I3721" s="68">
        <v>1970</v>
      </c>
      <c r="J3721" s="69" t="s">
        <v>452</v>
      </c>
      <c r="K3721" s="70" t="s">
        <v>453</v>
      </c>
      <c r="L3721" s="71" t="s">
        <v>470</v>
      </c>
      <c r="M3721" s="72" t="s">
        <v>470</v>
      </c>
      <c r="N3721" s="73" t="s">
        <v>470</v>
      </c>
      <c r="O3721" s="73" t="s">
        <v>470</v>
      </c>
      <c r="P3721" s="73" t="s">
        <v>470</v>
      </c>
      <c r="Q3721" s="74" t="s">
        <v>470</v>
      </c>
      <c r="R3721" s="50"/>
    </row>
    <row r="3722" spans="8:18" ht="15.6">
      <c r="H3722" s="79"/>
      <c r="I3722" s="61">
        <v>1970</v>
      </c>
      <c r="J3722" s="62" t="s">
        <v>454</v>
      </c>
      <c r="K3722" s="63" t="s">
        <v>455</v>
      </c>
      <c r="L3722" s="75">
        <v>5.8141032075238357</v>
      </c>
      <c r="M3722" s="76">
        <v>3.4362507205087671</v>
      </c>
      <c r="N3722" s="77">
        <v>7.1242643266735159</v>
      </c>
      <c r="O3722" s="77">
        <v>7.6357254131860381</v>
      </c>
      <c r="P3722" s="77">
        <v>4.2158194063406755</v>
      </c>
      <c r="Q3722" s="78">
        <v>7.278502143026067</v>
      </c>
      <c r="R3722" s="50"/>
    </row>
    <row r="3723" spans="8:18" ht="15.6">
      <c r="H3723" s="79"/>
      <c r="I3723" s="68">
        <v>1970</v>
      </c>
      <c r="J3723" s="69" t="s">
        <v>456</v>
      </c>
      <c r="K3723" s="70" t="s">
        <v>457</v>
      </c>
      <c r="L3723" s="71">
        <v>7.3889184438581346</v>
      </c>
      <c r="M3723" s="72">
        <v>5.1743304988565981</v>
      </c>
      <c r="N3723" s="73">
        <v>7.6583940176863274</v>
      </c>
      <c r="O3723" s="73">
        <v>9.5827252420896798</v>
      </c>
      <c r="P3723" s="73">
        <v>8.0664070863283488</v>
      </c>
      <c r="Q3723" s="74">
        <v>6.4128805162540914</v>
      </c>
      <c r="R3723" s="50"/>
    </row>
    <row r="3724" spans="8:18" ht="15.6">
      <c r="H3724" s="79"/>
      <c r="I3724" s="61">
        <v>1970</v>
      </c>
      <c r="J3724" s="62" t="s">
        <v>458</v>
      </c>
      <c r="K3724" s="63" t="s">
        <v>459</v>
      </c>
      <c r="L3724" s="75" t="s">
        <v>470</v>
      </c>
      <c r="M3724" s="76">
        <v>6.2218094326949913</v>
      </c>
      <c r="N3724" s="77" t="s">
        <v>470</v>
      </c>
      <c r="O3724" s="77">
        <v>5.4680839717810104</v>
      </c>
      <c r="P3724" s="77">
        <v>7.4713979127642798</v>
      </c>
      <c r="Q3724" s="78" t="s">
        <v>470</v>
      </c>
      <c r="R3724" s="50"/>
    </row>
    <row r="3725" spans="8:18" ht="15.6">
      <c r="H3725" s="79"/>
      <c r="I3725" s="68">
        <v>1970</v>
      </c>
      <c r="J3725" s="69" t="s">
        <v>460</v>
      </c>
      <c r="K3725" s="70" t="s">
        <v>461</v>
      </c>
      <c r="L3725" s="71">
        <v>7.1263471656157007</v>
      </c>
      <c r="M3725" s="72">
        <v>8.8220884338257388</v>
      </c>
      <c r="N3725" s="73">
        <v>4.5702769007669284</v>
      </c>
      <c r="O3725" s="73">
        <v>9.7010114585208598</v>
      </c>
      <c r="P3725" s="73">
        <v>8.4773929710216205</v>
      </c>
      <c r="Q3725" s="74">
        <v>4.3693344001836358</v>
      </c>
      <c r="R3725" s="50"/>
    </row>
    <row r="3726" spans="8:18" ht="15.6">
      <c r="H3726" s="79"/>
      <c r="I3726" s="61">
        <v>1970</v>
      </c>
      <c r="J3726" s="62" t="s">
        <v>462</v>
      </c>
      <c r="K3726" s="63" t="s">
        <v>463</v>
      </c>
      <c r="L3726" s="75" t="s">
        <v>470</v>
      </c>
      <c r="M3726" s="76" t="s">
        <v>470</v>
      </c>
      <c r="N3726" s="77" t="s">
        <v>470</v>
      </c>
      <c r="O3726" s="77" t="s">
        <v>470</v>
      </c>
      <c r="P3726" s="77" t="s">
        <v>470</v>
      </c>
      <c r="Q3726" s="78" t="s">
        <v>470</v>
      </c>
      <c r="R3726" s="50"/>
    </row>
    <row r="3727" spans="8:18" ht="15.6">
      <c r="H3727" s="79"/>
      <c r="I3727" s="68">
        <v>1970</v>
      </c>
      <c r="J3727" s="69" t="s">
        <v>464</v>
      </c>
      <c r="K3727" s="70" t="s">
        <v>465</v>
      </c>
      <c r="L3727" s="71" t="s">
        <v>470</v>
      </c>
      <c r="M3727" s="72" t="s">
        <v>470</v>
      </c>
      <c r="N3727" s="73" t="s">
        <v>470</v>
      </c>
      <c r="O3727" s="73" t="s">
        <v>470</v>
      </c>
      <c r="P3727" s="73" t="s">
        <v>470</v>
      </c>
      <c r="Q3727" s="74" t="s">
        <v>470</v>
      </c>
      <c r="R3727" s="50"/>
    </row>
    <row r="3728" spans="8:18" ht="15.6">
      <c r="H3728" s="79"/>
      <c r="I3728" s="61">
        <v>1970</v>
      </c>
      <c r="J3728" s="62" t="s">
        <v>466</v>
      </c>
      <c r="K3728" s="63" t="s">
        <v>467</v>
      </c>
      <c r="L3728" s="75" t="s">
        <v>470</v>
      </c>
      <c r="M3728" s="76">
        <v>2.8675471078982206</v>
      </c>
      <c r="N3728" s="77" t="s">
        <v>470</v>
      </c>
      <c r="O3728" s="77">
        <v>5.1130883801958147</v>
      </c>
      <c r="P3728" s="77" t="s">
        <v>470</v>
      </c>
      <c r="Q3728" s="78" t="s">
        <v>470</v>
      </c>
      <c r="R3728" s="50"/>
    </row>
    <row r="3729" spans="8:18" ht="15.6">
      <c r="H3729" s="79"/>
      <c r="I3729" s="68">
        <v>1970</v>
      </c>
      <c r="J3729" s="69" t="s">
        <v>468</v>
      </c>
      <c r="K3729" s="70" t="s">
        <v>469</v>
      </c>
      <c r="L3729" s="71" t="s">
        <v>470</v>
      </c>
      <c r="M3729" s="72">
        <v>4.3432562951914173</v>
      </c>
      <c r="N3729" s="73" t="s">
        <v>470</v>
      </c>
      <c r="O3729" s="73">
        <v>5.4958437400644353</v>
      </c>
      <c r="P3729" s="73" t="s">
        <v>470</v>
      </c>
      <c r="Q3729" s="74" t="s">
        <v>470</v>
      </c>
      <c r="R3729" s="50"/>
    </row>
    <row r="3730" spans="8:18">
      <c r="H3730" s="80"/>
      <c r="I3730" s="81"/>
      <c r="J3730" s="81"/>
      <c r="K3730" s="81"/>
      <c r="L3730" s="82"/>
      <c r="M3730" s="82"/>
      <c r="N3730" s="82"/>
      <c r="O3730" s="82"/>
      <c r="P3730" s="82"/>
      <c r="Q3730" s="82"/>
      <c r="R3730" s="80"/>
    </row>
    <row r="3731" spans="8:18">
      <c r="H3731" s="83"/>
      <c r="I3731" s="84"/>
      <c r="J3731" s="84"/>
      <c r="K3731" s="84"/>
      <c r="L3731" s="85"/>
      <c r="M3731" s="85"/>
      <c r="N3731" s="85"/>
      <c r="O3731" s="85"/>
      <c r="P3731" s="85"/>
      <c r="Q3731" s="85"/>
      <c r="R3731" s="83"/>
    </row>
    <row r="3732" spans="8:18">
      <c r="H3732" s="83"/>
      <c r="I3732" s="84"/>
      <c r="J3732" s="84"/>
      <c r="K3732" s="84"/>
      <c r="L3732" s="85"/>
      <c r="M3732" s="85"/>
      <c r="N3732" s="85"/>
      <c r="O3732" s="85"/>
      <c r="P3732" s="85"/>
      <c r="Q3732" s="85"/>
      <c r="R3732" s="83"/>
    </row>
    <row r="3733" spans="8:18">
      <c r="H3733" s="83"/>
      <c r="I3733" s="84"/>
      <c r="J3733" s="84"/>
      <c r="K3733" s="84"/>
      <c r="L3733" s="85"/>
      <c r="M3733" s="85"/>
      <c r="N3733" s="85"/>
      <c r="O3733" s="85"/>
      <c r="P3733" s="85"/>
      <c r="Q3733" s="85"/>
      <c r="R3733" s="83"/>
    </row>
    <row r="3734" spans="8:18">
      <c r="H3734" s="83"/>
      <c r="I3734" s="84"/>
      <c r="J3734" s="84"/>
      <c r="K3734" s="84"/>
      <c r="L3734" s="85"/>
      <c r="M3734" s="85"/>
      <c r="N3734" s="85"/>
      <c r="O3734" s="85"/>
      <c r="P3734" s="85"/>
      <c r="Q3734" s="85"/>
      <c r="R3734" s="83"/>
    </row>
    <row r="3735" spans="8:18">
      <c r="H3735" s="83"/>
      <c r="I3735" s="84"/>
      <c r="J3735" s="84"/>
      <c r="K3735" s="84"/>
      <c r="L3735" s="85"/>
      <c r="M3735" s="85"/>
      <c r="N3735" s="85"/>
      <c r="O3735" s="85"/>
      <c r="P3735" s="85"/>
      <c r="Q3735" s="85"/>
      <c r="R3735" s="83"/>
    </row>
    <row r="3736" spans="8:18">
      <c r="H3736" s="83"/>
      <c r="I3736" s="84"/>
      <c r="J3736" s="84"/>
      <c r="K3736" s="84"/>
      <c r="L3736" s="85"/>
      <c r="M3736" s="85"/>
      <c r="N3736" s="85"/>
      <c r="O3736" s="85"/>
      <c r="P3736" s="85"/>
      <c r="Q3736" s="85"/>
      <c r="R3736" s="83"/>
    </row>
    <row r="3737" spans="8:18">
      <c r="H3737" s="83"/>
      <c r="I3737" s="84"/>
      <c r="J3737" s="84"/>
      <c r="K3737" s="84"/>
      <c r="L3737" s="85"/>
      <c r="M3737" s="85"/>
      <c r="N3737" s="85"/>
      <c r="O3737" s="85"/>
      <c r="P3737" s="85"/>
      <c r="Q3737" s="85"/>
      <c r="R3737" s="83"/>
    </row>
    <row r="3738" spans="8:18">
      <c r="H3738" s="83"/>
      <c r="I3738" s="84"/>
      <c r="J3738" s="84"/>
      <c r="K3738" s="84"/>
      <c r="L3738" s="85"/>
      <c r="M3738" s="85"/>
      <c r="N3738" s="85"/>
      <c r="O3738" s="85"/>
      <c r="P3738" s="85"/>
      <c r="Q3738" s="85"/>
      <c r="R3738" s="83"/>
    </row>
    <row r="3739" spans="8:18">
      <c r="H3739" s="83"/>
      <c r="I3739" s="84"/>
      <c r="J3739" s="84"/>
      <c r="K3739" s="84"/>
      <c r="L3739" s="85"/>
      <c r="M3739" s="85"/>
      <c r="N3739" s="85"/>
      <c r="O3739" s="85"/>
      <c r="P3739" s="85"/>
      <c r="Q3739" s="85"/>
      <c r="R3739" s="83"/>
    </row>
    <row r="3740" spans="8:18">
      <c r="H3740" s="83"/>
      <c r="I3740" s="84"/>
      <c r="J3740" s="84"/>
      <c r="K3740" s="84"/>
      <c r="L3740" s="85"/>
      <c r="M3740" s="85"/>
      <c r="N3740" s="85"/>
      <c r="O3740" s="85"/>
      <c r="P3740" s="85"/>
      <c r="Q3740" s="85"/>
      <c r="R3740" s="83"/>
    </row>
    <row r="3741" spans="8:18">
      <c r="H3741" s="83"/>
      <c r="I3741" s="84"/>
      <c r="J3741" s="84"/>
      <c r="K3741" s="84"/>
      <c r="L3741" s="85"/>
      <c r="M3741" s="85"/>
      <c r="N3741" s="85"/>
      <c r="O3741" s="85"/>
      <c r="P3741" s="85"/>
      <c r="Q3741" s="85"/>
      <c r="R3741" s="83"/>
    </row>
    <row r="3742" spans="8:18">
      <c r="H3742" s="83"/>
      <c r="I3742" s="84"/>
      <c r="J3742" s="84"/>
      <c r="K3742" s="84"/>
      <c r="L3742" s="85"/>
      <c r="M3742" s="85"/>
      <c r="N3742" s="85"/>
      <c r="O3742" s="85"/>
      <c r="P3742" s="85"/>
      <c r="Q3742" s="85"/>
      <c r="R3742" s="83"/>
    </row>
    <row r="3743" spans="8:18">
      <c r="H3743" s="83"/>
      <c r="I3743" s="84"/>
      <c r="J3743" s="84"/>
      <c r="K3743" s="84"/>
      <c r="L3743" s="85"/>
      <c r="M3743" s="85"/>
      <c r="N3743" s="85"/>
      <c r="O3743" s="85"/>
      <c r="P3743" s="85"/>
      <c r="Q3743" s="85"/>
      <c r="R3743" s="83"/>
    </row>
    <row r="3744" spans="8:18">
      <c r="H3744" s="83"/>
      <c r="I3744" s="84"/>
      <c r="J3744" s="84"/>
      <c r="K3744" s="84"/>
      <c r="L3744" s="85"/>
      <c r="M3744" s="85"/>
      <c r="N3744" s="85"/>
      <c r="O3744" s="85"/>
      <c r="P3744" s="85"/>
      <c r="Q3744" s="85"/>
      <c r="R3744" s="83"/>
    </row>
    <row r="3745" spans="8:18">
      <c r="H3745" s="83"/>
      <c r="I3745" s="84"/>
      <c r="J3745" s="84"/>
      <c r="K3745" s="84"/>
      <c r="L3745" s="85"/>
      <c r="M3745" s="85"/>
      <c r="N3745" s="85"/>
      <c r="O3745" s="85"/>
      <c r="P3745" s="85"/>
      <c r="Q3745" s="85"/>
      <c r="R3745" s="83"/>
    </row>
    <row r="3746" spans="8:18">
      <c r="H3746" s="83"/>
      <c r="I3746" s="84"/>
      <c r="J3746" s="84"/>
      <c r="K3746" s="84"/>
      <c r="L3746" s="85"/>
      <c r="M3746" s="85"/>
      <c r="N3746" s="85"/>
      <c r="O3746" s="85"/>
      <c r="P3746" s="85"/>
      <c r="Q3746" s="85"/>
      <c r="R3746" s="83"/>
    </row>
    <row r="3747" spans="8:18">
      <c r="H3747" s="83"/>
      <c r="I3747" s="84"/>
      <c r="J3747" s="84"/>
      <c r="K3747" s="84"/>
      <c r="L3747" s="85"/>
      <c r="M3747" s="85"/>
      <c r="N3747" s="85"/>
      <c r="O3747" s="85"/>
      <c r="P3747" s="85"/>
      <c r="Q3747" s="85"/>
      <c r="R3747" s="83"/>
    </row>
    <row r="3748" spans="8:18">
      <c r="H3748" s="83"/>
      <c r="I3748" s="84"/>
      <c r="J3748" s="84"/>
      <c r="K3748" s="84"/>
      <c r="L3748" s="85"/>
      <c r="M3748" s="85"/>
      <c r="N3748" s="85"/>
      <c r="O3748" s="85"/>
      <c r="P3748" s="85"/>
      <c r="Q3748" s="85"/>
      <c r="R3748" s="83"/>
    </row>
    <row r="3749" spans="8:18">
      <c r="H3749" s="83"/>
      <c r="I3749" s="84"/>
      <c r="J3749" s="84"/>
      <c r="K3749" s="84"/>
      <c r="L3749" s="85"/>
      <c r="M3749" s="85"/>
      <c r="N3749" s="85"/>
      <c r="O3749" s="85"/>
      <c r="P3749" s="85"/>
      <c r="Q3749" s="85"/>
      <c r="R3749" s="83"/>
    </row>
    <row r="3750" spans="8:18">
      <c r="H3750" s="83"/>
      <c r="I3750" s="84"/>
      <c r="J3750" s="84"/>
      <c r="K3750" s="84"/>
      <c r="L3750" s="85"/>
      <c r="M3750" s="85"/>
      <c r="N3750" s="85"/>
      <c r="O3750" s="85"/>
      <c r="P3750" s="85"/>
      <c r="Q3750" s="85"/>
      <c r="R3750" s="83"/>
    </row>
    <row r="3751" spans="8:18">
      <c r="H3751" s="83"/>
      <c r="I3751" s="84"/>
      <c r="J3751" s="84"/>
      <c r="K3751" s="84"/>
      <c r="L3751" s="85"/>
      <c r="M3751" s="85"/>
      <c r="N3751" s="85"/>
      <c r="O3751" s="85"/>
      <c r="P3751" s="85"/>
      <c r="Q3751" s="85"/>
      <c r="R3751" s="83"/>
    </row>
    <row r="3752" spans="8:18">
      <c r="H3752" s="83"/>
      <c r="I3752" s="84"/>
      <c r="J3752" s="84"/>
      <c r="K3752" s="84"/>
      <c r="L3752" s="85"/>
      <c r="M3752" s="85"/>
      <c r="N3752" s="85"/>
      <c r="O3752" s="85"/>
      <c r="P3752" s="85"/>
      <c r="Q3752" s="85"/>
      <c r="R3752" s="83"/>
    </row>
    <row r="3753" spans="8:18">
      <c r="H3753" s="83"/>
      <c r="I3753" s="84"/>
      <c r="J3753" s="84"/>
      <c r="K3753" s="84"/>
      <c r="L3753" s="85"/>
      <c r="M3753" s="85"/>
      <c r="N3753" s="85"/>
      <c r="O3753" s="85"/>
      <c r="P3753" s="85"/>
      <c r="Q3753" s="85"/>
      <c r="R3753" s="83"/>
    </row>
    <row r="3754" spans="8:18">
      <c r="H3754" s="83"/>
      <c r="I3754" s="84"/>
      <c r="J3754" s="84"/>
      <c r="K3754" s="84"/>
      <c r="L3754" s="85"/>
      <c r="M3754" s="85"/>
      <c r="N3754" s="85"/>
      <c r="O3754" s="85"/>
      <c r="P3754" s="85"/>
      <c r="Q3754" s="85"/>
      <c r="R3754" s="83"/>
    </row>
    <row r="3755" spans="8:18">
      <c r="H3755" s="83"/>
      <c r="I3755" s="84"/>
      <c r="J3755" s="84"/>
      <c r="K3755" s="84"/>
      <c r="L3755" s="85"/>
      <c r="M3755" s="85"/>
      <c r="N3755" s="85"/>
      <c r="O3755" s="85"/>
      <c r="P3755" s="85"/>
      <c r="Q3755" s="85"/>
      <c r="R3755" s="83"/>
    </row>
    <row r="3756" spans="8:18">
      <c r="H3756" s="83"/>
      <c r="I3756" s="84"/>
      <c r="J3756" s="84"/>
      <c r="K3756" s="84"/>
      <c r="L3756" s="85"/>
      <c r="M3756" s="85"/>
      <c r="N3756" s="85"/>
      <c r="O3756" s="85"/>
      <c r="P3756" s="85"/>
      <c r="Q3756" s="85"/>
      <c r="R3756" s="83"/>
    </row>
    <row r="3757" spans="8:18">
      <c r="H3757" s="83"/>
      <c r="I3757" s="84"/>
      <c r="J3757" s="84"/>
      <c r="K3757" s="84"/>
      <c r="L3757" s="85"/>
      <c r="M3757" s="85"/>
      <c r="N3757" s="85"/>
      <c r="O3757" s="85"/>
      <c r="P3757" s="85"/>
      <c r="Q3757" s="85"/>
      <c r="R3757" s="83"/>
    </row>
    <row r="3758" spans="8:18">
      <c r="H3758" s="83"/>
      <c r="I3758" s="84"/>
      <c r="J3758" s="84"/>
      <c r="K3758" s="84"/>
      <c r="L3758" s="85"/>
      <c r="M3758" s="85"/>
      <c r="N3758" s="85"/>
      <c r="O3758" s="85"/>
      <c r="P3758" s="85"/>
      <c r="Q3758" s="85"/>
      <c r="R3758" s="83"/>
    </row>
    <row r="3759" spans="8:18">
      <c r="H3759" s="83"/>
      <c r="I3759" s="84"/>
      <c r="J3759" s="84"/>
      <c r="K3759" s="84"/>
      <c r="L3759" s="85"/>
      <c r="M3759" s="85"/>
      <c r="N3759" s="85"/>
      <c r="O3759" s="85"/>
      <c r="P3759" s="85"/>
      <c r="Q3759" s="85"/>
      <c r="R3759" s="83"/>
    </row>
    <row r="3760" spans="8:18">
      <c r="H3760" s="83"/>
      <c r="I3760" s="84"/>
      <c r="J3760" s="84"/>
      <c r="K3760" s="84"/>
      <c r="L3760" s="85"/>
      <c r="M3760" s="85"/>
      <c r="N3760" s="85"/>
      <c r="O3760" s="85"/>
      <c r="P3760" s="85"/>
      <c r="Q3760" s="85"/>
      <c r="R3760" s="83"/>
    </row>
    <row r="3761" spans="8:18">
      <c r="H3761" s="83"/>
      <c r="I3761" s="84"/>
      <c r="J3761" s="84"/>
      <c r="K3761" s="84"/>
      <c r="L3761" s="85"/>
      <c r="M3761" s="85"/>
      <c r="N3761" s="85"/>
      <c r="O3761" s="85"/>
      <c r="P3761" s="85"/>
      <c r="Q3761" s="85"/>
      <c r="R3761" s="83"/>
    </row>
    <row r="3762" spans="8:18">
      <c r="H3762" s="83"/>
      <c r="I3762" s="84"/>
      <c r="J3762" s="84"/>
      <c r="K3762" s="84"/>
      <c r="L3762" s="85"/>
      <c r="M3762" s="85"/>
      <c r="N3762" s="85"/>
      <c r="O3762" s="85"/>
      <c r="P3762" s="85"/>
      <c r="Q3762" s="85"/>
      <c r="R3762" s="83"/>
    </row>
    <row r="3763" spans="8:18">
      <c r="H3763" s="83"/>
      <c r="I3763" s="84"/>
      <c r="J3763" s="84"/>
      <c r="K3763" s="84"/>
      <c r="L3763" s="85"/>
      <c r="M3763" s="85"/>
      <c r="N3763" s="85"/>
      <c r="O3763" s="85"/>
      <c r="P3763" s="85"/>
      <c r="Q3763" s="85"/>
      <c r="R3763" s="83"/>
    </row>
    <row r="3764" spans="8:18">
      <c r="H3764" s="83"/>
      <c r="I3764" s="84"/>
      <c r="J3764" s="84"/>
      <c r="K3764" s="84"/>
      <c r="L3764" s="85"/>
      <c r="M3764" s="85"/>
      <c r="N3764" s="85"/>
      <c r="O3764" s="85"/>
      <c r="P3764" s="85"/>
      <c r="Q3764" s="85"/>
      <c r="R3764" s="83"/>
    </row>
    <row r="3765" spans="8:18">
      <c r="H3765" s="83"/>
      <c r="I3765" s="84"/>
      <c r="J3765" s="84"/>
      <c r="K3765" s="84"/>
      <c r="L3765" s="85"/>
      <c r="M3765" s="85"/>
      <c r="N3765" s="85"/>
      <c r="O3765" s="85"/>
      <c r="P3765" s="85"/>
      <c r="Q3765" s="85"/>
      <c r="R3765" s="83"/>
    </row>
    <row r="3766" spans="8:18">
      <c r="H3766" s="83"/>
      <c r="I3766" s="84"/>
      <c r="J3766" s="84"/>
      <c r="K3766" s="84"/>
      <c r="L3766" s="85"/>
      <c r="M3766" s="85"/>
      <c r="N3766" s="85"/>
      <c r="O3766" s="85"/>
      <c r="P3766" s="85"/>
      <c r="Q3766" s="85"/>
      <c r="R3766" s="83"/>
    </row>
    <row r="3767" spans="8:18">
      <c r="H3767" s="83"/>
      <c r="I3767" s="84"/>
      <c r="J3767" s="84"/>
      <c r="K3767" s="84"/>
      <c r="L3767" s="85"/>
      <c r="M3767" s="85"/>
      <c r="N3767" s="85"/>
      <c r="O3767" s="85"/>
      <c r="P3767" s="85"/>
      <c r="Q3767" s="85"/>
      <c r="R3767" s="83"/>
    </row>
    <row r="3768" spans="8:18">
      <c r="H3768" s="83"/>
      <c r="I3768" s="84"/>
      <c r="J3768" s="84"/>
      <c r="K3768" s="84"/>
      <c r="L3768" s="85"/>
      <c r="M3768" s="85"/>
      <c r="N3768" s="85"/>
      <c r="O3768" s="85"/>
      <c r="P3768" s="85"/>
      <c r="Q3768" s="85"/>
      <c r="R3768" s="83"/>
    </row>
    <row r="3769" spans="8:18">
      <c r="H3769" s="83"/>
      <c r="I3769" s="84"/>
      <c r="J3769" s="84"/>
      <c r="K3769" s="84"/>
      <c r="L3769" s="85"/>
      <c r="M3769" s="85"/>
      <c r="N3769" s="85"/>
      <c r="O3769" s="85"/>
      <c r="P3769" s="85"/>
      <c r="Q3769" s="85"/>
      <c r="R3769" s="83"/>
    </row>
    <row r="3770" spans="8:18">
      <c r="H3770" s="83"/>
      <c r="I3770" s="84"/>
      <c r="J3770" s="84"/>
      <c r="K3770" s="84"/>
      <c r="L3770" s="85"/>
      <c r="M3770" s="85"/>
      <c r="N3770" s="85"/>
      <c r="O3770" s="85"/>
      <c r="P3770" s="85"/>
      <c r="Q3770" s="85"/>
      <c r="R3770" s="83"/>
    </row>
    <row r="3771" spans="8:18">
      <c r="H3771" s="83"/>
      <c r="I3771" s="84"/>
      <c r="J3771" s="84"/>
      <c r="K3771" s="84"/>
      <c r="L3771" s="85"/>
      <c r="M3771" s="85"/>
      <c r="N3771" s="85"/>
      <c r="O3771" s="85"/>
      <c r="P3771" s="85"/>
      <c r="Q3771" s="85"/>
      <c r="R3771" s="83"/>
    </row>
    <row r="3772" spans="8:18">
      <c r="H3772" s="83"/>
      <c r="I3772" s="84"/>
      <c r="J3772" s="84"/>
      <c r="K3772" s="84"/>
      <c r="L3772" s="85"/>
      <c r="M3772" s="85"/>
      <c r="N3772" s="85"/>
      <c r="O3772" s="85"/>
      <c r="P3772" s="85"/>
      <c r="Q3772" s="85"/>
      <c r="R3772" s="83"/>
    </row>
    <row r="3773" spans="8:18">
      <c r="H3773" s="83"/>
      <c r="I3773" s="84"/>
      <c r="J3773" s="84"/>
      <c r="K3773" s="84"/>
      <c r="L3773" s="85"/>
      <c r="M3773" s="85"/>
      <c r="N3773" s="85"/>
      <c r="O3773" s="85"/>
      <c r="P3773" s="85"/>
      <c r="Q3773" s="85"/>
      <c r="R3773" s="83"/>
    </row>
    <row r="3774" spans="8:18">
      <c r="H3774" s="83"/>
      <c r="I3774" s="84"/>
      <c r="J3774" s="84"/>
      <c r="K3774" s="84"/>
      <c r="L3774" s="85"/>
      <c r="M3774" s="85"/>
      <c r="N3774" s="85"/>
      <c r="O3774" s="85"/>
      <c r="P3774" s="85"/>
      <c r="Q3774" s="85"/>
      <c r="R3774" s="83"/>
    </row>
    <row r="3775" spans="8:18">
      <c r="H3775" s="83"/>
      <c r="I3775" s="84"/>
      <c r="J3775" s="84"/>
      <c r="K3775" s="84"/>
      <c r="L3775" s="85"/>
      <c r="M3775" s="85"/>
      <c r="N3775" s="85"/>
      <c r="O3775" s="85"/>
      <c r="P3775" s="85"/>
      <c r="Q3775" s="85"/>
      <c r="R3775" s="83"/>
    </row>
    <row r="3776" spans="8:18">
      <c r="H3776" s="83"/>
      <c r="I3776" s="84"/>
      <c r="J3776" s="84"/>
      <c r="K3776" s="84"/>
      <c r="L3776" s="85"/>
      <c r="M3776" s="85"/>
      <c r="N3776" s="85"/>
      <c r="O3776" s="85"/>
      <c r="P3776" s="85"/>
      <c r="Q3776" s="85"/>
      <c r="R3776" s="83"/>
    </row>
    <row r="3777" spans="8:18">
      <c r="H3777" s="83"/>
      <c r="I3777" s="84"/>
      <c r="J3777" s="84"/>
      <c r="K3777" s="84"/>
      <c r="L3777" s="85"/>
      <c r="M3777" s="85"/>
      <c r="N3777" s="85"/>
      <c r="O3777" s="85"/>
      <c r="P3777" s="85"/>
      <c r="Q3777" s="85"/>
      <c r="R3777" s="83"/>
    </row>
    <row r="3778" spans="8:18">
      <c r="H3778" s="83"/>
      <c r="I3778" s="84"/>
      <c r="J3778" s="84"/>
      <c r="K3778" s="84"/>
      <c r="L3778" s="85"/>
      <c r="M3778" s="85"/>
      <c r="N3778" s="85"/>
      <c r="O3778" s="85"/>
      <c r="P3778" s="85"/>
      <c r="Q3778" s="85"/>
      <c r="R3778" s="83"/>
    </row>
    <row r="3779" spans="8:18">
      <c r="H3779" s="83"/>
      <c r="I3779" s="84"/>
      <c r="J3779" s="84"/>
      <c r="K3779" s="84"/>
      <c r="L3779" s="85"/>
      <c r="M3779" s="85"/>
      <c r="N3779" s="85"/>
      <c r="O3779" s="85"/>
      <c r="P3779" s="85"/>
      <c r="Q3779" s="85"/>
      <c r="R3779" s="83"/>
    </row>
    <row r="3780" spans="8:18">
      <c r="H3780" s="83"/>
      <c r="I3780" s="84"/>
      <c r="J3780" s="84"/>
      <c r="K3780" s="84"/>
      <c r="L3780" s="85"/>
      <c r="M3780" s="85"/>
      <c r="N3780" s="85"/>
      <c r="O3780" s="85"/>
      <c r="P3780" s="85"/>
      <c r="Q3780" s="85"/>
      <c r="R3780" s="83"/>
    </row>
    <row r="3781" spans="8:18">
      <c r="H3781" s="83"/>
      <c r="I3781" s="84"/>
      <c r="J3781" s="84"/>
      <c r="K3781" s="84"/>
      <c r="L3781" s="85"/>
      <c r="M3781" s="85"/>
      <c r="N3781" s="85"/>
      <c r="O3781" s="85"/>
      <c r="P3781" s="85"/>
      <c r="Q3781" s="85"/>
      <c r="R3781" s="83"/>
    </row>
    <row r="3782" spans="8:18">
      <c r="H3782" s="83"/>
      <c r="I3782" s="84"/>
      <c r="J3782" s="84"/>
      <c r="K3782" s="84"/>
      <c r="L3782" s="85"/>
      <c r="M3782" s="85"/>
      <c r="N3782" s="85"/>
      <c r="O3782" s="85"/>
      <c r="P3782" s="85"/>
      <c r="Q3782" s="85"/>
      <c r="R3782" s="83"/>
    </row>
    <row r="3783" spans="8:18">
      <c r="H3783" s="83"/>
      <c r="I3783" s="84"/>
      <c r="J3783" s="84"/>
      <c r="K3783" s="84"/>
      <c r="L3783" s="85"/>
      <c r="M3783" s="85"/>
      <c r="N3783" s="85"/>
      <c r="O3783" s="85"/>
      <c r="P3783" s="85"/>
      <c r="Q3783" s="85"/>
      <c r="R3783" s="83"/>
    </row>
    <row r="3784" spans="8:18">
      <c r="H3784" s="83"/>
      <c r="I3784" s="84"/>
      <c r="J3784" s="84"/>
      <c r="K3784" s="84"/>
      <c r="L3784" s="85"/>
      <c r="M3784" s="85"/>
      <c r="N3784" s="85"/>
      <c r="O3784" s="85"/>
      <c r="P3784" s="85"/>
      <c r="Q3784" s="85"/>
      <c r="R3784" s="83"/>
    </row>
    <row r="3785" spans="8:18">
      <c r="H3785" s="83"/>
      <c r="I3785" s="84"/>
      <c r="J3785" s="84"/>
      <c r="K3785" s="84"/>
      <c r="L3785" s="85"/>
      <c r="M3785" s="85"/>
      <c r="N3785" s="85"/>
      <c r="O3785" s="85"/>
      <c r="P3785" s="85"/>
      <c r="Q3785" s="85"/>
      <c r="R3785" s="83"/>
    </row>
    <row r="3786" spans="8:18">
      <c r="H3786" s="83"/>
      <c r="I3786" s="84"/>
      <c r="J3786" s="84"/>
      <c r="K3786" s="84"/>
      <c r="L3786" s="85"/>
      <c r="M3786" s="85"/>
      <c r="N3786" s="85"/>
      <c r="O3786" s="85"/>
      <c r="P3786" s="85"/>
      <c r="Q3786" s="85"/>
      <c r="R3786" s="83"/>
    </row>
    <row r="3787" spans="8:18">
      <c r="H3787" s="83"/>
      <c r="I3787" s="84"/>
      <c r="J3787" s="84"/>
      <c r="K3787" s="84"/>
      <c r="L3787" s="85"/>
      <c r="M3787" s="85"/>
      <c r="N3787" s="85"/>
      <c r="O3787" s="85"/>
      <c r="P3787" s="85"/>
      <c r="Q3787" s="85"/>
      <c r="R3787" s="83"/>
    </row>
    <row r="3788" spans="8:18">
      <c r="H3788" s="83"/>
      <c r="I3788" s="84"/>
      <c r="J3788" s="84"/>
      <c r="K3788" s="84"/>
      <c r="L3788" s="85"/>
      <c r="M3788" s="85"/>
      <c r="N3788" s="85"/>
      <c r="O3788" s="85"/>
      <c r="P3788" s="85"/>
      <c r="Q3788" s="85"/>
      <c r="R3788" s="83"/>
    </row>
    <row r="3789" spans="8:18">
      <c r="H3789" s="83"/>
      <c r="I3789" s="84"/>
      <c r="J3789" s="84"/>
      <c r="K3789" s="84"/>
      <c r="L3789" s="85"/>
      <c r="M3789" s="85"/>
      <c r="N3789" s="85"/>
      <c r="O3789" s="85"/>
      <c r="P3789" s="85"/>
      <c r="Q3789" s="85"/>
      <c r="R3789" s="83"/>
    </row>
    <row r="3790" spans="8:18">
      <c r="H3790" s="83"/>
      <c r="I3790" s="84"/>
      <c r="J3790" s="84"/>
      <c r="K3790" s="84"/>
      <c r="L3790" s="85"/>
      <c r="M3790" s="85"/>
      <c r="N3790" s="85"/>
      <c r="O3790" s="85"/>
      <c r="P3790" s="85"/>
      <c r="Q3790" s="85"/>
      <c r="R3790" s="83"/>
    </row>
    <row r="3791" spans="8:18">
      <c r="H3791" s="83"/>
      <c r="I3791" s="84"/>
      <c r="J3791" s="84"/>
      <c r="K3791" s="84"/>
      <c r="L3791" s="85"/>
      <c r="M3791" s="85"/>
      <c r="N3791" s="85"/>
      <c r="O3791" s="85"/>
      <c r="P3791" s="85"/>
      <c r="Q3791" s="85"/>
      <c r="R3791" s="83"/>
    </row>
    <row r="3792" spans="8:18">
      <c r="H3792" s="83"/>
      <c r="I3792" s="84"/>
      <c r="J3792" s="84"/>
      <c r="K3792" s="84"/>
      <c r="L3792" s="85"/>
      <c r="M3792" s="85"/>
      <c r="N3792" s="85"/>
      <c r="O3792" s="85"/>
      <c r="P3792" s="85"/>
      <c r="Q3792" s="85"/>
      <c r="R3792" s="83"/>
    </row>
    <row r="3793" spans="8:18">
      <c r="H3793" s="83"/>
      <c r="I3793" s="84"/>
      <c r="J3793" s="84"/>
      <c r="K3793" s="84"/>
      <c r="L3793" s="85"/>
      <c r="M3793" s="85"/>
      <c r="N3793" s="85"/>
      <c r="O3793" s="85"/>
      <c r="P3793" s="85"/>
      <c r="Q3793" s="85"/>
      <c r="R3793" s="83"/>
    </row>
    <row r="3794" spans="8:18">
      <c r="H3794" s="83"/>
      <c r="I3794" s="84"/>
      <c r="J3794" s="84"/>
      <c r="K3794" s="84"/>
      <c r="L3794" s="85"/>
      <c r="M3794" s="85"/>
      <c r="N3794" s="85"/>
      <c r="O3794" s="85"/>
      <c r="P3794" s="85"/>
      <c r="Q3794" s="85"/>
      <c r="R3794" s="83"/>
    </row>
    <row r="3795" spans="8:18">
      <c r="H3795" s="83"/>
      <c r="I3795" s="84"/>
      <c r="J3795" s="84"/>
      <c r="K3795" s="84"/>
      <c r="L3795" s="85"/>
      <c r="M3795" s="85"/>
      <c r="N3795" s="85"/>
      <c r="O3795" s="85"/>
      <c r="P3795" s="85"/>
      <c r="Q3795" s="85"/>
      <c r="R3795" s="83"/>
    </row>
    <row r="3796" spans="8:18">
      <c r="H3796" s="83"/>
      <c r="I3796" s="84"/>
      <c r="J3796" s="84"/>
      <c r="K3796" s="84"/>
      <c r="L3796" s="85"/>
      <c r="M3796" s="85"/>
      <c r="N3796" s="85"/>
      <c r="O3796" s="85"/>
      <c r="P3796" s="85"/>
      <c r="Q3796" s="85"/>
      <c r="R3796" s="83"/>
    </row>
    <row r="3797" spans="8:18">
      <c r="H3797" s="83"/>
      <c r="I3797" s="84"/>
      <c r="J3797" s="84"/>
      <c r="K3797" s="84"/>
      <c r="L3797" s="85"/>
      <c r="M3797" s="85"/>
      <c r="N3797" s="85"/>
      <c r="O3797" s="85"/>
      <c r="P3797" s="85"/>
      <c r="Q3797" s="85"/>
      <c r="R3797" s="83"/>
    </row>
    <row r="3798" spans="8:18">
      <c r="H3798" s="83"/>
      <c r="I3798" s="84"/>
      <c r="J3798" s="84"/>
      <c r="K3798" s="84"/>
      <c r="L3798" s="85"/>
      <c r="M3798" s="85"/>
      <c r="N3798" s="85"/>
      <c r="O3798" s="85"/>
      <c r="P3798" s="85"/>
      <c r="Q3798" s="85"/>
      <c r="R3798" s="83"/>
    </row>
    <row r="3799" spans="8:18">
      <c r="H3799" s="83"/>
      <c r="I3799" s="84"/>
      <c r="J3799" s="84"/>
      <c r="K3799" s="84"/>
      <c r="L3799" s="85"/>
      <c r="M3799" s="85"/>
      <c r="N3799" s="85"/>
      <c r="O3799" s="85"/>
      <c r="P3799" s="85"/>
      <c r="Q3799" s="85"/>
      <c r="R3799" s="83"/>
    </row>
    <row r="3800" spans="8:18">
      <c r="H3800" s="83"/>
      <c r="I3800" s="84"/>
      <c r="J3800" s="84"/>
      <c r="K3800" s="84"/>
      <c r="L3800" s="85"/>
      <c r="M3800" s="85"/>
      <c r="N3800" s="85"/>
      <c r="O3800" s="85"/>
      <c r="P3800" s="85"/>
      <c r="Q3800" s="85"/>
      <c r="R3800" s="83"/>
    </row>
    <row r="3801" spans="8:18">
      <c r="H3801" s="83"/>
      <c r="I3801" s="84"/>
      <c r="J3801" s="84"/>
      <c r="K3801" s="84"/>
      <c r="L3801" s="85"/>
      <c r="M3801" s="85"/>
      <c r="N3801" s="85"/>
      <c r="O3801" s="85"/>
      <c r="P3801" s="85"/>
      <c r="Q3801" s="85"/>
      <c r="R3801" s="83"/>
    </row>
    <row r="3802" spans="8:18">
      <c r="H3802" s="83"/>
      <c r="I3802" s="84"/>
      <c r="J3802" s="84"/>
      <c r="K3802" s="84"/>
      <c r="L3802" s="85"/>
      <c r="M3802" s="85"/>
      <c r="N3802" s="85"/>
      <c r="O3802" s="85"/>
      <c r="P3802" s="85"/>
      <c r="Q3802" s="85"/>
      <c r="R3802" s="83"/>
    </row>
    <row r="3803" spans="8:18">
      <c r="H3803" s="83"/>
      <c r="I3803" s="84"/>
      <c r="J3803" s="84"/>
      <c r="K3803" s="84"/>
      <c r="L3803" s="85"/>
      <c r="M3803" s="85"/>
      <c r="N3803" s="85"/>
      <c r="O3803" s="85"/>
      <c r="P3803" s="85"/>
      <c r="Q3803" s="85"/>
      <c r="R3803" s="83"/>
    </row>
    <row r="3804" spans="8:18">
      <c r="H3804" s="83"/>
      <c r="I3804" s="84"/>
      <c r="J3804" s="84"/>
      <c r="K3804" s="84"/>
      <c r="L3804" s="85"/>
      <c r="M3804" s="85"/>
      <c r="N3804" s="85"/>
      <c r="O3804" s="85"/>
      <c r="P3804" s="85"/>
      <c r="Q3804" s="85"/>
      <c r="R3804" s="83"/>
    </row>
    <row r="3805" spans="8:18">
      <c r="H3805" s="83"/>
      <c r="I3805" s="84"/>
      <c r="J3805" s="84"/>
      <c r="K3805" s="84"/>
      <c r="L3805" s="85"/>
      <c r="M3805" s="85"/>
      <c r="N3805" s="85"/>
      <c r="O3805" s="85"/>
      <c r="P3805" s="85"/>
      <c r="Q3805" s="85"/>
      <c r="R3805" s="83"/>
    </row>
    <row r="3806" spans="8:18">
      <c r="H3806" s="83"/>
      <c r="I3806" s="84"/>
      <c r="J3806" s="84"/>
      <c r="K3806" s="84"/>
      <c r="L3806" s="85"/>
      <c r="M3806" s="85"/>
      <c r="N3806" s="85"/>
      <c r="O3806" s="85"/>
      <c r="P3806" s="85"/>
      <c r="Q3806" s="85"/>
      <c r="R3806" s="83"/>
    </row>
    <row r="3807" spans="8:18">
      <c r="H3807" s="83"/>
      <c r="I3807" s="84"/>
      <c r="J3807" s="84"/>
      <c r="K3807" s="84"/>
      <c r="L3807" s="85"/>
      <c r="M3807" s="85"/>
      <c r="N3807" s="85"/>
      <c r="O3807" s="85"/>
      <c r="P3807" s="85"/>
      <c r="Q3807" s="85"/>
      <c r="R3807" s="83"/>
    </row>
    <row r="3808" spans="8:18">
      <c r="H3808" s="83"/>
      <c r="I3808" s="84"/>
      <c r="J3808" s="84"/>
      <c r="K3808" s="84"/>
      <c r="L3808" s="85"/>
      <c r="M3808" s="85"/>
      <c r="N3808" s="85"/>
      <c r="O3808" s="85"/>
      <c r="P3808" s="85"/>
      <c r="Q3808" s="85"/>
      <c r="R3808" s="83"/>
    </row>
    <row r="3809" spans="8:18">
      <c r="H3809" s="83"/>
      <c r="I3809" s="84"/>
      <c r="J3809" s="84"/>
      <c r="K3809" s="84"/>
      <c r="L3809" s="85"/>
      <c r="M3809" s="85"/>
      <c r="N3809" s="85"/>
      <c r="O3809" s="85"/>
      <c r="P3809" s="85"/>
      <c r="Q3809" s="85"/>
      <c r="R3809" s="83"/>
    </row>
    <row r="3810" spans="8:18">
      <c r="H3810" s="83"/>
      <c r="I3810" s="84"/>
      <c r="J3810" s="84"/>
      <c r="K3810" s="84"/>
      <c r="L3810" s="85"/>
      <c r="M3810" s="85"/>
      <c r="N3810" s="85"/>
      <c r="O3810" s="85"/>
      <c r="P3810" s="85"/>
      <c r="Q3810" s="85"/>
      <c r="R3810" s="83"/>
    </row>
    <row r="3811" spans="8:18">
      <c r="H3811" s="83"/>
      <c r="I3811" s="84"/>
      <c r="J3811" s="84"/>
      <c r="K3811" s="84"/>
      <c r="L3811" s="85"/>
      <c r="M3811" s="85"/>
      <c r="N3811" s="85"/>
      <c r="O3811" s="85"/>
      <c r="P3811" s="85"/>
      <c r="Q3811" s="85"/>
      <c r="R3811" s="83"/>
    </row>
    <row r="3812" spans="8:18">
      <c r="H3812" s="83"/>
      <c r="I3812" s="84"/>
      <c r="J3812" s="84"/>
      <c r="K3812" s="84"/>
      <c r="L3812" s="85"/>
      <c r="M3812" s="85"/>
      <c r="N3812" s="85"/>
      <c r="O3812" s="85"/>
      <c r="P3812" s="85"/>
      <c r="Q3812" s="85"/>
      <c r="R3812" s="83"/>
    </row>
    <row r="3813" spans="8:18">
      <c r="H3813" s="83"/>
      <c r="I3813" s="84"/>
      <c r="J3813" s="84"/>
      <c r="K3813" s="84"/>
      <c r="L3813" s="85"/>
      <c r="M3813" s="85"/>
      <c r="N3813" s="85"/>
      <c r="O3813" s="85"/>
      <c r="P3813" s="85"/>
      <c r="Q3813" s="85"/>
      <c r="R3813" s="83"/>
    </row>
    <row r="3814" spans="8:18">
      <c r="H3814" s="83"/>
      <c r="I3814" s="84"/>
      <c r="J3814" s="84"/>
      <c r="K3814" s="84"/>
      <c r="L3814" s="85"/>
      <c r="M3814" s="85"/>
      <c r="N3814" s="85"/>
      <c r="O3814" s="85"/>
      <c r="P3814" s="85"/>
      <c r="Q3814" s="85"/>
      <c r="R3814" s="83"/>
    </row>
    <row r="3815" spans="8:18">
      <c r="H3815" s="83"/>
      <c r="I3815" s="84"/>
      <c r="J3815" s="84"/>
      <c r="K3815" s="84"/>
      <c r="L3815" s="85"/>
      <c r="M3815" s="85"/>
      <c r="N3815" s="85"/>
      <c r="O3815" s="85"/>
      <c r="P3815" s="85"/>
      <c r="Q3815" s="85"/>
      <c r="R3815" s="83"/>
    </row>
    <row r="3816" spans="8:18">
      <c r="H3816" s="83"/>
      <c r="I3816" s="84"/>
      <c r="J3816" s="84"/>
      <c r="K3816" s="84"/>
      <c r="L3816" s="85"/>
      <c r="M3816" s="85"/>
      <c r="N3816" s="85"/>
      <c r="O3816" s="85"/>
      <c r="P3816" s="85"/>
      <c r="Q3816" s="85"/>
      <c r="R3816" s="83"/>
    </row>
    <row r="3817" spans="8:18">
      <c r="H3817" s="83"/>
      <c r="I3817" s="84"/>
      <c r="J3817" s="84"/>
      <c r="K3817" s="84"/>
      <c r="L3817" s="85"/>
      <c r="M3817" s="85"/>
      <c r="N3817" s="85"/>
      <c r="O3817" s="85"/>
      <c r="P3817" s="85"/>
      <c r="Q3817" s="85"/>
      <c r="R3817" s="83"/>
    </row>
    <row r="3818" spans="8:18">
      <c r="H3818" s="83"/>
      <c r="I3818" s="84"/>
      <c r="J3818" s="84"/>
      <c r="K3818" s="84"/>
      <c r="L3818" s="85"/>
      <c r="M3818" s="85"/>
      <c r="N3818" s="85"/>
      <c r="O3818" s="85"/>
      <c r="P3818" s="85"/>
      <c r="Q3818" s="85"/>
      <c r="R3818" s="83"/>
    </row>
    <row r="3819" spans="8:18">
      <c r="H3819" s="83"/>
      <c r="I3819" s="84"/>
      <c r="J3819" s="84"/>
      <c r="K3819" s="84"/>
      <c r="L3819" s="85"/>
      <c r="M3819" s="85"/>
      <c r="N3819" s="85"/>
      <c r="O3819" s="85"/>
      <c r="P3819" s="85"/>
      <c r="Q3819" s="85"/>
      <c r="R3819" s="83"/>
    </row>
    <row r="3820" spans="8:18">
      <c r="H3820" s="83"/>
      <c r="I3820" s="84"/>
      <c r="J3820" s="84"/>
      <c r="K3820" s="84"/>
      <c r="L3820" s="85"/>
      <c r="M3820" s="85"/>
      <c r="N3820" s="85"/>
      <c r="O3820" s="85"/>
      <c r="P3820" s="85"/>
      <c r="Q3820" s="85"/>
      <c r="R3820" s="83"/>
    </row>
    <row r="3821" spans="8:18">
      <c r="H3821" s="83"/>
      <c r="I3821" s="84"/>
      <c r="J3821" s="84"/>
      <c r="K3821" s="84"/>
      <c r="L3821" s="85"/>
      <c r="M3821" s="85"/>
      <c r="N3821" s="85"/>
      <c r="O3821" s="85"/>
      <c r="P3821" s="85"/>
      <c r="Q3821" s="85"/>
      <c r="R3821" s="83"/>
    </row>
    <row r="3822" spans="8:18">
      <c r="H3822" s="83"/>
      <c r="I3822" s="84"/>
      <c r="J3822" s="84"/>
      <c r="K3822" s="84"/>
      <c r="L3822" s="85"/>
      <c r="M3822" s="85"/>
      <c r="N3822" s="85"/>
      <c r="O3822" s="85"/>
      <c r="P3822" s="85"/>
      <c r="Q3822" s="85"/>
      <c r="R3822" s="83"/>
    </row>
    <row r="3823" spans="8:18">
      <c r="H3823" s="83"/>
      <c r="I3823" s="84"/>
      <c r="J3823" s="84"/>
      <c r="K3823" s="84"/>
      <c r="L3823" s="85"/>
      <c r="M3823" s="85"/>
      <c r="N3823" s="85"/>
      <c r="O3823" s="85"/>
      <c r="P3823" s="85"/>
      <c r="Q3823" s="85"/>
      <c r="R3823" s="83"/>
    </row>
    <row r="3824" spans="8:18">
      <c r="H3824" s="83"/>
      <c r="I3824" s="84"/>
      <c r="J3824" s="84"/>
      <c r="K3824" s="84"/>
      <c r="L3824" s="85"/>
      <c r="M3824" s="85"/>
      <c r="N3824" s="85"/>
      <c r="O3824" s="85"/>
      <c r="P3824" s="85"/>
      <c r="Q3824" s="85"/>
      <c r="R3824" s="83"/>
    </row>
    <row r="3825" spans="8:18">
      <c r="H3825" s="83"/>
      <c r="I3825" s="84"/>
      <c r="J3825" s="84"/>
      <c r="K3825" s="84"/>
      <c r="L3825" s="85"/>
      <c r="M3825" s="85"/>
      <c r="N3825" s="85"/>
      <c r="O3825" s="85"/>
      <c r="P3825" s="85"/>
      <c r="Q3825" s="85"/>
      <c r="R3825" s="83"/>
    </row>
    <row r="3826" spans="8:18">
      <c r="H3826" s="83"/>
      <c r="I3826" s="84"/>
      <c r="J3826" s="84"/>
      <c r="K3826" s="84"/>
      <c r="L3826" s="85"/>
      <c r="M3826" s="85"/>
      <c r="N3826" s="85"/>
      <c r="O3826" s="85"/>
      <c r="P3826" s="85"/>
      <c r="Q3826" s="85"/>
      <c r="R3826" s="83"/>
    </row>
    <row r="3827" spans="8:18">
      <c r="H3827" s="83"/>
      <c r="I3827" s="84"/>
      <c r="J3827" s="84"/>
      <c r="K3827" s="84"/>
      <c r="L3827" s="85"/>
      <c r="M3827" s="85"/>
      <c r="N3827" s="85"/>
      <c r="O3827" s="85"/>
      <c r="P3827" s="85"/>
      <c r="Q3827" s="85"/>
      <c r="R3827" s="83"/>
    </row>
    <row r="3828" spans="8:18">
      <c r="H3828" s="83"/>
      <c r="I3828" s="84"/>
      <c r="J3828" s="84"/>
      <c r="K3828" s="84"/>
      <c r="L3828" s="85"/>
      <c r="M3828" s="85"/>
      <c r="N3828" s="85"/>
      <c r="O3828" s="85"/>
      <c r="P3828" s="85"/>
      <c r="Q3828" s="85"/>
      <c r="R3828" s="83"/>
    </row>
    <row r="3829" spans="8:18">
      <c r="H3829" s="83"/>
      <c r="I3829" s="84"/>
      <c r="J3829" s="84"/>
      <c r="K3829" s="84"/>
      <c r="L3829" s="85"/>
      <c r="M3829" s="85"/>
      <c r="N3829" s="85"/>
      <c r="O3829" s="85"/>
      <c r="P3829" s="85"/>
      <c r="Q3829" s="85"/>
      <c r="R3829" s="83"/>
    </row>
    <row r="3830" spans="8:18">
      <c r="H3830" s="83"/>
      <c r="I3830" s="84"/>
      <c r="J3830" s="84"/>
      <c r="K3830" s="84"/>
      <c r="L3830" s="85"/>
      <c r="M3830" s="85"/>
      <c r="N3830" s="85"/>
      <c r="O3830" s="85"/>
      <c r="P3830" s="85"/>
      <c r="Q3830" s="85"/>
      <c r="R3830" s="83"/>
    </row>
    <row r="3831" spans="8:18">
      <c r="H3831" s="83"/>
      <c r="I3831" s="84"/>
      <c r="J3831" s="84"/>
      <c r="K3831" s="84"/>
      <c r="L3831" s="85"/>
      <c r="M3831" s="85"/>
      <c r="N3831" s="85"/>
      <c r="O3831" s="85"/>
      <c r="P3831" s="85"/>
      <c r="Q3831" s="85"/>
      <c r="R3831" s="83"/>
    </row>
    <row r="3832" spans="8:18">
      <c r="H3832" s="83"/>
      <c r="I3832" s="84"/>
      <c r="J3832" s="84"/>
      <c r="K3832" s="84"/>
      <c r="L3832" s="85"/>
      <c r="M3832" s="85"/>
      <c r="N3832" s="85"/>
      <c r="O3832" s="85"/>
      <c r="P3832" s="85"/>
      <c r="Q3832" s="85"/>
      <c r="R3832" s="83"/>
    </row>
    <row r="3833" spans="8:18">
      <c r="H3833" s="83"/>
      <c r="I3833" s="84"/>
      <c r="J3833" s="84"/>
      <c r="K3833" s="84"/>
      <c r="L3833" s="85"/>
      <c r="M3833" s="85"/>
      <c r="N3833" s="85"/>
      <c r="O3833" s="85"/>
      <c r="P3833" s="85"/>
      <c r="Q3833" s="85"/>
      <c r="R3833" s="83"/>
    </row>
    <row r="3834" spans="8:18">
      <c r="H3834" s="83"/>
      <c r="I3834" s="84"/>
      <c r="J3834" s="84"/>
      <c r="K3834" s="84"/>
      <c r="L3834" s="85"/>
      <c r="M3834" s="85"/>
      <c r="N3834" s="85"/>
      <c r="O3834" s="85"/>
      <c r="P3834" s="85"/>
      <c r="Q3834" s="85"/>
      <c r="R3834" s="83"/>
    </row>
    <row r="3835" spans="8:18">
      <c r="H3835" s="83"/>
      <c r="I3835" s="84"/>
      <c r="J3835" s="84"/>
      <c r="K3835" s="84"/>
      <c r="L3835" s="85"/>
      <c r="M3835" s="85"/>
      <c r="N3835" s="85"/>
      <c r="O3835" s="85"/>
      <c r="P3835" s="85"/>
      <c r="Q3835" s="85"/>
      <c r="R3835" s="83"/>
    </row>
    <row r="3836" spans="8:18">
      <c r="H3836" s="83"/>
      <c r="I3836" s="84"/>
      <c r="J3836" s="84"/>
      <c r="K3836" s="84"/>
      <c r="L3836" s="85"/>
      <c r="M3836" s="85"/>
      <c r="N3836" s="85"/>
      <c r="O3836" s="85"/>
      <c r="P3836" s="85"/>
      <c r="Q3836" s="85"/>
      <c r="R3836" s="83"/>
    </row>
    <row r="3837" spans="8:18">
      <c r="H3837" s="83"/>
      <c r="I3837" s="84"/>
      <c r="J3837" s="84"/>
      <c r="K3837" s="84"/>
      <c r="L3837" s="85"/>
      <c r="M3837" s="85"/>
      <c r="N3837" s="85"/>
      <c r="O3837" s="85"/>
      <c r="P3837" s="85"/>
      <c r="Q3837" s="85"/>
      <c r="R3837" s="83"/>
    </row>
    <row r="3838" spans="8:18">
      <c r="H3838" s="83"/>
      <c r="I3838" s="84"/>
      <c r="J3838" s="84"/>
      <c r="K3838" s="84"/>
      <c r="L3838" s="85"/>
      <c r="M3838" s="85"/>
      <c r="N3838" s="85"/>
      <c r="O3838" s="85"/>
      <c r="P3838" s="85"/>
      <c r="Q3838" s="85"/>
      <c r="R3838" s="83"/>
    </row>
    <row r="3839" spans="8:18">
      <c r="H3839" s="83"/>
      <c r="I3839" s="84"/>
      <c r="J3839" s="84"/>
      <c r="K3839" s="84"/>
      <c r="L3839" s="85"/>
      <c r="M3839" s="85"/>
      <c r="N3839" s="85"/>
      <c r="O3839" s="85"/>
      <c r="P3839" s="85"/>
      <c r="Q3839" s="85"/>
      <c r="R3839" s="83"/>
    </row>
    <row r="3840" spans="8:18">
      <c r="H3840" s="83"/>
      <c r="I3840" s="84"/>
      <c r="J3840" s="84"/>
      <c r="K3840" s="84"/>
      <c r="L3840" s="85"/>
      <c r="M3840" s="85"/>
      <c r="N3840" s="85"/>
      <c r="O3840" s="85"/>
      <c r="P3840" s="85"/>
      <c r="Q3840" s="85"/>
      <c r="R3840" s="83"/>
    </row>
    <row r="3841" spans="8:18">
      <c r="H3841" s="83"/>
      <c r="I3841" s="84"/>
      <c r="J3841" s="84"/>
      <c r="K3841" s="84"/>
      <c r="L3841" s="85"/>
      <c r="M3841" s="85"/>
      <c r="N3841" s="85"/>
      <c r="O3841" s="85"/>
      <c r="P3841" s="85"/>
      <c r="Q3841" s="85"/>
      <c r="R3841" s="83"/>
    </row>
    <row r="3842" spans="8:18">
      <c r="H3842" s="83"/>
      <c r="I3842" s="84"/>
      <c r="J3842" s="84"/>
      <c r="K3842" s="84"/>
      <c r="L3842" s="85"/>
      <c r="M3842" s="85"/>
      <c r="N3842" s="85"/>
      <c r="O3842" s="85"/>
      <c r="P3842" s="85"/>
      <c r="Q3842" s="85"/>
      <c r="R3842" s="83"/>
    </row>
    <row r="3843" spans="8:18">
      <c r="H3843" s="83"/>
      <c r="I3843" s="84"/>
      <c r="J3843" s="84"/>
      <c r="K3843" s="84"/>
      <c r="L3843" s="85"/>
      <c r="M3843" s="85"/>
      <c r="N3843" s="85"/>
      <c r="O3843" s="85"/>
      <c r="P3843" s="85"/>
      <c r="Q3843" s="85"/>
      <c r="R3843" s="83"/>
    </row>
    <row r="3844" spans="8:18">
      <c r="H3844" s="83"/>
      <c r="I3844" s="84"/>
      <c r="J3844" s="84"/>
      <c r="K3844" s="84"/>
      <c r="L3844" s="85"/>
      <c r="M3844" s="85"/>
      <c r="N3844" s="85"/>
      <c r="O3844" s="85"/>
      <c r="P3844" s="85"/>
      <c r="Q3844" s="85"/>
      <c r="R3844" s="83"/>
    </row>
    <row r="3845" spans="8:18">
      <c r="H3845" s="83"/>
      <c r="I3845" s="84"/>
      <c r="J3845" s="84"/>
      <c r="K3845" s="84"/>
      <c r="L3845" s="85"/>
      <c r="M3845" s="85"/>
      <c r="N3845" s="85"/>
      <c r="O3845" s="85"/>
      <c r="P3845" s="85"/>
      <c r="Q3845" s="85"/>
      <c r="R3845" s="83"/>
    </row>
    <row r="3846" spans="8:18">
      <c r="H3846" s="83"/>
      <c r="I3846" s="84"/>
      <c r="J3846" s="84"/>
      <c r="K3846" s="84"/>
      <c r="L3846" s="85"/>
      <c r="M3846" s="85"/>
      <c r="N3846" s="85"/>
      <c r="O3846" s="85"/>
      <c r="P3846" s="85"/>
      <c r="Q3846" s="85"/>
      <c r="R3846" s="83"/>
    </row>
    <row r="3847" spans="8:18">
      <c r="H3847" s="83"/>
      <c r="I3847" s="84"/>
      <c r="J3847" s="84"/>
      <c r="K3847" s="84"/>
      <c r="L3847" s="85"/>
      <c r="M3847" s="85"/>
      <c r="N3847" s="85"/>
      <c r="O3847" s="85"/>
      <c r="P3847" s="85"/>
      <c r="Q3847" s="85"/>
      <c r="R3847" s="83"/>
    </row>
    <row r="3848" spans="8:18">
      <c r="H3848" s="83"/>
      <c r="I3848" s="84"/>
      <c r="J3848" s="84"/>
      <c r="K3848" s="84"/>
      <c r="L3848" s="85"/>
      <c r="M3848" s="85"/>
      <c r="N3848" s="85"/>
      <c r="O3848" s="85"/>
      <c r="P3848" s="85"/>
      <c r="Q3848" s="85"/>
      <c r="R3848" s="83"/>
    </row>
    <row r="3849" spans="8:18">
      <c r="H3849" s="83"/>
      <c r="I3849" s="84"/>
      <c r="J3849" s="84"/>
      <c r="K3849" s="84"/>
      <c r="L3849" s="85"/>
      <c r="M3849" s="85"/>
      <c r="N3849" s="85"/>
      <c r="O3849" s="85"/>
      <c r="P3849" s="85"/>
      <c r="Q3849" s="85"/>
      <c r="R3849" s="83"/>
    </row>
    <row r="3850" spans="8:18">
      <c r="H3850" s="83"/>
      <c r="I3850" s="84"/>
      <c r="J3850" s="84"/>
      <c r="K3850" s="84"/>
      <c r="L3850" s="85"/>
      <c r="M3850" s="85"/>
      <c r="N3850" s="85"/>
      <c r="O3850" s="85"/>
      <c r="P3850" s="85"/>
      <c r="Q3850" s="85"/>
      <c r="R3850" s="83"/>
    </row>
    <row r="3851" spans="8:18">
      <c r="H3851" s="83"/>
      <c r="I3851" s="84"/>
      <c r="J3851" s="84"/>
      <c r="K3851" s="84"/>
      <c r="L3851" s="85"/>
      <c r="M3851" s="85"/>
      <c r="N3851" s="85"/>
      <c r="O3851" s="85"/>
      <c r="P3851" s="85"/>
      <c r="Q3851" s="85"/>
      <c r="R3851" s="83"/>
    </row>
    <row r="3852" spans="8:18">
      <c r="H3852" s="83"/>
      <c r="I3852" s="84"/>
      <c r="J3852" s="84"/>
      <c r="K3852" s="84"/>
      <c r="L3852" s="85"/>
      <c r="M3852" s="85"/>
      <c r="N3852" s="85"/>
      <c r="O3852" s="85"/>
      <c r="P3852" s="85"/>
      <c r="Q3852" s="85"/>
      <c r="R3852" s="83"/>
    </row>
    <row r="3853" spans="8:18">
      <c r="H3853" s="83"/>
      <c r="I3853" s="84"/>
      <c r="J3853" s="84"/>
      <c r="K3853" s="84"/>
      <c r="L3853" s="85"/>
      <c r="M3853" s="85"/>
      <c r="N3853" s="85"/>
      <c r="O3853" s="85"/>
      <c r="P3853" s="85"/>
      <c r="Q3853" s="85"/>
      <c r="R3853" s="83"/>
    </row>
    <row r="3854" spans="8:18">
      <c r="H3854" s="83"/>
      <c r="I3854" s="84"/>
      <c r="J3854" s="84"/>
      <c r="K3854" s="84"/>
      <c r="L3854" s="85"/>
      <c r="M3854" s="85"/>
      <c r="N3854" s="85"/>
      <c r="O3854" s="85"/>
      <c r="P3854" s="85"/>
      <c r="Q3854" s="85"/>
      <c r="R3854" s="83"/>
    </row>
    <row r="3855" spans="8:18">
      <c r="H3855" s="83"/>
      <c r="I3855" s="84"/>
      <c r="J3855" s="84"/>
      <c r="K3855" s="84"/>
      <c r="L3855" s="85"/>
      <c r="M3855" s="85"/>
      <c r="N3855" s="85"/>
      <c r="O3855" s="85"/>
      <c r="P3855" s="85"/>
      <c r="Q3855" s="85"/>
      <c r="R3855" s="83"/>
    </row>
    <row r="3856" spans="8:18">
      <c r="H3856" s="83"/>
      <c r="I3856" s="84"/>
      <c r="J3856" s="84"/>
      <c r="K3856" s="84"/>
      <c r="L3856" s="85"/>
      <c r="M3856" s="85"/>
      <c r="N3856" s="85"/>
      <c r="O3856" s="85"/>
      <c r="P3856" s="85"/>
      <c r="Q3856" s="85"/>
      <c r="R3856" s="83"/>
    </row>
    <row r="3857" spans="8:18">
      <c r="H3857" s="83"/>
      <c r="I3857" s="84"/>
      <c r="J3857" s="84"/>
      <c r="K3857" s="84"/>
      <c r="L3857" s="85"/>
      <c r="M3857" s="85"/>
      <c r="N3857" s="85"/>
      <c r="O3857" s="85"/>
      <c r="P3857" s="85"/>
      <c r="Q3857" s="85"/>
      <c r="R3857" s="83"/>
    </row>
    <row r="3858" spans="8:18">
      <c r="H3858" s="83"/>
      <c r="I3858" s="84"/>
      <c r="J3858" s="84"/>
      <c r="K3858" s="84"/>
      <c r="L3858" s="85"/>
      <c r="M3858" s="85"/>
      <c r="N3858" s="85"/>
      <c r="O3858" s="85"/>
      <c r="P3858" s="85"/>
      <c r="Q3858" s="85"/>
      <c r="R3858" s="83"/>
    </row>
    <row r="3859" spans="8:18">
      <c r="H3859" s="83"/>
      <c r="I3859" s="84"/>
      <c r="J3859" s="84"/>
      <c r="K3859" s="84"/>
      <c r="L3859" s="85"/>
      <c r="M3859" s="85"/>
      <c r="N3859" s="85"/>
      <c r="O3859" s="85"/>
      <c r="P3859" s="85"/>
      <c r="Q3859" s="85"/>
      <c r="R3859" s="83"/>
    </row>
    <row r="3860" spans="8:18">
      <c r="H3860" s="83"/>
      <c r="I3860" s="84"/>
      <c r="J3860" s="84"/>
      <c r="K3860" s="84"/>
      <c r="L3860" s="85"/>
      <c r="M3860" s="85"/>
      <c r="N3860" s="85"/>
      <c r="O3860" s="85"/>
      <c r="P3860" s="85"/>
      <c r="Q3860" s="85"/>
      <c r="R3860" s="83"/>
    </row>
    <row r="3861" spans="8:18">
      <c r="H3861" s="83"/>
      <c r="I3861" s="84"/>
      <c r="J3861" s="84"/>
      <c r="K3861" s="84"/>
      <c r="L3861" s="85"/>
      <c r="M3861" s="85"/>
      <c r="N3861" s="85"/>
      <c r="O3861" s="85"/>
      <c r="P3861" s="85"/>
      <c r="Q3861" s="85"/>
      <c r="R3861" s="83"/>
    </row>
    <row r="3862" spans="8:18">
      <c r="H3862" s="83"/>
      <c r="I3862" s="84"/>
      <c r="J3862" s="84"/>
      <c r="K3862" s="84"/>
      <c r="L3862" s="85"/>
      <c r="M3862" s="85"/>
      <c r="N3862" s="85"/>
      <c r="O3862" s="85"/>
      <c r="P3862" s="85"/>
      <c r="Q3862" s="85"/>
      <c r="R3862" s="83"/>
    </row>
    <row r="3863" spans="8:18">
      <c r="H3863" s="83"/>
      <c r="I3863" s="84"/>
      <c r="J3863" s="84"/>
      <c r="K3863" s="84"/>
      <c r="L3863" s="85"/>
      <c r="M3863" s="85"/>
      <c r="N3863" s="85"/>
      <c r="O3863" s="85"/>
      <c r="P3863" s="85"/>
      <c r="Q3863" s="85"/>
      <c r="R3863" s="83"/>
    </row>
    <row r="3864" spans="8:18">
      <c r="H3864" s="83"/>
      <c r="I3864" s="84"/>
      <c r="J3864" s="84"/>
      <c r="K3864" s="84"/>
      <c r="L3864" s="85"/>
      <c r="M3864" s="85"/>
      <c r="N3864" s="85"/>
      <c r="O3864" s="85"/>
      <c r="P3864" s="85"/>
      <c r="Q3864" s="85"/>
      <c r="R3864" s="83"/>
    </row>
    <row r="3865" spans="8:18">
      <c r="H3865" s="83"/>
      <c r="I3865" s="84"/>
      <c r="J3865" s="84"/>
      <c r="K3865" s="84"/>
      <c r="L3865" s="85"/>
      <c r="M3865" s="85"/>
      <c r="N3865" s="85"/>
      <c r="O3865" s="85"/>
      <c r="P3865" s="85"/>
      <c r="Q3865" s="85"/>
      <c r="R3865" s="83"/>
    </row>
    <row r="3866" spans="8:18">
      <c r="H3866" s="83"/>
      <c r="I3866" s="84"/>
      <c r="J3866" s="84"/>
      <c r="K3866" s="84"/>
      <c r="L3866" s="85"/>
      <c r="M3866" s="85"/>
      <c r="N3866" s="85"/>
      <c r="O3866" s="85"/>
      <c r="P3866" s="85"/>
      <c r="Q3866" s="85"/>
      <c r="R3866" s="83"/>
    </row>
    <row r="3867" spans="8:18">
      <c r="H3867" s="83"/>
      <c r="I3867" s="84"/>
      <c r="J3867" s="84"/>
      <c r="K3867" s="84"/>
      <c r="L3867" s="85"/>
      <c r="M3867" s="85"/>
      <c r="N3867" s="85"/>
      <c r="O3867" s="85"/>
      <c r="P3867" s="85"/>
      <c r="Q3867" s="85"/>
      <c r="R3867" s="83"/>
    </row>
    <row r="3868" spans="8:18">
      <c r="H3868" s="83"/>
      <c r="I3868" s="84"/>
      <c r="J3868" s="84"/>
      <c r="K3868" s="84"/>
      <c r="L3868" s="85"/>
      <c r="M3868" s="85"/>
      <c r="N3868" s="85"/>
      <c r="O3868" s="85"/>
      <c r="P3868" s="85"/>
      <c r="Q3868" s="85"/>
      <c r="R3868" s="83"/>
    </row>
    <row r="3869" spans="8:18">
      <c r="H3869" s="83"/>
      <c r="I3869" s="84"/>
      <c r="J3869" s="84"/>
      <c r="K3869" s="84"/>
      <c r="L3869" s="85"/>
      <c r="M3869" s="85"/>
      <c r="N3869" s="85"/>
      <c r="O3869" s="85"/>
      <c r="P3869" s="85"/>
      <c r="Q3869" s="85"/>
      <c r="R3869" s="83"/>
    </row>
    <row r="3870" spans="8:18">
      <c r="H3870" s="83"/>
      <c r="I3870" s="84"/>
      <c r="J3870" s="84"/>
      <c r="K3870" s="84"/>
      <c r="L3870" s="85"/>
      <c r="M3870" s="85"/>
      <c r="N3870" s="85"/>
      <c r="O3870" s="85"/>
      <c r="P3870" s="85"/>
      <c r="Q3870" s="85"/>
      <c r="R3870" s="83"/>
    </row>
    <row r="3871" spans="8:18">
      <c r="H3871" s="83"/>
      <c r="I3871" s="84"/>
      <c r="J3871" s="84"/>
      <c r="K3871" s="84"/>
      <c r="L3871" s="85"/>
      <c r="M3871" s="85"/>
      <c r="N3871" s="85"/>
      <c r="O3871" s="85"/>
      <c r="P3871" s="85"/>
      <c r="Q3871" s="85"/>
      <c r="R3871" s="83"/>
    </row>
    <row r="3872" spans="8:18">
      <c r="H3872" s="83"/>
      <c r="I3872" s="84"/>
      <c r="J3872" s="84"/>
      <c r="K3872" s="84"/>
      <c r="L3872" s="85"/>
      <c r="M3872" s="85"/>
      <c r="N3872" s="85"/>
      <c r="O3872" s="85"/>
      <c r="P3872" s="85"/>
      <c r="Q3872" s="85"/>
      <c r="R3872" s="83"/>
    </row>
    <row r="3873" spans="8:18">
      <c r="H3873" s="83"/>
      <c r="I3873" s="84"/>
      <c r="J3873" s="84"/>
      <c r="K3873" s="84"/>
      <c r="L3873" s="85"/>
      <c r="M3873" s="85"/>
      <c r="N3873" s="85"/>
      <c r="O3873" s="85"/>
      <c r="P3873" s="85"/>
      <c r="Q3873" s="85"/>
      <c r="R3873" s="83"/>
    </row>
    <row r="3874" spans="8:18">
      <c r="H3874" s="83"/>
      <c r="I3874" s="84"/>
      <c r="J3874" s="84"/>
      <c r="K3874" s="84"/>
      <c r="L3874" s="85"/>
      <c r="M3874" s="85"/>
      <c r="N3874" s="85"/>
      <c r="O3874" s="85"/>
      <c r="P3874" s="85"/>
      <c r="Q3874" s="85"/>
      <c r="R3874" s="83"/>
    </row>
    <row r="3875" spans="8:18">
      <c r="H3875" s="83"/>
      <c r="I3875" s="84"/>
      <c r="J3875" s="84"/>
      <c r="K3875" s="84"/>
      <c r="L3875" s="85"/>
      <c r="M3875" s="85"/>
      <c r="N3875" s="85"/>
      <c r="O3875" s="85"/>
      <c r="P3875" s="85"/>
      <c r="Q3875" s="85"/>
      <c r="R3875" s="83"/>
    </row>
    <row r="3876" spans="8:18">
      <c r="H3876" s="83"/>
      <c r="I3876" s="84"/>
      <c r="J3876" s="84"/>
      <c r="K3876" s="84"/>
      <c r="L3876" s="85"/>
      <c r="M3876" s="85"/>
      <c r="N3876" s="85"/>
      <c r="O3876" s="85"/>
      <c r="P3876" s="85"/>
      <c r="Q3876" s="85"/>
      <c r="R3876" s="83"/>
    </row>
    <row r="3877" spans="8:18">
      <c r="H3877" s="83"/>
      <c r="I3877" s="84"/>
      <c r="J3877" s="84"/>
      <c r="K3877" s="84"/>
      <c r="L3877" s="85"/>
      <c r="M3877" s="85"/>
      <c r="N3877" s="85"/>
      <c r="O3877" s="85"/>
      <c r="P3877" s="85"/>
      <c r="Q3877" s="85"/>
      <c r="R3877" s="83"/>
    </row>
    <row r="3878" spans="8:18">
      <c r="H3878" s="83"/>
      <c r="I3878" s="84"/>
      <c r="J3878" s="84"/>
      <c r="K3878" s="84"/>
      <c r="L3878" s="85"/>
      <c r="M3878" s="85"/>
      <c r="N3878" s="85"/>
      <c r="O3878" s="85"/>
      <c r="P3878" s="85"/>
      <c r="Q3878" s="85"/>
      <c r="R3878" s="83"/>
    </row>
    <row r="3879" spans="8:18">
      <c r="H3879" s="83"/>
      <c r="I3879" s="84"/>
      <c r="J3879" s="84"/>
      <c r="K3879" s="84"/>
      <c r="L3879" s="85"/>
      <c r="M3879" s="85"/>
      <c r="N3879" s="85"/>
      <c r="O3879" s="85"/>
      <c r="P3879" s="85"/>
      <c r="Q3879" s="85"/>
      <c r="R3879" s="83"/>
    </row>
    <row r="3880" spans="8:18">
      <c r="H3880" s="83"/>
      <c r="I3880" s="84"/>
      <c r="J3880" s="84"/>
      <c r="K3880" s="84"/>
      <c r="L3880" s="85"/>
      <c r="M3880" s="85"/>
      <c r="N3880" s="85"/>
      <c r="O3880" s="85"/>
      <c r="P3880" s="85"/>
      <c r="Q3880" s="85"/>
      <c r="R3880" s="83"/>
    </row>
    <row r="3881" spans="8:18">
      <c r="H3881" s="83"/>
      <c r="I3881" s="84"/>
      <c r="J3881" s="84"/>
      <c r="K3881" s="84"/>
      <c r="L3881" s="85"/>
      <c r="M3881" s="85"/>
      <c r="N3881" s="85"/>
      <c r="O3881" s="85"/>
      <c r="P3881" s="85"/>
      <c r="Q3881" s="85"/>
      <c r="R3881" s="83"/>
    </row>
    <row r="3882" spans="8:18">
      <c r="H3882" s="83"/>
      <c r="I3882" s="84"/>
      <c r="J3882" s="84"/>
      <c r="K3882" s="84"/>
      <c r="L3882" s="85"/>
      <c r="M3882" s="85"/>
      <c r="N3882" s="85"/>
      <c r="O3882" s="85"/>
      <c r="P3882" s="85"/>
      <c r="Q3882" s="85"/>
      <c r="R3882" s="83"/>
    </row>
    <row r="3883" spans="8:18">
      <c r="H3883" s="83"/>
      <c r="I3883" s="84"/>
      <c r="J3883" s="84"/>
      <c r="K3883" s="84"/>
      <c r="L3883" s="85"/>
      <c r="M3883" s="85"/>
      <c r="N3883" s="85"/>
      <c r="O3883" s="85"/>
      <c r="P3883" s="85"/>
      <c r="Q3883" s="85"/>
      <c r="R3883" s="83"/>
    </row>
    <row r="3884" spans="8:18">
      <c r="H3884" s="83"/>
      <c r="I3884" s="84"/>
      <c r="J3884" s="84"/>
      <c r="K3884" s="84"/>
      <c r="L3884" s="85"/>
      <c r="M3884" s="85"/>
      <c r="N3884" s="85"/>
      <c r="O3884" s="85"/>
      <c r="P3884" s="85"/>
      <c r="Q3884" s="85"/>
      <c r="R3884" s="83"/>
    </row>
    <row r="3885" spans="8:18">
      <c r="H3885" s="83"/>
      <c r="I3885" s="84"/>
      <c r="J3885" s="84"/>
      <c r="K3885" s="84"/>
      <c r="L3885" s="85"/>
      <c r="M3885" s="85"/>
      <c r="N3885" s="85"/>
      <c r="O3885" s="85"/>
      <c r="P3885" s="85"/>
      <c r="Q3885" s="85"/>
      <c r="R3885" s="83"/>
    </row>
    <row r="3886" spans="8:18">
      <c r="H3886" s="83"/>
      <c r="I3886" s="84"/>
      <c r="J3886" s="84"/>
      <c r="K3886" s="84"/>
      <c r="L3886" s="85"/>
      <c r="M3886" s="85"/>
      <c r="N3886" s="85"/>
      <c r="O3886" s="85"/>
      <c r="P3886" s="85"/>
      <c r="Q3886" s="85"/>
      <c r="R3886" s="83"/>
    </row>
    <row r="3887" spans="8:18">
      <c r="H3887" s="83"/>
      <c r="I3887" s="84"/>
      <c r="J3887" s="84"/>
      <c r="K3887" s="84"/>
      <c r="L3887" s="85"/>
      <c r="M3887" s="85"/>
      <c r="N3887" s="85"/>
      <c r="O3887" s="85"/>
      <c r="P3887" s="85"/>
      <c r="Q3887" s="85"/>
      <c r="R3887" s="83"/>
    </row>
    <row r="3888" spans="8:18">
      <c r="H3888" s="83"/>
      <c r="I3888" s="84"/>
      <c r="J3888" s="84"/>
      <c r="K3888" s="84"/>
      <c r="L3888" s="85"/>
      <c r="M3888" s="85"/>
      <c r="N3888" s="85"/>
      <c r="O3888" s="85"/>
      <c r="P3888" s="85"/>
      <c r="Q3888" s="85"/>
      <c r="R3888" s="83"/>
    </row>
    <row r="3889" spans="8:18">
      <c r="H3889" s="83"/>
      <c r="I3889" s="84"/>
      <c r="J3889" s="84"/>
      <c r="K3889" s="84"/>
      <c r="L3889" s="85"/>
      <c r="M3889" s="85"/>
      <c r="N3889" s="85"/>
      <c r="O3889" s="85"/>
      <c r="P3889" s="85"/>
      <c r="Q3889" s="85"/>
      <c r="R3889" s="83"/>
    </row>
    <row r="3890" spans="8:18">
      <c r="H3890" s="83"/>
      <c r="I3890" s="84"/>
      <c r="J3890" s="84"/>
      <c r="K3890" s="84"/>
      <c r="L3890" s="85"/>
      <c r="M3890" s="85"/>
      <c r="N3890" s="85"/>
      <c r="O3890" s="85"/>
      <c r="P3890" s="85"/>
      <c r="Q3890" s="85"/>
      <c r="R3890" s="83"/>
    </row>
    <row r="3891" spans="8:18">
      <c r="H3891" s="83"/>
      <c r="I3891" s="84"/>
      <c r="J3891" s="84"/>
      <c r="K3891" s="84"/>
      <c r="L3891" s="85"/>
      <c r="M3891" s="85"/>
      <c r="N3891" s="85"/>
      <c r="O3891" s="85"/>
      <c r="P3891" s="85"/>
      <c r="Q3891" s="85"/>
      <c r="R3891" s="83"/>
    </row>
    <row r="3892" spans="8:18">
      <c r="H3892" s="83"/>
      <c r="I3892" s="84"/>
      <c r="J3892" s="84"/>
      <c r="K3892" s="84"/>
      <c r="L3892" s="85"/>
      <c r="M3892" s="85"/>
      <c r="N3892" s="85"/>
      <c r="O3892" s="85"/>
      <c r="P3892" s="85"/>
      <c r="Q3892" s="85"/>
      <c r="R3892" s="83"/>
    </row>
    <row r="3893" spans="8:18">
      <c r="H3893" s="83"/>
      <c r="I3893" s="84"/>
      <c r="J3893" s="84"/>
      <c r="K3893" s="84"/>
      <c r="L3893" s="85"/>
      <c r="M3893" s="85"/>
      <c r="N3893" s="85"/>
      <c r="O3893" s="85"/>
      <c r="P3893" s="85"/>
      <c r="Q3893" s="85"/>
      <c r="R3893" s="83"/>
    </row>
    <row r="3894" spans="8:18">
      <c r="H3894" s="83"/>
      <c r="I3894" s="84"/>
      <c r="J3894" s="84"/>
      <c r="K3894" s="84"/>
      <c r="L3894" s="85"/>
      <c r="M3894" s="85"/>
      <c r="N3894" s="85"/>
      <c r="O3894" s="85"/>
      <c r="P3894" s="85"/>
      <c r="Q3894" s="85"/>
      <c r="R3894" s="83"/>
    </row>
    <row r="3895" spans="8:18">
      <c r="H3895" s="83"/>
      <c r="I3895" s="84"/>
      <c r="J3895" s="84"/>
      <c r="K3895" s="84"/>
      <c r="L3895" s="85"/>
      <c r="M3895" s="85"/>
      <c r="N3895" s="85"/>
      <c r="O3895" s="85"/>
      <c r="P3895" s="85"/>
      <c r="Q3895" s="85"/>
      <c r="R3895" s="83"/>
    </row>
    <row r="3896" spans="8:18">
      <c r="H3896" s="83"/>
      <c r="I3896" s="84"/>
      <c r="J3896" s="84"/>
      <c r="K3896" s="84"/>
      <c r="L3896" s="85"/>
      <c r="M3896" s="85"/>
      <c r="N3896" s="85"/>
      <c r="O3896" s="85"/>
      <c r="P3896" s="85"/>
      <c r="Q3896" s="85"/>
      <c r="R3896" s="83"/>
    </row>
    <row r="3897" spans="8:18">
      <c r="H3897" s="83"/>
      <c r="I3897" s="84"/>
      <c r="J3897" s="84"/>
      <c r="K3897" s="84"/>
      <c r="L3897" s="85"/>
      <c r="M3897" s="85"/>
      <c r="N3897" s="85"/>
      <c r="O3897" s="85"/>
      <c r="P3897" s="85"/>
      <c r="Q3897" s="85"/>
      <c r="R3897" s="83"/>
    </row>
    <row r="3898" spans="8:18">
      <c r="H3898" s="83"/>
      <c r="I3898" s="84"/>
      <c r="J3898" s="84"/>
      <c r="K3898" s="84"/>
      <c r="L3898" s="85"/>
      <c r="M3898" s="85"/>
      <c r="N3898" s="85"/>
      <c r="O3898" s="85"/>
      <c r="P3898" s="85"/>
      <c r="Q3898" s="85"/>
      <c r="R3898" s="83"/>
    </row>
    <row r="3899" spans="8:18">
      <c r="H3899" s="83"/>
      <c r="I3899" s="84"/>
      <c r="J3899" s="84"/>
      <c r="K3899" s="84"/>
      <c r="L3899" s="85"/>
      <c r="M3899" s="85"/>
      <c r="N3899" s="85"/>
      <c r="O3899" s="85"/>
      <c r="P3899" s="85"/>
      <c r="Q3899" s="85"/>
      <c r="R3899" s="83"/>
    </row>
    <row r="3900" spans="8:18">
      <c r="H3900" s="83"/>
      <c r="I3900" s="84"/>
      <c r="J3900" s="84"/>
      <c r="K3900" s="84"/>
      <c r="L3900" s="85"/>
      <c r="M3900" s="85"/>
      <c r="N3900" s="85"/>
      <c r="O3900" s="85"/>
      <c r="P3900" s="85"/>
      <c r="Q3900" s="85"/>
      <c r="R3900" s="83"/>
    </row>
    <row r="3901" spans="8:18">
      <c r="H3901" s="83"/>
      <c r="I3901" s="84"/>
      <c r="J3901" s="84"/>
      <c r="K3901" s="84"/>
      <c r="L3901" s="85"/>
      <c r="M3901" s="85"/>
      <c r="N3901" s="85"/>
      <c r="O3901" s="85"/>
      <c r="P3901" s="85"/>
      <c r="Q3901" s="85"/>
      <c r="R3901" s="83"/>
    </row>
    <row r="3902" spans="8:18">
      <c r="H3902" s="83"/>
      <c r="I3902" s="84"/>
      <c r="J3902" s="84"/>
      <c r="K3902" s="84"/>
      <c r="L3902" s="85"/>
      <c r="M3902" s="85"/>
      <c r="N3902" s="85"/>
      <c r="O3902" s="85"/>
      <c r="P3902" s="85"/>
      <c r="Q3902" s="85"/>
      <c r="R3902" s="83"/>
    </row>
    <row r="3903" spans="8:18">
      <c r="H3903" s="83"/>
      <c r="I3903" s="84"/>
      <c r="J3903" s="84"/>
      <c r="K3903" s="84"/>
      <c r="L3903" s="85"/>
      <c r="M3903" s="85"/>
      <c r="N3903" s="85"/>
      <c r="O3903" s="85"/>
      <c r="P3903" s="85"/>
      <c r="Q3903" s="85"/>
      <c r="R3903" s="83"/>
    </row>
    <row r="3904" spans="8:18">
      <c r="H3904" s="83"/>
      <c r="I3904" s="84"/>
      <c r="J3904" s="84"/>
      <c r="K3904" s="84"/>
      <c r="L3904" s="85"/>
      <c r="M3904" s="85"/>
      <c r="N3904" s="85"/>
      <c r="O3904" s="85"/>
      <c r="P3904" s="85"/>
      <c r="Q3904" s="85"/>
      <c r="R3904" s="83"/>
    </row>
    <row r="3905" spans="8:18">
      <c r="H3905" s="83"/>
      <c r="I3905" s="84"/>
      <c r="J3905" s="84"/>
      <c r="K3905" s="84"/>
      <c r="L3905" s="85"/>
      <c r="M3905" s="85"/>
      <c r="N3905" s="85"/>
      <c r="O3905" s="85"/>
      <c r="P3905" s="85"/>
      <c r="Q3905" s="85"/>
      <c r="R3905" s="83"/>
    </row>
    <row r="3906" spans="8:18">
      <c r="H3906" s="83"/>
      <c r="I3906" s="84"/>
      <c r="J3906" s="84"/>
      <c r="K3906" s="84"/>
      <c r="L3906" s="85"/>
      <c r="M3906" s="85"/>
      <c r="N3906" s="85"/>
      <c r="O3906" s="85"/>
      <c r="P3906" s="85"/>
      <c r="Q3906" s="85"/>
      <c r="R3906" s="83"/>
    </row>
    <row r="3907" spans="8:18">
      <c r="H3907" s="83"/>
      <c r="I3907" s="84"/>
      <c r="J3907" s="84"/>
      <c r="K3907" s="84"/>
      <c r="L3907" s="85"/>
      <c r="M3907" s="85"/>
      <c r="N3907" s="85"/>
      <c r="O3907" s="85"/>
      <c r="P3907" s="85"/>
      <c r="Q3907" s="85"/>
      <c r="R3907" s="83"/>
    </row>
    <row r="3908" spans="8:18">
      <c r="H3908" s="83"/>
      <c r="I3908" s="84"/>
      <c r="J3908" s="84"/>
      <c r="K3908" s="84"/>
      <c r="L3908" s="85"/>
      <c r="M3908" s="85"/>
      <c r="N3908" s="85"/>
      <c r="O3908" s="85"/>
      <c r="P3908" s="85"/>
      <c r="Q3908" s="85"/>
      <c r="R3908" s="83"/>
    </row>
    <row r="3909" spans="8:18">
      <c r="H3909" s="83"/>
      <c r="I3909" s="84"/>
      <c r="J3909" s="84"/>
      <c r="K3909" s="84"/>
      <c r="L3909" s="85"/>
      <c r="M3909" s="85"/>
      <c r="N3909" s="85"/>
      <c r="O3909" s="85"/>
      <c r="P3909" s="85"/>
      <c r="Q3909" s="85"/>
      <c r="R3909" s="83"/>
    </row>
    <row r="3910" spans="8:18">
      <c r="H3910" s="83"/>
      <c r="I3910" s="84"/>
      <c r="J3910" s="84"/>
      <c r="K3910" s="84"/>
      <c r="L3910" s="85"/>
      <c r="M3910" s="85"/>
      <c r="N3910" s="85"/>
      <c r="O3910" s="85"/>
      <c r="P3910" s="85"/>
      <c r="Q3910" s="85"/>
      <c r="R3910" s="83"/>
    </row>
    <row r="3911" spans="8:18">
      <c r="H3911" s="83"/>
      <c r="I3911" s="84"/>
      <c r="J3911" s="84"/>
      <c r="K3911" s="84"/>
      <c r="L3911" s="85"/>
      <c r="M3911" s="85"/>
      <c r="N3911" s="85"/>
      <c r="O3911" s="85"/>
      <c r="P3911" s="85"/>
      <c r="Q3911" s="85"/>
      <c r="R3911" s="83"/>
    </row>
    <row r="3912" spans="8:18">
      <c r="H3912" s="83"/>
      <c r="I3912" s="84"/>
      <c r="J3912" s="84"/>
      <c r="K3912" s="84"/>
      <c r="L3912" s="85"/>
      <c r="M3912" s="85"/>
      <c r="N3912" s="85"/>
      <c r="O3912" s="85"/>
      <c r="P3912" s="85"/>
      <c r="Q3912" s="85"/>
      <c r="R3912" s="83"/>
    </row>
    <row r="3913" spans="8:18">
      <c r="H3913" s="83"/>
      <c r="I3913" s="84"/>
      <c r="J3913" s="84"/>
      <c r="K3913" s="84"/>
      <c r="L3913" s="85"/>
      <c r="M3913" s="85"/>
      <c r="N3913" s="85"/>
      <c r="O3913" s="85"/>
      <c r="P3913" s="85"/>
      <c r="Q3913" s="85"/>
      <c r="R3913" s="83"/>
    </row>
    <row r="3914" spans="8:18">
      <c r="H3914" s="83"/>
      <c r="I3914" s="84"/>
      <c r="J3914" s="84"/>
      <c r="K3914" s="84"/>
      <c r="L3914" s="85"/>
      <c r="M3914" s="85"/>
      <c r="N3914" s="85"/>
      <c r="O3914" s="85"/>
      <c r="P3914" s="85"/>
      <c r="Q3914" s="85"/>
      <c r="R3914" s="83"/>
    </row>
    <row r="3915" spans="8:18">
      <c r="H3915" s="83"/>
      <c r="I3915" s="84"/>
      <c r="J3915" s="84"/>
      <c r="K3915" s="84"/>
      <c r="L3915" s="85"/>
      <c r="M3915" s="85"/>
      <c r="N3915" s="85"/>
      <c r="O3915" s="85"/>
      <c r="P3915" s="85"/>
      <c r="Q3915" s="85"/>
      <c r="R3915" s="83"/>
    </row>
    <row r="3916" spans="8:18">
      <c r="H3916" s="83"/>
      <c r="I3916" s="84"/>
      <c r="J3916" s="84"/>
      <c r="K3916" s="84"/>
      <c r="L3916" s="85"/>
      <c r="M3916" s="85"/>
      <c r="N3916" s="85"/>
      <c r="O3916" s="85"/>
      <c r="P3916" s="85"/>
      <c r="Q3916" s="85"/>
      <c r="R3916" s="83"/>
    </row>
    <row r="3917" spans="8:18">
      <c r="H3917" s="83"/>
      <c r="I3917" s="84"/>
      <c r="J3917" s="84"/>
      <c r="K3917" s="84"/>
      <c r="L3917" s="85"/>
      <c r="M3917" s="85"/>
      <c r="N3917" s="85"/>
      <c r="O3917" s="85"/>
      <c r="P3917" s="85"/>
      <c r="Q3917" s="85"/>
      <c r="R3917" s="83"/>
    </row>
    <row r="3918" spans="8:18">
      <c r="H3918" s="83"/>
      <c r="I3918" s="84"/>
      <c r="J3918" s="84"/>
      <c r="K3918" s="84"/>
      <c r="L3918" s="85"/>
      <c r="M3918" s="85"/>
      <c r="N3918" s="85"/>
      <c r="O3918" s="85"/>
      <c r="P3918" s="85"/>
      <c r="Q3918" s="85"/>
      <c r="R3918" s="83"/>
    </row>
    <row r="3919" spans="8:18">
      <c r="H3919" s="83"/>
      <c r="I3919" s="84"/>
      <c r="J3919" s="84"/>
      <c r="K3919" s="84"/>
      <c r="L3919" s="85"/>
      <c r="M3919" s="85"/>
      <c r="N3919" s="85"/>
      <c r="O3919" s="85"/>
      <c r="P3919" s="85"/>
      <c r="Q3919" s="85"/>
      <c r="R3919" s="83"/>
    </row>
    <row r="3920" spans="8:18">
      <c r="H3920" s="83"/>
      <c r="I3920" s="84"/>
      <c r="J3920" s="84"/>
      <c r="K3920" s="84"/>
      <c r="L3920" s="85"/>
      <c r="M3920" s="85"/>
      <c r="N3920" s="85"/>
      <c r="O3920" s="85"/>
      <c r="P3920" s="85"/>
      <c r="Q3920" s="85"/>
      <c r="R3920" s="83"/>
    </row>
    <row r="3921" spans="8:18">
      <c r="H3921" s="83"/>
      <c r="I3921" s="84"/>
      <c r="J3921" s="84"/>
      <c r="K3921" s="84"/>
      <c r="L3921" s="85"/>
      <c r="M3921" s="85"/>
      <c r="N3921" s="85"/>
      <c r="O3921" s="85"/>
      <c r="P3921" s="85"/>
      <c r="Q3921" s="85"/>
      <c r="R3921" s="83"/>
    </row>
    <row r="3922" spans="8:18">
      <c r="H3922" s="83"/>
      <c r="I3922" s="84"/>
      <c r="J3922" s="84"/>
      <c r="K3922" s="84"/>
      <c r="L3922" s="85"/>
      <c r="M3922" s="85"/>
      <c r="N3922" s="85"/>
      <c r="O3922" s="85"/>
      <c r="P3922" s="85"/>
      <c r="Q3922" s="85"/>
      <c r="R3922" s="83"/>
    </row>
    <row r="3923" spans="8:18">
      <c r="H3923" s="83"/>
      <c r="I3923" s="84"/>
      <c r="J3923" s="84"/>
      <c r="K3923" s="84"/>
      <c r="L3923" s="85"/>
      <c r="M3923" s="85"/>
      <c r="N3923" s="85"/>
      <c r="O3923" s="85"/>
      <c r="P3923" s="85"/>
      <c r="Q3923" s="85"/>
      <c r="R3923" s="83"/>
    </row>
    <row r="3924" spans="8:18">
      <c r="H3924" s="83"/>
      <c r="I3924" s="84"/>
      <c r="J3924" s="84"/>
      <c r="K3924" s="84"/>
      <c r="L3924" s="85"/>
      <c r="M3924" s="85"/>
      <c r="N3924" s="85"/>
      <c r="O3924" s="85"/>
      <c r="P3924" s="85"/>
      <c r="Q3924" s="85"/>
      <c r="R3924" s="83"/>
    </row>
    <row r="3925" spans="8:18">
      <c r="H3925" s="83"/>
      <c r="I3925" s="84"/>
      <c r="J3925" s="84"/>
      <c r="K3925" s="84"/>
      <c r="L3925" s="85"/>
      <c r="M3925" s="85"/>
      <c r="N3925" s="85"/>
      <c r="O3925" s="85"/>
      <c r="P3925" s="85"/>
      <c r="Q3925" s="85"/>
      <c r="R3925" s="83"/>
    </row>
    <row r="3926" spans="8:18">
      <c r="H3926" s="83"/>
      <c r="I3926" s="84"/>
      <c r="J3926" s="84"/>
      <c r="K3926" s="84"/>
      <c r="L3926" s="85"/>
      <c r="M3926" s="85"/>
      <c r="N3926" s="85"/>
      <c r="O3926" s="85"/>
      <c r="P3926" s="85"/>
      <c r="Q3926" s="85"/>
      <c r="R3926" s="83"/>
    </row>
    <row r="3927" spans="8:18">
      <c r="H3927" s="83"/>
      <c r="I3927" s="84"/>
      <c r="J3927" s="84"/>
      <c r="K3927" s="84"/>
      <c r="L3927" s="85"/>
      <c r="M3927" s="85"/>
      <c r="N3927" s="85"/>
      <c r="O3927" s="85"/>
      <c r="P3927" s="85"/>
      <c r="Q3927" s="85"/>
      <c r="R3927" s="83"/>
    </row>
    <row r="3928" spans="8:18">
      <c r="H3928" s="83"/>
      <c r="I3928" s="84"/>
      <c r="J3928" s="84"/>
      <c r="K3928" s="84"/>
      <c r="L3928" s="85"/>
      <c r="M3928" s="85"/>
      <c r="N3928" s="85"/>
      <c r="O3928" s="85"/>
      <c r="P3928" s="85"/>
      <c r="Q3928" s="85"/>
      <c r="R3928" s="83"/>
    </row>
    <row r="3929" spans="8:18">
      <c r="H3929" s="83"/>
      <c r="I3929" s="84"/>
      <c r="J3929" s="84"/>
      <c r="K3929" s="84"/>
      <c r="L3929" s="85"/>
      <c r="M3929" s="85"/>
      <c r="N3929" s="85"/>
      <c r="O3929" s="85"/>
      <c r="P3929" s="85"/>
      <c r="Q3929" s="85"/>
      <c r="R3929" s="83"/>
    </row>
    <row r="3930" spans="8:18">
      <c r="H3930" s="83"/>
      <c r="I3930" s="84"/>
      <c r="J3930" s="84"/>
      <c r="K3930" s="84"/>
      <c r="L3930" s="85"/>
      <c r="M3930" s="85"/>
      <c r="N3930" s="85"/>
      <c r="O3930" s="85"/>
      <c r="P3930" s="85"/>
      <c r="Q3930" s="85"/>
      <c r="R3930" s="83"/>
    </row>
    <row r="3931" spans="8:18">
      <c r="H3931" s="83"/>
      <c r="I3931" s="84"/>
      <c r="J3931" s="84"/>
      <c r="K3931" s="84"/>
      <c r="L3931" s="85"/>
      <c r="M3931" s="85"/>
      <c r="N3931" s="85"/>
      <c r="O3931" s="85"/>
      <c r="P3931" s="85"/>
      <c r="Q3931" s="85"/>
      <c r="R3931" s="83"/>
    </row>
    <row r="3932" spans="8:18">
      <c r="H3932" s="83"/>
      <c r="I3932" s="84"/>
      <c r="J3932" s="84"/>
      <c r="K3932" s="84"/>
      <c r="L3932" s="85"/>
      <c r="M3932" s="85"/>
      <c r="N3932" s="85"/>
      <c r="O3932" s="85"/>
      <c r="P3932" s="85"/>
      <c r="Q3932" s="85"/>
      <c r="R3932" s="83"/>
    </row>
    <row r="3933" spans="8:18">
      <c r="H3933" s="83"/>
      <c r="I3933" s="84"/>
      <c r="J3933" s="84"/>
      <c r="K3933" s="84"/>
      <c r="L3933" s="85"/>
      <c r="M3933" s="85"/>
      <c r="N3933" s="85"/>
      <c r="O3933" s="85"/>
      <c r="P3933" s="85"/>
      <c r="Q3933" s="85"/>
      <c r="R3933" s="83"/>
    </row>
    <row r="3934" spans="8:18">
      <c r="H3934" s="83"/>
      <c r="I3934" s="84"/>
      <c r="J3934" s="84"/>
      <c r="K3934" s="84"/>
      <c r="L3934" s="85"/>
      <c r="M3934" s="85"/>
      <c r="N3934" s="85"/>
      <c r="O3934" s="85"/>
      <c r="P3934" s="85"/>
      <c r="Q3934" s="85"/>
      <c r="R3934" s="83"/>
    </row>
    <row r="3935" spans="8:18">
      <c r="H3935" s="83"/>
      <c r="I3935" s="84"/>
      <c r="J3935" s="84"/>
      <c r="K3935" s="84"/>
      <c r="L3935" s="85"/>
      <c r="M3935" s="85"/>
      <c r="N3935" s="85"/>
      <c r="O3935" s="85"/>
      <c r="P3935" s="85"/>
      <c r="Q3935" s="85"/>
      <c r="R3935" s="83"/>
    </row>
    <row r="3936" spans="8:18">
      <c r="H3936" s="83"/>
      <c r="I3936" s="84"/>
      <c r="J3936" s="84"/>
      <c r="K3936" s="84"/>
      <c r="L3936" s="85"/>
      <c r="M3936" s="85"/>
      <c r="N3936" s="85"/>
      <c r="O3936" s="85"/>
      <c r="P3936" s="85"/>
      <c r="Q3936" s="85"/>
      <c r="R3936" s="83"/>
    </row>
    <row r="3937" spans="8:18">
      <c r="H3937" s="83"/>
      <c r="I3937" s="84"/>
      <c r="J3937" s="84"/>
      <c r="K3937" s="84"/>
      <c r="L3937" s="85"/>
      <c r="M3937" s="85"/>
      <c r="N3937" s="85"/>
      <c r="O3937" s="85"/>
      <c r="P3937" s="85"/>
      <c r="Q3937" s="85"/>
      <c r="R3937" s="83"/>
    </row>
  </sheetData>
  <autoFilter ref="I3:Q3729"/>
  <sortState ref="GW6:HV185">
    <sortCondition ref="GW6:GW185"/>
  </sortState>
  <mergeCells count="65">
    <mergeCell ref="GP4:GT4"/>
    <mergeCell ref="FL4:FP4"/>
    <mergeCell ref="FQ4:FU4"/>
    <mergeCell ref="FV4:FZ4"/>
    <mergeCell ref="GA4:GE4"/>
    <mergeCell ref="GF4:GJ4"/>
    <mergeCell ref="GK4:GO4"/>
    <mergeCell ref="FG4:FK4"/>
    <mergeCell ref="CO4:CX4"/>
    <mergeCell ref="CY4:DH4"/>
    <mergeCell ref="DI4:DR4"/>
    <mergeCell ref="DS4:DW4"/>
    <mergeCell ref="DX4:EB4"/>
    <mergeCell ref="EC4:EG4"/>
    <mergeCell ref="EH4:EL4"/>
    <mergeCell ref="EM4:EQ4"/>
    <mergeCell ref="ER4:EV4"/>
    <mergeCell ref="EW4:FA4"/>
    <mergeCell ref="FB4:FF4"/>
    <mergeCell ref="AJ4:AK4"/>
    <mergeCell ref="AQ4:AZ4"/>
    <mergeCell ref="BA4:BJ4"/>
    <mergeCell ref="BK4:BT4"/>
    <mergeCell ref="BU4:CD4"/>
    <mergeCell ref="CE4:CN4"/>
    <mergeCell ref="GF3:GJ3"/>
    <mergeCell ref="GK3:GO3"/>
    <mergeCell ref="GP3:GT3"/>
    <mergeCell ref="V4:W4"/>
    <mergeCell ref="X4:Y4"/>
    <mergeCell ref="Z4:AA4"/>
    <mergeCell ref="AB4:AC4"/>
    <mergeCell ref="AD4:AE4"/>
    <mergeCell ref="AF4:AG4"/>
    <mergeCell ref="AH4:AI4"/>
    <mergeCell ref="FB3:FF3"/>
    <mergeCell ref="FG3:FK3"/>
    <mergeCell ref="FL3:FP3"/>
    <mergeCell ref="FQ3:FU3"/>
    <mergeCell ref="FV3:FZ3"/>
    <mergeCell ref="GA3:GE3"/>
    <mergeCell ref="DX3:EB3"/>
    <mergeCell ref="EC3:EG3"/>
    <mergeCell ref="EH3:EL3"/>
    <mergeCell ref="EM3:EQ3"/>
    <mergeCell ref="ER3:EV3"/>
    <mergeCell ref="EW3:FA3"/>
    <mergeCell ref="DS3:DW3"/>
    <mergeCell ref="AF3:AG3"/>
    <mergeCell ref="AH3:AI3"/>
    <mergeCell ref="AJ3:AK3"/>
    <mergeCell ref="AQ3:AZ3"/>
    <mergeCell ref="BA3:BJ3"/>
    <mergeCell ref="BK3:BT3"/>
    <mergeCell ref="BU3:CD3"/>
    <mergeCell ref="CE3:CN3"/>
    <mergeCell ref="CO3:CX3"/>
    <mergeCell ref="CY3:DH3"/>
    <mergeCell ref="DI3:DR3"/>
    <mergeCell ref="AD3:AE3"/>
    <mergeCell ref="L2:Q2"/>
    <mergeCell ref="V3:W3"/>
    <mergeCell ref="X3:Y3"/>
    <mergeCell ref="Z3:AA3"/>
    <mergeCell ref="AB3:A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42"/>
  </sheetPr>
  <dimension ref="A1:B1156"/>
  <sheetViews>
    <sheetView workbookViewId="0">
      <selection activeCell="B32" sqref="B32"/>
    </sheetView>
  </sheetViews>
  <sheetFormatPr defaultRowHeight="14.4"/>
  <cols>
    <col min="1" max="1" width="9.44140625" style="41" bestFit="1" customWidth="1"/>
    <col min="2" max="2" width="9.109375" style="42"/>
  </cols>
  <sheetData>
    <row r="1" spans="1:2" s="1" customFormat="1">
      <c r="A1" s="1" t="s">
        <v>642</v>
      </c>
      <c r="B1" s="142" t="s">
        <v>643</v>
      </c>
    </row>
    <row r="2" spans="1:2">
      <c r="A2" s="143">
        <v>42370</v>
      </c>
      <c r="B2" s="42">
        <v>33</v>
      </c>
    </row>
    <row r="3" spans="1:2">
      <c r="A3" s="143">
        <v>42371</v>
      </c>
      <c r="B3" s="42">
        <v>33</v>
      </c>
    </row>
    <row r="4" spans="1:2">
      <c r="A4" s="143">
        <v>42372</v>
      </c>
      <c r="B4" s="42">
        <v>33</v>
      </c>
    </row>
    <row r="5" spans="1:2">
      <c r="A5" s="143">
        <v>42373</v>
      </c>
      <c r="B5" s="42">
        <v>33</v>
      </c>
    </row>
    <row r="6" spans="1:2">
      <c r="A6" s="143">
        <v>42374</v>
      </c>
      <c r="B6" s="42">
        <v>33</v>
      </c>
    </row>
    <row r="7" spans="1:2">
      <c r="A7" s="143">
        <v>42375</v>
      </c>
      <c r="B7" s="42">
        <v>32</v>
      </c>
    </row>
    <row r="8" spans="1:2">
      <c r="A8" s="143">
        <v>42376</v>
      </c>
      <c r="B8" s="42">
        <v>32</v>
      </c>
    </row>
    <row r="9" spans="1:2">
      <c r="A9" s="143">
        <v>42377</v>
      </c>
      <c r="B9" s="42">
        <v>32</v>
      </c>
    </row>
    <row r="10" spans="1:2">
      <c r="A10" s="143">
        <v>42378</v>
      </c>
      <c r="B10" s="42">
        <v>32</v>
      </c>
    </row>
    <row r="11" spans="1:2">
      <c r="A11" s="143">
        <v>42379</v>
      </c>
      <c r="B11" s="42">
        <v>32</v>
      </c>
    </row>
    <row r="12" spans="1:2">
      <c r="A12" s="143">
        <v>42380</v>
      </c>
      <c r="B12" s="42">
        <v>32</v>
      </c>
    </row>
    <row r="13" spans="1:2">
      <c r="A13" s="143">
        <v>42381</v>
      </c>
      <c r="B13" s="42">
        <v>32</v>
      </c>
    </row>
    <row r="14" spans="1:2">
      <c r="A14" s="143">
        <v>42382</v>
      </c>
      <c r="B14" s="42">
        <v>31</v>
      </c>
    </row>
    <row r="15" spans="1:2">
      <c r="A15" s="143">
        <v>42383</v>
      </c>
      <c r="B15" s="42">
        <v>31</v>
      </c>
    </row>
    <row r="16" spans="1:2">
      <c r="A16" s="143">
        <v>42384</v>
      </c>
      <c r="B16" s="42">
        <v>31</v>
      </c>
    </row>
    <row r="17" spans="1:2">
      <c r="A17" s="143">
        <v>42385</v>
      </c>
      <c r="B17" s="42">
        <v>31</v>
      </c>
    </row>
    <row r="18" spans="1:2">
      <c r="A18" s="143">
        <v>42386</v>
      </c>
      <c r="B18" s="42">
        <v>31</v>
      </c>
    </row>
    <row r="19" spans="1:2">
      <c r="A19" s="143">
        <v>42387</v>
      </c>
      <c r="B19" s="42">
        <v>31</v>
      </c>
    </row>
    <row r="20" spans="1:2">
      <c r="A20" s="143">
        <v>42388</v>
      </c>
      <c r="B20" s="42">
        <v>31</v>
      </c>
    </row>
    <row r="21" spans="1:2">
      <c r="A21" s="143">
        <v>42389</v>
      </c>
      <c r="B21" s="42">
        <v>31</v>
      </c>
    </row>
    <row r="22" spans="1:2">
      <c r="A22" s="143">
        <v>42390</v>
      </c>
      <c r="B22" s="42">
        <v>31</v>
      </c>
    </row>
    <row r="23" spans="1:2">
      <c r="A23" s="143">
        <v>42391</v>
      </c>
      <c r="B23" s="42">
        <v>31</v>
      </c>
    </row>
    <row r="24" spans="1:2">
      <c r="A24" s="143">
        <v>42392</v>
      </c>
      <c r="B24" s="42">
        <v>31</v>
      </c>
    </row>
    <row r="25" spans="1:2">
      <c r="A25" s="143">
        <v>42393</v>
      </c>
      <c r="B25" s="42">
        <v>31</v>
      </c>
    </row>
    <row r="26" spans="1:2">
      <c r="A26" s="143">
        <v>42394</v>
      </c>
      <c r="B26" s="42">
        <v>31</v>
      </c>
    </row>
    <row r="27" spans="1:2">
      <c r="A27" s="143">
        <v>42395</v>
      </c>
      <c r="B27" s="42">
        <v>31</v>
      </c>
    </row>
    <row r="28" spans="1:2">
      <c r="A28" s="143">
        <v>42396</v>
      </c>
      <c r="B28" s="42">
        <v>30.75</v>
      </c>
    </row>
    <row r="29" spans="1:2">
      <c r="A29" s="143">
        <v>42397</v>
      </c>
      <c r="B29" s="42">
        <v>30.75</v>
      </c>
    </row>
    <row r="30" spans="1:2">
      <c r="A30" s="143">
        <v>42398</v>
      </c>
      <c r="B30" s="42">
        <v>30.75</v>
      </c>
    </row>
    <row r="31" spans="1:2">
      <c r="A31" s="143">
        <v>42399</v>
      </c>
      <c r="B31" s="42">
        <v>30.75</v>
      </c>
    </row>
    <row r="32" spans="1:2">
      <c r="A32" s="143">
        <v>42400</v>
      </c>
      <c r="B32" s="42">
        <v>30.75</v>
      </c>
    </row>
    <row r="33" spans="1:2">
      <c r="A33" s="143">
        <v>42401</v>
      </c>
      <c r="B33" s="42">
        <v>30.75</v>
      </c>
    </row>
    <row r="34" spans="1:2">
      <c r="A34" s="143">
        <v>42402</v>
      </c>
      <c r="B34" s="42">
        <v>30.75</v>
      </c>
    </row>
    <row r="35" spans="1:2">
      <c r="A35" s="143">
        <v>42403</v>
      </c>
      <c r="B35" s="42">
        <v>30.5</v>
      </c>
    </row>
    <row r="36" spans="1:2">
      <c r="A36" s="143">
        <v>42404</v>
      </c>
      <c r="B36" s="42">
        <v>30.5</v>
      </c>
    </row>
    <row r="37" spans="1:2">
      <c r="A37" s="143">
        <v>42405</v>
      </c>
      <c r="B37" s="42">
        <v>30.5</v>
      </c>
    </row>
    <row r="38" spans="1:2">
      <c r="A38" s="143">
        <v>42406</v>
      </c>
      <c r="B38" s="42">
        <v>30.5</v>
      </c>
    </row>
    <row r="39" spans="1:2">
      <c r="A39" s="143">
        <v>42407</v>
      </c>
      <c r="B39" s="42">
        <v>30.5</v>
      </c>
    </row>
    <row r="40" spans="1:2">
      <c r="A40" s="143">
        <v>42408</v>
      </c>
      <c r="B40" s="42">
        <v>30.5</v>
      </c>
    </row>
    <row r="41" spans="1:2">
      <c r="A41" s="143">
        <v>42409</v>
      </c>
      <c r="B41" s="42">
        <v>30.5</v>
      </c>
    </row>
    <row r="42" spans="1:2">
      <c r="A42" s="143">
        <v>42410</v>
      </c>
      <c r="B42" s="42">
        <v>30.25</v>
      </c>
    </row>
    <row r="43" spans="1:2">
      <c r="A43" s="143">
        <v>42411</v>
      </c>
      <c r="B43" s="42">
        <v>30.25</v>
      </c>
    </row>
    <row r="44" spans="1:2">
      <c r="A44" s="143">
        <v>42412</v>
      </c>
      <c r="B44" s="42">
        <v>30.25</v>
      </c>
    </row>
    <row r="45" spans="1:2">
      <c r="A45" s="143">
        <v>42413</v>
      </c>
      <c r="B45" s="42">
        <v>30.25</v>
      </c>
    </row>
    <row r="46" spans="1:2">
      <c r="A46" s="143">
        <v>42414</v>
      </c>
      <c r="B46" s="42">
        <v>30.25</v>
      </c>
    </row>
    <row r="47" spans="1:2">
      <c r="A47" s="143">
        <v>42415</v>
      </c>
      <c r="B47" s="42">
        <v>30.25</v>
      </c>
    </row>
    <row r="48" spans="1:2">
      <c r="A48" s="143">
        <v>42416</v>
      </c>
      <c r="B48" s="42">
        <v>30.25</v>
      </c>
    </row>
    <row r="49" spans="1:2">
      <c r="A49" s="143">
        <v>42417</v>
      </c>
      <c r="B49" s="42">
        <v>30.5</v>
      </c>
    </row>
    <row r="50" spans="1:2">
      <c r="A50" s="143">
        <v>42418</v>
      </c>
      <c r="B50" s="42">
        <v>30.5</v>
      </c>
    </row>
    <row r="51" spans="1:2">
      <c r="A51" s="143">
        <v>42419</v>
      </c>
      <c r="B51" s="42">
        <v>30.5</v>
      </c>
    </row>
    <row r="52" spans="1:2">
      <c r="A52" s="143">
        <v>42420</v>
      </c>
      <c r="B52" s="42">
        <v>30.5</v>
      </c>
    </row>
    <row r="53" spans="1:2">
      <c r="A53" s="143">
        <v>42421</v>
      </c>
      <c r="B53" s="42">
        <v>30.5</v>
      </c>
    </row>
    <row r="54" spans="1:2">
      <c r="A54" s="143">
        <v>42422</v>
      </c>
      <c r="B54" s="42">
        <v>30.5</v>
      </c>
    </row>
    <row r="55" spans="1:2">
      <c r="A55" s="143">
        <v>42423</v>
      </c>
      <c r="B55" s="42">
        <v>30.5</v>
      </c>
    </row>
    <row r="56" spans="1:2">
      <c r="A56" s="143">
        <v>42424</v>
      </c>
      <c r="B56" s="42">
        <v>31.15</v>
      </c>
    </row>
    <row r="57" spans="1:2">
      <c r="A57" s="143">
        <v>42425</v>
      </c>
      <c r="B57" s="42">
        <v>31.15</v>
      </c>
    </row>
    <row r="58" spans="1:2">
      <c r="A58" s="143">
        <v>42426</v>
      </c>
      <c r="B58" s="42">
        <v>31.15</v>
      </c>
    </row>
    <row r="59" spans="1:2">
      <c r="A59" s="143">
        <v>42427</v>
      </c>
      <c r="B59" s="42">
        <v>31.15</v>
      </c>
    </row>
    <row r="60" spans="1:2">
      <c r="A60" s="143">
        <v>42428</v>
      </c>
      <c r="B60" s="42">
        <v>31.15</v>
      </c>
    </row>
    <row r="61" spans="1:2">
      <c r="A61" s="143">
        <v>42429</v>
      </c>
      <c r="B61" s="42">
        <v>31.15</v>
      </c>
    </row>
    <row r="62" spans="1:2">
      <c r="A62" s="143">
        <v>42430</v>
      </c>
      <c r="B62" s="42">
        <v>31.15</v>
      </c>
    </row>
    <row r="63" spans="1:2">
      <c r="A63" s="143">
        <v>42431</v>
      </c>
      <c r="B63" s="42">
        <v>37</v>
      </c>
    </row>
    <row r="64" spans="1:2">
      <c r="A64" s="143">
        <v>42432</v>
      </c>
      <c r="B64" s="42">
        <v>37</v>
      </c>
    </row>
    <row r="65" spans="1:2">
      <c r="A65" s="143">
        <v>42433</v>
      </c>
      <c r="B65" s="42">
        <v>37</v>
      </c>
    </row>
    <row r="66" spans="1:2">
      <c r="A66" s="143">
        <v>42434</v>
      </c>
      <c r="B66" s="42">
        <v>37</v>
      </c>
    </row>
    <row r="67" spans="1:2">
      <c r="A67" s="143">
        <v>42435</v>
      </c>
      <c r="B67" s="42">
        <v>37</v>
      </c>
    </row>
    <row r="68" spans="1:2">
      <c r="A68" s="143">
        <v>42436</v>
      </c>
      <c r="B68" s="42">
        <v>37</v>
      </c>
    </row>
    <row r="69" spans="1:2">
      <c r="A69" s="143">
        <v>42437</v>
      </c>
      <c r="B69" s="42">
        <v>37</v>
      </c>
    </row>
    <row r="70" spans="1:2">
      <c r="A70" s="143">
        <v>42438</v>
      </c>
      <c r="B70" s="42">
        <v>38</v>
      </c>
    </row>
    <row r="71" spans="1:2">
      <c r="A71" s="143">
        <v>42439</v>
      </c>
      <c r="B71" s="42">
        <v>38</v>
      </c>
    </row>
    <row r="72" spans="1:2">
      <c r="A72" s="143">
        <v>42440</v>
      </c>
      <c r="B72" s="42">
        <v>38</v>
      </c>
    </row>
    <row r="73" spans="1:2">
      <c r="A73" s="143">
        <v>42441</v>
      </c>
      <c r="B73" s="42">
        <v>38</v>
      </c>
    </row>
    <row r="74" spans="1:2">
      <c r="A74" s="143">
        <v>42442</v>
      </c>
      <c r="B74" s="42">
        <v>38</v>
      </c>
    </row>
    <row r="75" spans="1:2">
      <c r="A75" s="143">
        <v>42443</v>
      </c>
      <c r="B75" s="42">
        <v>38</v>
      </c>
    </row>
    <row r="76" spans="1:2">
      <c r="A76" s="143">
        <v>42444</v>
      </c>
      <c r="B76" s="42">
        <v>38</v>
      </c>
    </row>
    <row r="77" spans="1:2">
      <c r="A77" s="143">
        <v>42445</v>
      </c>
      <c r="B77" s="42">
        <v>38</v>
      </c>
    </row>
    <row r="78" spans="1:2">
      <c r="A78" s="143">
        <v>42446</v>
      </c>
      <c r="B78" s="42">
        <v>38</v>
      </c>
    </row>
    <row r="79" spans="1:2">
      <c r="A79" s="143">
        <v>42447</v>
      </c>
      <c r="B79" s="42">
        <v>38</v>
      </c>
    </row>
    <row r="80" spans="1:2">
      <c r="A80" s="143">
        <v>42448</v>
      </c>
      <c r="B80" s="42">
        <v>38</v>
      </c>
    </row>
    <row r="81" spans="1:2">
      <c r="A81" s="143">
        <v>42449</v>
      </c>
      <c r="B81" s="42">
        <v>38</v>
      </c>
    </row>
    <row r="82" spans="1:2">
      <c r="A82" s="143">
        <v>42450</v>
      </c>
      <c r="B82" s="42">
        <v>38</v>
      </c>
    </row>
    <row r="83" spans="1:2">
      <c r="A83" s="143">
        <v>42451</v>
      </c>
      <c r="B83" s="42">
        <v>38</v>
      </c>
    </row>
    <row r="84" spans="1:2">
      <c r="A84" s="143">
        <v>42452</v>
      </c>
      <c r="B84" s="42">
        <v>38</v>
      </c>
    </row>
    <row r="85" spans="1:2">
      <c r="A85" s="143">
        <v>42453</v>
      </c>
      <c r="B85" s="42">
        <v>38</v>
      </c>
    </row>
    <row r="86" spans="1:2">
      <c r="A86" s="143">
        <v>42454</v>
      </c>
      <c r="B86" s="42">
        <v>38</v>
      </c>
    </row>
    <row r="87" spans="1:2">
      <c r="A87" s="143">
        <v>42455</v>
      </c>
      <c r="B87" s="42">
        <v>38</v>
      </c>
    </row>
    <row r="88" spans="1:2">
      <c r="A88" s="143">
        <v>42456</v>
      </c>
      <c r="B88" s="42">
        <v>38</v>
      </c>
    </row>
    <row r="89" spans="1:2">
      <c r="A89" s="143">
        <v>42457</v>
      </c>
      <c r="B89" s="42">
        <v>38</v>
      </c>
    </row>
    <row r="90" spans="1:2">
      <c r="A90" s="143">
        <v>42458</v>
      </c>
      <c r="B90" s="42">
        <v>38</v>
      </c>
    </row>
    <row r="91" spans="1:2">
      <c r="A91" s="143">
        <v>42459</v>
      </c>
      <c r="B91" s="42">
        <v>38</v>
      </c>
    </row>
    <row r="92" spans="1:2">
      <c r="A92" s="143">
        <v>42460</v>
      </c>
      <c r="B92" s="42">
        <v>38</v>
      </c>
    </row>
    <row r="93" spans="1:2">
      <c r="A93" s="143">
        <v>42461</v>
      </c>
      <c r="B93" s="42">
        <v>38</v>
      </c>
    </row>
    <row r="94" spans="1:2">
      <c r="A94" s="143">
        <v>42462</v>
      </c>
      <c r="B94" s="42">
        <v>38</v>
      </c>
    </row>
    <row r="95" spans="1:2">
      <c r="A95" s="143">
        <v>42463</v>
      </c>
      <c r="B95" s="42">
        <v>38</v>
      </c>
    </row>
    <row r="96" spans="1:2">
      <c r="A96" s="143">
        <v>42464</v>
      </c>
      <c r="B96" s="42">
        <v>38</v>
      </c>
    </row>
    <row r="97" spans="1:2">
      <c r="A97" s="143">
        <v>42465</v>
      </c>
      <c r="B97" s="42">
        <v>38</v>
      </c>
    </row>
    <row r="98" spans="1:2">
      <c r="A98" s="143">
        <v>42466</v>
      </c>
      <c r="B98" s="42">
        <v>38</v>
      </c>
    </row>
    <row r="99" spans="1:2">
      <c r="A99" s="143">
        <v>42467</v>
      </c>
      <c r="B99" s="42">
        <v>38</v>
      </c>
    </row>
    <row r="100" spans="1:2">
      <c r="A100" s="143">
        <v>42468</v>
      </c>
      <c r="B100" s="42">
        <v>38</v>
      </c>
    </row>
    <row r="101" spans="1:2">
      <c r="A101" s="143">
        <v>42469</v>
      </c>
      <c r="B101" s="42">
        <v>38</v>
      </c>
    </row>
    <row r="102" spans="1:2">
      <c r="A102" s="143">
        <v>42470</v>
      </c>
      <c r="B102" s="42">
        <v>38</v>
      </c>
    </row>
    <row r="103" spans="1:2">
      <c r="A103" s="143">
        <v>42471</v>
      </c>
      <c r="B103" s="42">
        <v>38</v>
      </c>
    </row>
    <row r="104" spans="1:2">
      <c r="A104" s="143">
        <v>42472</v>
      </c>
      <c r="B104" s="42">
        <v>38</v>
      </c>
    </row>
    <row r="105" spans="1:2">
      <c r="A105" s="143">
        <v>42473</v>
      </c>
      <c r="B105" s="42">
        <v>38</v>
      </c>
    </row>
    <row r="106" spans="1:2">
      <c r="A106" s="143">
        <v>42474</v>
      </c>
      <c r="B106" s="42">
        <v>38</v>
      </c>
    </row>
    <row r="107" spans="1:2">
      <c r="A107" s="143">
        <v>42475</v>
      </c>
      <c r="B107" s="42">
        <v>38</v>
      </c>
    </row>
    <row r="108" spans="1:2">
      <c r="A108" s="143">
        <v>42476</v>
      </c>
      <c r="B108" s="42">
        <v>38</v>
      </c>
    </row>
    <row r="109" spans="1:2">
      <c r="A109" s="143">
        <v>42477</v>
      </c>
      <c r="B109" s="42">
        <v>38</v>
      </c>
    </row>
    <row r="110" spans="1:2">
      <c r="A110" s="143">
        <v>42478</v>
      </c>
      <c r="B110" s="42">
        <v>38</v>
      </c>
    </row>
    <row r="111" spans="1:2">
      <c r="A111" s="143">
        <v>42479</v>
      </c>
      <c r="B111" s="42">
        <v>38</v>
      </c>
    </row>
    <row r="112" spans="1:2">
      <c r="A112" s="143">
        <v>42480</v>
      </c>
      <c r="B112" s="42">
        <v>38</v>
      </c>
    </row>
    <row r="113" spans="1:2">
      <c r="A113" s="143">
        <v>42481</v>
      </c>
      <c r="B113" s="42">
        <v>38</v>
      </c>
    </row>
    <row r="114" spans="1:2">
      <c r="A114" s="143">
        <v>42482</v>
      </c>
      <c r="B114" s="42">
        <v>38</v>
      </c>
    </row>
    <row r="115" spans="1:2">
      <c r="A115" s="143">
        <v>42483</v>
      </c>
      <c r="B115" s="42">
        <v>38</v>
      </c>
    </row>
    <row r="116" spans="1:2">
      <c r="A116" s="143">
        <v>42484</v>
      </c>
      <c r="B116" s="42">
        <v>38</v>
      </c>
    </row>
    <row r="117" spans="1:2">
      <c r="A117" s="143">
        <v>42485</v>
      </c>
      <c r="B117" s="42">
        <v>38</v>
      </c>
    </row>
    <row r="118" spans="1:2">
      <c r="A118" s="143">
        <v>42486</v>
      </c>
      <c r="B118" s="42">
        <v>38</v>
      </c>
    </row>
    <row r="119" spans="1:2">
      <c r="A119" s="143">
        <v>42487</v>
      </c>
      <c r="B119" s="42">
        <v>38</v>
      </c>
    </row>
    <row r="120" spans="1:2">
      <c r="A120" s="143">
        <v>42488</v>
      </c>
      <c r="B120" s="42">
        <v>38</v>
      </c>
    </row>
    <row r="121" spans="1:2">
      <c r="A121" s="143">
        <v>42489</v>
      </c>
      <c r="B121" s="42">
        <v>38</v>
      </c>
    </row>
    <row r="122" spans="1:2">
      <c r="A122" s="143">
        <v>42490</v>
      </c>
      <c r="B122" s="42">
        <v>38</v>
      </c>
    </row>
    <row r="123" spans="1:2">
      <c r="A123" s="143">
        <v>42491</v>
      </c>
      <c r="B123" s="42">
        <v>38</v>
      </c>
    </row>
    <row r="124" spans="1:2">
      <c r="A124" s="143">
        <v>42492</v>
      </c>
      <c r="B124" s="42">
        <v>38</v>
      </c>
    </row>
    <row r="125" spans="1:2">
      <c r="A125" s="143">
        <v>42493</v>
      </c>
      <c r="B125" s="42">
        <v>38</v>
      </c>
    </row>
    <row r="126" spans="1:2">
      <c r="A126" s="143">
        <v>42494</v>
      </c>
      <c r="B126" s="42">
        <v>37.5</v>
      </c>
    </row>
    <row r="127" spans="1:2">
      <c r="A127" s="143">
        <v>42495</v>
      </c>
      <c r="B127" s="42">
        <v>37.5</v>
      </c>
    </row>
    <row r="128" spans="1:2">
      <c r="A128" s="143">
        <v>42496</v>
      </c>
      <c r="B128" s="42">
        <v>37.5</v>
      </c>
    </row>
    <row r="129" spans="1:2">
      <c r="A129" s="143">
        <v>42497</v>
      </c>
      <c r="B129" s="42">
        <v>37.5</v>
      </c>
    </row>
    <row r="130" spans="1:2">
      <c r="A130" s="143">
        <v>42498</v>
      </c>
      <c r="B130" s="42">
        <v>37.5</v>
      </c>
    </row>
    <row r="131" spans="1:2">
      <c r="A131" s="143">
        <v>42499</v>
      </c>
      <c r="B131" s="42">
        <v>37.5</v>
      </c>
    </row>
    <row r="132" spans="1:2">
      <c r="A132" s="143">
        <v>42500</v>
      </c>
      <c r="B132" s="42">
        <v>37.5</v>
      </c>
    </row>
    <row r="133" spans="1:2">
      <c r="A133" s="143">
        <v>42501</v>
      </c>
      <c r="B133" s="42">
        <v>37.5</v>
      </c>
    </row>
    <row r="134" spans="1:2">
      <c r="A134" s="143">
        <v>42502</v>
      </c>
      <c r="B134" s="42">
        <v>37.5</v>
      </c>
    </row>
    <row r="135" spans="1:2">
      <c r="A135" s="143">
        <v>42503</v>
      </c>
      <c r="B135" s="42">
        <v>37.5</v>
      </c>
    </row>
    <row r="136" spans="1:2">
      <c r="A136" s="143">
        <v>42504</v>
      </c>
      <c r="B136" s="42">
        <v>37.5</v>
      </c>
    </row>
    <row r="137" spans="1:2">
      <c r="A137" s="143">
        <v>42505</v>
      </c>
      <c r="B137" s="42">
        <v>37.5</v>
      </c>
    </row>
    <row r="138" spans="1:2">
      <c r="A138" s="143">
        <v>42506</v>
      </c>
      <c r="B138" s="42">
        <v>37.5</v>
      </c>
    </row>
    <row r="139" spans="1:2">
      <c r="A139" s="143">
        <v>42507</v>
      </c>
      <c r="B139" s="42">
        <v>37.5</v>
      </c>
    </row>
    <row r="140" spans="1:2">
      <c r="A140" s="143">
        <v>42508</v>
      </c>
      <c r="B140" s="42">
        <v>36.75</v>
      </c>
    </row>
    <row r="141" spans="1:2">
      <c r="A141" s="143">
        <v>42509</v>
      </c>
      <c r="B141" s="42">
        <v>36.75</v>
      </c>
    </row>
    <row r="142" spans="1:2">
      <c r="A142" s="143">
        <v>42510</v>
      </c>
      <c r="B142" s="42">
        <v>36.75</v>
      </c>
    </row>
    <row r="143" spans="1:2">
      <c r="A143" s="143">
        <v>42511</v>
      </c>
      <c r="B143" s="42">
        <v>36.75</v>
      </c>
    </row>
    <row r="144" spans="1:2">
      <c r="A144" s="143">
        <v>42512</v>
      </c>
      <c r="B144" s="42">
        <v>36.75</v>
      </c>
    </row>
    <row r="145" spans="1:2">
      <c r="A145" s="143">
        <v>42513</v>
      </c>
      <c r="B145" s="42">
        <v>36.75</v>
      </c>
    </row>
    <row r="146" spans="1:2">
      <c r="A146" s="143">
        <v>42514</v>
      </c>
      <c r="B146" s="42">
        <v>36.75</v>
      </c>
    </row>
    <row r="147" spans="1:2">
      <c r="A147" s="143">
        <v>42515</v>
      </c>
      <c r="B147" s="42">
        <v>36.75</v>
      </c>
    </row>
    <row r="148" spans="1:2">
      <c r="A148" s="143">
        <v>42516</v>
      </c>
      <c r="B148" s="42">
        <v>35.25</v>
      </c>
    </row>
    <row r="149" spans="1:2">
      <c r="A149" s="143">
        <v>42517</v>
      </c>
      <c r="B149" s="42">
        <v>35.25</v>
      </c>
    </row>
    <row r="150" spans="1:2">
      <c r="A150" s="143">
        <v>42518</v>
      </c>
      <c r="B150" s="42">
        <v>35.25</v>
      </c>
    </row>
    <row r="151" spans="1:2">
      <c r="A151" s="143">
        <v>42519</v>
      </c>
      <c r="B151" s="42">
        <v>35.25</v>
      </c>
    </row>
    <row r="152" spans="1:2">
      <c r="A152" s="143">
        <v>42520</v>
      </c>
      <c r="B152" s="42">
        <v>35.25</v>
      </c>
    </row>
    <row r="153" spans="1:2">
      <c r="A153" s="143">
        <v>42521</v>
      </c>
      <c r="B153" s="42">
        <v>35.25</v>
      </c>
    </row>
    <row r="154" spans="1:2">
      <c r="A154" s="143">
        <v>42522</v>
      </c>
      <c r="B154" s="42">
        <v>34.25</v>
      </c>
    </row>
    <row r="155" spans="1:2">
      <c r="A155" s="143">
        <v>42523</v>
      </c>
      <c r="B155" s="42">
        <v>34.25</v>
      </c>
    </row>
    <row r="156" spans="1:2">
      <c r="A156" s="143">
        <v>42524</v>
      </c>
      <c r="B156" s="42">
        <v>34.25</v>
      </c>
    </row>
    <row r="157" spans="1:2">
      <c r="A157" s="143">
        <v>42525</v>
      </c>
      <c r="B157" s="42">
        <v>34.25</v>
      </c>
    </row>
    <row r="158" spans="1:2">
      <c r="A158" s="143">
        <v>42526</v>
      </c>
      <c r="B158" s="42">
        <v>34.25</v>
      </c>
    </row>
    <row r="159" spans="1:2">
      <c r="A159" s="143">
        <v>42527</v>
      </c>
      <c r="B159" s="42">
        <v>34.25</v>
      </c>
    </row>
    <row r="160" spans="1:2">
      <c r="A160" s="143">
        <v>42528</v>
      </c>
      <c r="B160" s="42">
        <v>34.25</v>
      </c>
    </row>
    <row r="161" spans="1:2">
      <c r="A161" s="143">
        <v>42529</v>
      </c>
      <c r="B161" s="42">
        <v>33.25</v>
      </c>
    </row>
    <row r="162" spans="1:2">
      <c r="A162" s="143">
        <v>42530</v>
      </c>
      <c r="B162" s="42">
        <v>33.25</v>
      </c>
    </row>
    <row r="163" spans="1:2">
      <c r="A163" s="143">
        <v>42531</v>
      </c>
      <c r="B163" s="42">
        <v>33.25</v>
      </c>
    </row>
    <row r="164" spans="1:2">
      <c r="A164" s="143">
        <v>42532</v>
      </c>
      <c r="B164" s="42">
        <v>33.25</v>
      </c>
    </row>
    <row r="165" spans="1:2">
      <c r="A165" s="143">
        <v>42533</v>
      </c>
      <c r="B165" s="42">
        <v>33.25</v>
      </c>
    </row>
    <row r="166" spans="1:2">
      <c r="A166" s="143">
        <v>42534</v>
      </c>
      <c r="B166" s="42">
        <v>33.25</v>
      </c>
    </row>
    <row r="167" spans="1:2">
      <c r="A167" s="143">
        <v>42535</v>
      </c>
      <c r="B167" s="42">
        <v>33.25</v>
      </c>
    </row>
    <row r="168" spans="1:2">
      <c r="A168" s="143">
        <v>42536</v>
      </c>
      <c r="B168" s="42">
        <v>32.25</v>
      </c>
    </row>
    <row r="169" spans="1:2">
      <c r="A169" s="143">
        <v>42537</v>
      </c>
      <c r="B169" s="42">
        <v>32.25</v>
      </c>
    </row>
    <row r="170" spans="1:2">
      <c r="A170" s="143">
        <v>42538</v>
      </c>
      <c r="B170" s="42">
        <v>32.25</v>
      </c>
    </row>
    <row r="171" spans="1:2">
      <c r="A171" s="143">
        <v>42539</v>
      </c>
      <c r="B171" s="42">
        <v>32.25</v>
      </c>
    </row>
    <row r="172" spans="1:2">
      <c r="A172" s="143">
        <v>42540</v>
      </c>
      <c r="B172" s="42">
        <v>32.25</v>
      </c>
    </row>
    <row r="173" spans="1:2">
      <c r="A173" s="143">
        <v>42541</v>
      </c>
      <c r="B173" s="42">
        <v>32.25</v>
      </c>
    </row>
    <row r="174" spans="1:2">
      <c r="A174" s="143">
        <v>42542</v>
      </c>
      <c r="B174" s="42">
        <v>32.25</v>
      </c>
    </row>
    <row r="175" spans="1:2">
      <c r="A175" s="143">
        <v>42543</v>
      </c>
      <c r="B175" s="42">
        <v>31.5</v>
      </c>
    </row>
    <row r="176" spans="1:2">
      <c r="A176" s="143">
        <v>42544</v>
      </c>
      <c r="B176" s="42">
        <v>31.5</v>
      </c>
    </row>
    <row r="177" spans="1:2">
      <c r="A177" s="143">
        <v>42545</v>
      </c>
      <c r="B177" s="42">
        <v>31.5</v>
      </c>
    </row>
    <row r="178" spans="1:2">
      <c r="A178" s="143">
        <v>42546</v>
      </c>
      <c r="B178" s="42">
        <v>31.5</v>
      </c>
    </row>
    <row r="179" spans="1:2">
      <c r="A179" s="143">
        <v>42547</v>
      </c>
      <c r="B179" s="42">
        <v>31.5</v>
      </c>
    </row>
    <row r="180" spans="1:2">
      <c r="A180" s="143">
        <v>42548</v>
      </c>
      <c r="B180" s="42">
        <v>31.5</v>
      </c>
    </row>
    <row r="181" spans="1:2">
      <c r="A181" s="143">
        <v>42549</v>
      </c>
      <c r="B181" s="42">
        <v>31.5</v>
      </c>
    </row>
    <row r="182" spans="1:2">
      <c r="A182" s="143">
        <v>42550</v>
      </c>
      <c r="B182" s="42">
        <v>30.75</v>
      </c>
    </row>
    <row r="183" spans="1:2">
      <c r="A183" s="143">
        <v>42551</v>
      </c>
      <c r="B183" s="42">
        <v>30.75</v>
      </c>
    </row>
    <row r="184" spans="1:2">
      <c r="A184" s="143">
        <v>42552</v>
      </c>
      <c r="B184" s="42">
        <v>30.75</v>
      </c>
    </row>
    <row r="185" spans="1:2">
      <c r="A185" s="143">
        <v>42553</v>
      </c>
      <c r="B185" s="42">
        <v>30.75</v>
      </c>
    </row>
    <row r="186" spans="1:2">
      <c r="A186" s="143">
        <v>42554</v>
      </c>
      <c r="B186" s="42">
        <v>30.75</v>
      </c>
    </row>
    <row r="187" spans="1:2">
      <c r="A187" s="143">
        <v>42555</v>
      </c>
      <c r="B187" s="42">
        <v>30.75</v>
      </c>
    </row>
    <row r="188" spans="1:2">
      <c r="A188" s="143">
        <v>42556</v>
      </c>
      <c r="B188" s="42">
        <v>30.75</v>
      </c>
    </row>
    <row r="189" spans="1:2">
      <c r="A189" s="143">
        <v>42557</v>
      </c>
      <c r="B189" s="42">
        <v>30.25</v>
      </c>
    </row>
    <row r="190" spans="1:2">
      <c r="A190" s="143">
        <v>42558</v>
      </c>
      <c r="B190" s="42">
        <v>30.25</v>
      </c>
    </row>
    <row r="191" spans="1:2">
      <c r="A191" s="143">
        <v>42559</v>
      </c>
      <c r="B191" s="42">
        <v>30.25</v>
      </c>
    </row>
    <row r="192" spans="1:2">
      <c r="A192" s="143">
        <v>42560</v>
      </c>
      <c r="B192" s="42">
        <v>30.25</v>
      </c>
    </row>
    <row r="193" spans="1:2">
      <c r="A193" s="143">
        <v>42561</v>
      </c>
      <c r="B193" s="42">
        <v>30.25</v>
      </c>
    </row>
    <row r="194" spans="1:2">
      <c r="A194" s="143">
        <v>42562</v>
      </c>
      <c r="B194" s="42">
        <v>30.25</v>
      </c>
    </row>
    <row r="195" spans="1:2">
      <c r="A195" s="143">
        <v>42563</v>
      </c>
      <c r="B195" s="42">
        <v>30.25</v>
      </c>
    </row>
    <row r="196" spans="1:2">
      <c r="A196" s="143">
        <v>42564</v>
      </c>
      <c r="B196" s="42">
        <v>30.25</v>
      </c>
    </row>
    <row r="197" spans="1:2">
      <c r="A197" s="143">
        <v>42565</v>
      </c>
      <c r="B197" s="42">
        <v>30.25</v>
      </c>
    </row>
    <row r="198" spans="1:2">
      <c r="A198" s="143">
        <v>42566</v>
      </c>
      <c r="B198" s="42">
        <v>30.25</v>
      </c>
    </row>
    <row r="199" spans="1:2">
      <c r="A199" s="143">
        <v>42567</v>
      </c>
      <c r="B199" s="42">
        <v>30.25</v>
      </c>
    </row>
    <row r="200" spans="1:2">
      <c r="A200" s="143">
        <v>42568</v>
      </c>
      <c r="B200" s="42">
        <v>30.25</v>
      </c>
    </row>
    <row r="201" spans="1:2">
      <c r="A201" s="143">
        <v>42569</v>
      </c>
      <c r="B201" s="42">
        <v>30.25</v>
      </c>
    </row>
    <row r="202" spans="1:2">
      <c r="A202" s="143">
        <v>42570</v>
      </c>
      <c r="B202" s="42">
        <v>30.25</v>
      </c>
    </row>
    <row r="203" spans="1:2">
      <c r="A203" s="143">
        <v>42571</v>
      </c>
      <c r="B203" s="42">
        <v>30.25</v>
      </c>
    </row>
    <row r="204" spans="1:2">
      <c r="A204" s="143">
        <v>42572</v>
      </c>
      <c r="B204" s="42">
        <v>30.25</v>
      </c>
    </row>
    <row r="205" spans="1:2">
      <c r="A205" s="143">
        <v>42573</v>
      </c>
      <c r="B205" s="42">
        <v>30.25</v>
      </c>
    </row>
    <row r="206" spans="1:2">
      <c r="A206" s="143">
        <v>42574</v>
      </c>
      <c r="B206" s="42">
        <v>30.25</v>
      </c>
    </row>
    <row r="207" spans="1:2">
      <c r="A207" s="143">
        <v>42575</v>
      </c>
      <c r="B207" s="42">
        <v>30.25</v>
      </c>
    </row>
    <row r="208" spans="1:2">
      <c r="A208" s="143">
        <v>42576</v>
      </c>
      <c r="B208" s="42">
        <v>30.25</v>
      </c>
    </row>
    <row r="209" spans="1:2">
      <c r="A209" s="143">
        <v>42577</v>
      </c>
      <c r="B209" s="42">
        <v>30.25</v>
      </c>
    </row>
    <row r="210" spans="1:2">
      <c r="A210" s="143">
        <v>42578</v>
      </c>
      <c r="B210" s="42">
        <v>30.25</v>
      </c>
    </row>
    <row r="211" spans="1:2">
      <c r="A211" s="143">
        <v>42579</v>
      </c>
      <c r="B211" s="42">
        <v>30.25</v>
      </c>
    </row>
    <row r="212" spans="1:2">
      <c r="A212" s="143">
        <v>42580</v>
      </c>
      <c r="B212" s="42">
        <v>30.25</v>
      </c>
    </row>
    <row r="213" spans="1:2">
      <c r="A213" s="143">
        <v>42581</v>
      </c>
      <c r="B213" s="42">
        <v>30.25</v>
      </c>
    </row>
    <row r="214" spans="1:2">
      <c r="A214" s="143">
        <v>42582</v>
      </c>
      <c r="B214" s="42">
        <v>30.25</v>
      </c>
    </row>
    <row r="215" spans="1:2">
      <c r="A215" s="143">
        <v>42583</v>
      </c>
      <c r="B215" s="42">
        <v>30.25</v>
      </c>
    </row>
    <row r="216" spans="1:2">
      <c r="A216" s="143">
        <v>42584</v>
      </c>
      <c r="B216" s="42">
        <v>30.25</v>
      </c>
    </row>
    <row r="217" spans="1:2">
      <c r="A217" s="143">
        <v>42585</v>
      </c>
      <c r="B217" s="42">
        <v>30</v>
      </c>
    </row>
    <row r="218" spans="1:2">
      <c r="A218" s="143">
        <v>42586</v>
      </c>
      <c r="B218" s="42">
        <v>30</v>
      </c>
    </row>
    <row r="219" spans="1:2">
      <c r="A219" s="143">
        <v>42587</v>
      </c>
      <c r="B219" s="42">
        <v>30</v>
      </c>
    </row>
    <row r="220" spans="1:2">
      <c r="A220" s="143">
        <v>42588</v>
      </c>
      <c r="B220" s="42">
        <v>30</v>
      </c>
    </row>
    <row r="221" spans="1:2">
      <c r="A221" s="143">
        <v>42589</v>
      </c>
      <c r="B221" s="42">
        <v>30</v>
      </c>
    </row>
    <row r="222" spans="1:2">
      <c r="A222" s="143">
        <v>42590</v>
      </c>
      <c r="B222" s="42">
        <v>30</v>
      </c>
    </row>
    <row r="223" spans="1:2">
      <c r="A223" s="143">
        <v>42591</v>
      </c>
      <c r="B223" s="42">
        <v>30</v>
      </c>
    </row>
    <row r="224" spans="1:2">
      <c r="A224" s="143">
        <v>42592</v>
      </c>
      <c r="B224" s="42">
        <v>29.75</v>
      </c>
    </row>
    <row r="225" spans="1:2">
      <c r="A225" s="143">
        <v>42593</v>
      </c>
      <c r="B225" s="42">
        <v>29.75</v>
      </c>
    </row>
    <row r="226" spans="1:2">
      <c r="A226" s="143">
        <v>42594</v>
      </c>
      <c r="B226" s="42">
        <v>29.75</v>
      </c>
    </row>
    <row r="227" spans="1:2">
      <c r="A227" s="143">
        <v>42595</v>
      </c>
      <c r="B227" s="42">
        <v>29.75</v>
      </c>
    </row>
    <row r="228" spans="1:2">
      <c r="A228" s="143">
        <v>42596</v>
      </c>
      <c r="B228" s="42">
        <v>29.75</v>
      </c>
    </row>
    <row r="229" spans="1:2">
      <c r="A229" s="143">
        <v>42597</v>
      </c>
      <c r="B229" s="42">
        <v>29.75</v>
      </c>
    </row>
    <row r="230" spans="1:2">
      <c r="A230" s="143">
        <v>42598</v>
      </c>
      <c r="B230" s="42">
        <v>29.75</v>
      </c>
    </row>
    <row r="231" spans="1:2">
      <c r="A231" s="143">
        <v>42599</v>
      </c>
      <c r="B231" s="42">
        <v>29.25</v>
      </c>
    </row>
    <row r="232" spans="1:2">
      <c r="A232" s="143">
        <v>42600</v>
      </c>
      <c r="B232" s="42">
        <v>29.25</v>
      </c>
    </row>
    <row r="233" spans="1:2">
      <c r="A233" s="143">
        <v>42601</v>
      </c>
      <c r="B233" s="42">
        <v>29.25</v>
      </c>
    </row>
    <row r="234" spans="1:2">
      <c r="A234" s="143">
        <v>42602</v>
      </c>
      <c r="B234" s="42">
        <v>29.25</v>
      </c>
    </row>
    <row r="235" spans="1:2">
      <c r="A235" s="143">
        <v>42603</v>
      </c>
      <c r="B235" s="42">
        <v>29.25</v>
      </c>
    </row>
    <row r="236" spans="1:2">
      <c r="A236" s="143">
        <v>42604</v>
      </c>
      <c r="B236" s="42">
        <v>29.25</v>
      </c>
    </row>
    <row r="237" spans="1:2">
      <c r="A237" s="143">
        <v>42605</v>
      </c>
      <c r="B237" s="42">
        <v>29.25</v>
      </c>
    </row>
    <row r="238" spans="1:2">
      <c r="A238" s="143">
        <v>42606</v>
      </c>
      <c r="B238" s="42">
        <v>28.75</v>
      </c>
    </row>
    <row r="239" spans="1:2">
      <c r="A239" s="143">
        <v>42607</v>
      </c>
      <c r="B239" s="42">
        <v>28.75</v>
      </c>
    </row>
    <row r="240" spans="1:2">
      <c r="A240" s="143">
        <v>42608</v>
      </c>
      <c r="B240" s="42">
        <v>28.75</v>
      </c>
    </row>
    <row r="241" spans="1:2">
      <c r="A241" s="143">
        <v>42609</v>
      </c>
      <c r="B241" s="42">
        <v>28.75</v>
      </c>
    </row>
    <row r="242" spans="1:2">
      <c r="A242" s="143">
        <v>42610</v>
      </c>
      <c r="B242" s="42">
        <v>28.75</v>
      </c>
    </row>
    <row r="243" spans="1:2">
      <c r="A243" s="143">
        <v>42611</v>
      </c>
      <c r="B243" s="42">
        <v>28.75</v>
      </c>
    </row>
    <row r="244" spans="1:2">
      <c r="A244" s="143">
        <v>42612</v>
      </c>
      <c r="B244" s="42">
        <v>28.75</v>
      </c>
    </row>
    <row r="245" spans="1:2">
      <c r="A245" s="143">
        <v>42613</v>
      </c>
      <c r="B245" s="42">
        <v>28.25</v>
      </c>
    </row>
    <row r="246" spans="1:2">
      <c r="A246" s="143">
        <v>42614</v>
      </c>
      <c r="B246" s="42">
        <v>28.25</v>
      </c>
    </row>
    <row r="247" spans="1:2">
      <c r="A247" s="143">
        <v>42615</v>
      </c>
      <c r="B247" s="42">
        <v>28.25</v>
      </c>
    </row>
    <row r="248" spans="1:2">
      <c r="A248" s="143">
        <v>42616</v>
      </c>
      <c r="B248" s="42">
        <v>28.25</v>
      </c>
    </row>
    <row r="249" spans="1:2">
      <c r="A249" s="143">
        <v>42617</v>
      </c>
      <c r="B249" s="42">
        <v>28.25</v>
      </c>
    </row>
    <row r="250" spans="1:2">
      <c r="A250" s="143">
        <v>42618</v>
      </c>
      <c r="B250" s="42">
        <v>28.25</v>
      </c>
    </row>
    <row r="251" spans="1:2">
      <c r="A251" s="143">
        <v>42619</v>
      </c>
      <c r="B251" s="42">
        <v>28.25</v>
      </c>
    </row>
    <row r="252" spans="1:2">
      <c r="A252" s="143">
        <v>42620</v>
      </c>
      <c r="B252" s="42">
        <v>27.75</v>
      </c>
    </row>
    <row r="253" spans="1:2">
      <c r="A253" s="143">
        <v>42621</v>
      </c>
      <c r="B253" s="42">
        <v>27.75</v>
      </c>
    </row>
    <row r="254" spans="1:2">
      <c r="A254" s="143">
        <v>42622</v>
      </c>
      <c r="B254" s="42">
        <v>27.75</v>
      </c>
    </row>
    <row r="255" spans="1:2">
      <c r="A255" s="143">
        <v>42623</v>
      </c>
      <c r="B255" s="42">
        <v>27.75</v>
      </c>
    </row>
    <row r="256" spans="1:2">
      <c r="A256" s="143">
        <v>42624</v>
      </c>
      <c r="B256" s="42">
        <v>27.75</v>
      </c>
    </row>
    <row r="257" spans="1:2">
      <c r="A257" s="143">
        <v>42625</v>
      </c>
      <c r="B257" s="42">
        <v>27.75</v>
      </c>
    </row>
    <row r="258" spans="1:2">
      <c r="A258" s="143">
        <v>42626</v>
      </c>
      <c r="B258" s="42">
        <v>27.75</v>
      </c>
    </row>
    <row r="259" spans="1:2">
      <c r="A259" s="143">
        <v>42627</v>
      </c>
      <c r="B259" s="42">
        <v>27.25</v>
      </c>
    </row>
    <row r="260" spans="1:2">
      <c r="A260" s="143">
        <v>42628</v>
      </c>
      <c r="B260" s="42">
        <v>27.25</v>
      </c>
    </row>
    <row r="261" spans="1:2">
      <c r="A261" s="143">
        <v>42629</v>
      </c>
      <c r="B261" s="42">
        <v>27.25</v>
      </c>
    </row>
    <row r="262" spans="1:2">
      <c r="A262" s="143">
        <v>42630</v>
      </c>
      <c r="B262" s="42">
        <v>27.25</v>
      </c>
    </row>
    <row r="263" spans="1:2">
      <c r="A263" s="143">
        <v>42631</v>
      </c>
      <c r="B263" s="42">
        <v>27.25</v>
      </c>
    </row>
    <row r="264" spans="1:2">
      <c r="A264" s="143">
        <v>42632</v>
      </c>
      <c r="B264" s="42">
        <v>27.25</v>
      </c>
    </row>
    <row r="265" spans="1:2">
      <c r="A265" s="143">
        <v>42633</v>
      </c>
      <c r="B265" s="42">
        <v>27.25</v>
      </c>
    </row>
    <row r="266" spans="1:2">
      <c r="A266" s="143">
        <v>42634</v>
      </c>
      <c r="B266" s="42">
        <v>26.75</v>
      </c>
    </row>
    <row r="267" spans="1:2">
      <c r="A267" s="143">
        <v>42635</v>
      </c>
      <c r="B267" s="42">
        <v>26.75</v>
      </c>
    </row>
    <row r="268" spans="1:2">
      <c r="A268" s="143">
        <v>42636</v>
      </c>
      <c r="B268" s="42">
        <v>26.75</v>
      </c>
    </row>
    <row r="269" spans="1:2">
      <c r="A269" s="143">
        <v>42637</v>
      </c>
      <c r="B269" s="42">
        <v>26.75</v>
      </c>
    </row>
    <row r="270" spans="1:2">
      <c r="A270" s="143">
        <v>42638</v>
      </c>
      <c r="B270" s="42">
        <v>26.75</v>
      </c>
    </row>
    <row r="271" spans="1:2">
      <c r="A271" s="143">
        <v>42639</v>
      </c>
      <c r="B271" s="42">
        <v>26.75</v>
      </c>
    </row>
    <row r="272" spans="1:2">
      <c r="A272" s="143">
        <v>42640</v>
      </c>
      <c r="B272" s="42">
        <v>26.75</v>
      </c>
    </row>
    <row r="273" spans="1:2">
      <c r="A273" s="143">
        <v>42641</v>
      </c>
      <c r="B273" s="42">
        <v>26.75</v>
      </c>
    </row>
    <row r="274" spans="1:2">
      <c r="A274" s="143">
        <v>42642</v>
      </c>
      <c r="B274" s="42">
        <v>26.75</v>
      </c>
    </row>
    <row r="275" spans="1:2">
      <c r="A275" s="143">
        <v>42643</v>
      </c>
      <c r="B275" s="42">
        <v>26.75</v>
      </c>
    </row>
    <row r="276" spans="1:2">
      <c r="A276" s="143">
        <v>42644</v>
      </c>
      <c r="B276" s="42">
        <v>26.75</v>
      </c>
    </row>
    <row r="277" spans="1:2">
      <c r="A277" s="143">
        <v>42645</v>
      </c>
      <c r="B277" s="42">
        <v>26.75</v>
      </c>
    </row>
    <row r="278" spans="1:2">
      <c r="A278" s="143">
        <v>42646</v>
      </c>
      <c r="B278" s="42">
        <v>26.75</v>
      </c>
    </row>
    <row r="279" spans="1:2">
      <c r="A279" s="143">
        <v>42647</v>
      </c>
      <c r="B279" s="42">
        <v>26.75</v>
      </c>
    </row>
    <row r="280" spans="1:2">
      <c r="A280" s="143">
        <v>42648</v>
      </c>
      <c r="B280" s="42">
        <v>26.75</v>
      </c>
    </row>
    <row r="281" spans="1:2">
      <c r="A281" s="143">
        <v>42649</v>
      </c>
      <c r="B281" s="42">
        <v>26.75</v>
      </c>
    </row>
    <row r="282" spans="1:2">
      <c r="A282" s="143">
        <v>42650</v>
      </c>
      <c r="B282" s="42">
        <v>26.75</v>
      </c>
    </row>
    <row r="283" spans="1:2">
      <c r="A283" s="143">
        <v>42651</v>
      </c>
      <c r="B283" s="42">
        <v>26.75</v>
      </c>
    </row>
    <row r="284" spans="1:2">
      <c r="A284" s="143">
        <v>42652</v>
      </c>
      <c r="B284" s="42">
        <v>26.75</v>
      </c>
    </row>
    <row r="285" spans="1:2">
      <c r="A285" s="143">
        <v>42653</v>
      </c>
      <c r="B285" s="42">
        <v>26.75</v>
      </c>
    </row>
    <row r="286" spans="1:2">
      <c r="A286" s="143">
        <v>42654</v>
      </c>
      <c r="B286" s="42">
        <v>26.75</v>
      </c>
    </row>
    <row r="287" spans="1:2">
      <c r="A287" s="143">
        <v>42655</v>
      </c>
      <c r="B287" s="42">
        <v>26.75</v>
      </c>
    </row>
    <row r="288" spans="1:2">
      <c r="A288" s="143">
        <v>42656</v>
      </c>
      <c r="B288" s="42">
        <v>26.75</v>
      </c>
    </row>
    <row r="289" spans="1:2">
      <c r="A289" s="143">
        <v>42657</v>
      </c>
      <c r="B289" s="42">
        <v>26.75</v>
      </c>
    </row>
    <row r="290" spans="1:2">
      <c r="A290" s="143">
        <v>42658</v>
      </c>
      <c r="B290" s="42">
        <v>26.75</v>
      </c>
    </row>
    <row r="291" spans="1:2">
      <c r="A291" s="143">
        <v>42659</v>
      </c>
      <c r="B291" s="42">
        <v>26.75</v>
      </c>
    </row>
    <row r="292" spans="1:2">
      <c r="A292" s="143">
        <v>42660</v>
      </c>
      <c r="B292" s="42">
        <v>26.75</v>
      </c>
    </row>
    <row r="293" spans="1:2">
      <c r="A293" s="143">
        <v>42661</v>
      </c>
      <c r="B293" s="42">
        <v>26.75</v>
      </c>
    </row>
    <row r="294" spans="1:2">
      <c r="A294" s="143">
        <v>42662</v>
      </c>
      <c r="B294" s="42">
        <v>26.75</v>
      </c>
    </row>
    <row r="295" spans="1:2">
      <c r="A295" s="143">
        <v>42663</v>
      </c>
      <c r="B295" s="42">
        <v>26.75</v>
      </c>
    </row>
    <row r="296" spans="1:2">
      <c r="A296" s="143">
        <v>42664</v>
      </c>
      <c r="B296" s="42">
        <v>26.75</v>
      </c>
    </row>
    <row r="297" spans="1:2">
      <c r="A297" s="143">
        <v>42665</v>
      </c>
      <c r="B297" s="42">
        <v>26.75</v>
      </c>
    </row>
    <row r="298" spans="1:2">
      <c r="A298" s="143">
        <v>42666</v>
      </c>
      <c r="B298" s="42">
        <v>26.75</v>
      </c>
    </row>
    <row r="299" spans="1:2">
      <c r="A299" s="143">
        <v>42667</v>
      </c>
      <c r="B299" s="42">
        <v>26.75</v>
      </c>
    </row>
    <row r="300" spans="1:2">
      <c r="A300" s="143">
        <v>42668</v>
      </c>
      <c r="B300" s="42">
        <v>26.75</v>
      </c>
    </row>
    <row r="301" spans="1:2">
      <c r="A301" s="143">
        <v>42669</v>
      </c>
      <c r="B301" s="42">
        <v>26.75</v>
      </c>
    </row>
    <row r="302" spans="1:2">
      <c r="A302" s="143">
        <v>42670</v>
      </c>
      <c r="B302" s="42">
        <v>26.75</v>
      </c>
    </row>
    <row r="303" spans="1:2">
      <c r="A303" s="143">
        <v>42671</v>
      </c>
      <c r="B303" s="42">
        <v>26.75</v>
      </c>
    </row>
    <row r="304" spans="1:2">
      <c r="A304" s="143">
        <v>42672</v>
      </c>
      <c r="B304" s="42">
        <v>26.75</v>
      </c>
    </row>
    <row r="305" spans="1:2">
      <c r="A305" s="143">
        <v>42673</v>
      </c>
      <c r="B305" s="42">
        <v>26.75</v>
      </c>
    </row>
    <row r="306" spans="1:2">
      <c r="A306" s="143">
        <v>42674</v>
      </c>
      <c r="B306" s="42">
        <v>26.75</v>
      </c>
    </row>
    <row r="307" spans="1:2">
      <c r="A307" s="143">
        <v>42675</v>
      </c>
      <c r="B307" s="42">
        <v>26.75</v>
      </c>
    </row>
    <row r="308" spans="1:2">
      <c r="A308" s="143">
        <v>42676</v>
      </c>
      <c r="B308" s="42">
        <v>26.75</v>
      </c>
    </row>
    <row r="309" spans="1:2">
      <c r="A309" s="143">
        <v>42677</v>
      </c>
      <c r="B309" s="42">
        <v>26.75</v>
      </c>
    </row>
    <row r="310" spans="1:2">
      <c r="A310" s="143">
        <v>42678</v>
      </c>
      <c r="B310" s="42">
        <v>26.75</v>
      </c>
    </row>
    <row r="311" spans="1:2">
      <c r="A311" s="143">
        <v>42679</v>
      </c>
      <c r="B311" s="42">
        <v>26.75</v>
      </c>
    </row>
    <row r="312" spans="1:2">
      <c r="A312" s="143">
        <v>42680</v>
      </c>
      <c r="B312" s="42">
        <v>26.75</v>
      </c>
    </row>
    <row r="313" spans="1:2">
      <c r="A313" s="143">
        <v>42681</v>
      </c>
      <c r="B313" s="42">
        <v>26.75</v>
      </c>
    </row>
    <row r="314" spans="1:2">
      <c r="A314" s="143">
        <v>42682</v>
      </c>
      <c r="B314" s="42">
        <v>26.75</v>
      </c>
    </row>
    <row r="315" spans="1:2">
      <c r="A315" s="143">
        <v>42683</v>
      </c>
      <c r="B315" s="42">
        <v>26.25</v>
      </c>
    </row>
    <row r="316" spans="1:2">
      <c r="A316" s="143">
        <v>42684</v>
      </c>
      <c r="B316" s="42">
        <v>26.25</v>
      </c>
    </row>
    <row r="317" spans="1:2">
      <c r="A317" s="143">
        <v>42685</v>
      </c>
      <c r="B317" s="42">
        <v>26.25</v>
      </c>
    </row>
    <row r="318" spans="1:2">
      <c r="A318" s="143">
        <v>42686</v>
      </c>
      <c r="B318" s="42">
        <v>26.25</v>
      </c>
    </row>
    <row r="319" spans="1:2">
      <c r="A319" s="143">
        <v>42687</v>
      </c>
      <c r="B319" s="42">
        <v>26.25</v>
      </c>
    </row>
    <row r="320" spans="1:2">
      <c r="A320" s="143">
        <v>42688</v>
      </c>
      <c r="B320" s="42">
        <v>26.25</v>
      </c>
    </row>
    <row r="321" spans="1:2">
      <c r="A321" s="143">
        <v>42689</v>
      </c>
      <c r="B321" s="42">
        <v>26.25</v>
      </c>
    </row>
    <row r="322" spans="1:2">
      <c r="A322" s="143">
        <v>42690</v>
      </c>
      <c r="B322" s="42">
        <v>25.75</v>
      </c>
    </row>
    <row r="323" spans="1:2">
      <c r="A323" s="143">
        <v>42691</v>
      </c>
      <c r="B323" s="42">
        <v>25.75</v>
      </c>
    </row>
    <row r="324" spans="1:2">
      <c r="A324" s="143">
        <v>42692</v>
      </c>
      <c r="B324" s="42">
        <v>25.75</v>
      </c>
    </row>
    <row r="325" spans="1:2">
      <c r="A325" s="143">
        <v>42693</v>
      </c>
      <c r="B325" s="42">
        <v>25.75</v>
      </c>
    </row>
    <row r="326" spans="1:2">
      <c r="A326" s="143">
        <v>42694</v>
      </c>
      <c r="B326" s="42">
        <v>25.75</v>
      </c>
    </row>
    <row r="327" spans="1:2">
      <c r="A327" s="143">
        <v>42695</v>
      </c>
      <c r="B327" s="42">
        <v>25.75</v>
      </c>
    </row>
    <row r="328" spans="1:2">
      <c r="A328" s="143">
        <v>42696</v>
      </c>
      <c r="B328" s="42">
        <v>25.75</v>
      </c>
    </row>
    <row r="329" spans="1:2">
      <c r="A329" s="143">
        <v>42697</v>
      </c>
      <c r="B329" s="42">
        <v>25.25</v>
      </c>
    </row>
    <row r="330" spans="1:2">
      <c r="A330" s="143">
        <v>42698</v>
      </c>
      <c r="B330" s="42">
        <v>25.25</v>
      </c>
    </row>
    <row r="331" spans="1:2">
      <c r="A331" s="143">
        <v>42699</v>
      </c>
      <c r="B331" s="42">
        <v>25.25</v>
      </c>
    </row>
    <row r="332" spans="1:2">
      <c r="A332" s="143">
        <v>42700</v>
      </c>
      <c r="B332" s="42">
        <v>25.25</v>
      </c>
    </row>
    <row r="333" spans="1:2">
      <c r="A333" s="143">
        <v>42701</v>
      </c>
      <c r="B333" s="42">
        <v>25.25</v>
      </c>
    </row>
    <row r="334" spans="1:2">
      <c r="A334" s="143">
        <v>42702</v>
      </c>
      <c r="B334" s="42">
        <v>25.25</v>
      </c>
    </row>
    <row r="335" spans="1:2">
      <c r="A335" s="143">
        <v>42703</v>
      </c>
      <c r="B335" s="42">
        <v>25.25</v>
      </c>
    </row>
    <row r="336" spans="1:2">
      <c r="A336" s="143">
        <v>42704</v>
      </c>
      <c r="B336" s="42">
        <v>24.75</v>
      </c>
    </row>
    <row r="337" spans="1:2">
      <c r="A337" s="143">
        <v>42705</v>
      </c>
      <c r="B337" s="42">
        <v>24.75</v>
      </c>
    </row>
    <row r="338" spans="1:2">
      <c r="A338" s="143">
        <v>42706</v>
      </c>
      <c r="B338" s="42">
        <v>24.75</v>
      </c>
    </row>
    <row r="339" spans="1:2">
      <c r="A339" s="143">
        <v>42707</v>
      </c>
      <c r="B339" s="42">
        <v>24.75</v>
      </c>
    </row>
    <row r="340" spans="1:2">
      <c r="A340" s="143">
        <v>42708</v>
      </c>
      <c r="B340" s="42">
        <v>24.75</v>
      </c>
    </row>
    <row r="341" spans="1:2">
      <c r="A341" s="143">
        <v>42709</v>
      </c>
      <c r="B341" s="42">
        <v>24.75</v>
      </c>
    </row>
    <row r="342" spans="1:2">
      <c r="A342" s="143">
        <v>42710</v>
      </c>
      <c r="B342" s="42">
        <v>24.75</v>
      </c>
    </row>
    <row r="343" spans="1:2">
      <c r="A343" s="143">
        <v>42711</v>
      </c>
      <c r="B343" s="42">
        <v>24.75</v>
      </c>
    </row>
    <row r="344" spans="1:2">
      <c r="A344" s="143">
        <v>42712</v>
      </c>
      <c r="B344" s="42">
        <v>24.75</v>
      </c>
    </row>
    <row r="345" spans="1:2">
      <c r="A345" s="143">
        <v>42713</v>
      </c>
      <c r="B345" s="42">
        <v>24.75</v>
      </c>
    </row>
    <row r="346" spans="1:2">
      <c r="A346" s="143">
        <v>42714</v>
      </c>
      <c r="B346" s="42">
        <v>24.75</v>
      </c>
    </row>
    <row r="347" spans="1:2">
      <c r="A347" s="143">
        <v>42715</v>
      </c>
      <c r="B347" s="42">
        <v>24.75</v>
      </c>
    </row>
    <row r="348" spans="1:2">
      <c r="A348" s="143">
        <v>42716</v>
      </c>
      <c r="B348" s="42">
        <v>24.75</v>
      </c>
    </row>
    <row r="349" spans="1:2">
      <c r="A349" s="143">
        <v>42717</v>
      </c>
      <c r="B349" s="42">
        <v>24.75</v>
      </c>
    </row>
    <row r="350" spans="1:2">
      <c r="A350" s="143">
        <v>42718</v>
      </c>
      <c r="B350" s="42">
        <v>24.75</v>
      </c>
    </row>
    <row r="351" spans="1:2">
      <c r="A351" s="143">
        <v>42719</v>
      </c>
      <c r="B351" s="42">
        <v>24.75</v>
      </c>
    </row>
    <row r="352" spans="1:2">
      <c r="A352" s="143">
        <v>42720</v>
      </c>
      <c r="B352" s="42">
        <v>24.75</v>
      </c>
    </row>
    <row r="353" spans="1:2">
      <c r="A353" s="143">
        <v>42721</v>
      </c>
      <c r="B353" s="42">
        <v>24.75</v>
      </c>
    </row>
    <row r="354" spans="1:2">
      <c r="A354" s="143">
        <v>42722</v>
      </c>
      <c r="B354" s="42">
        <v>24.75</v>
      </c>
    </row>
    <row r="355" spans="1:2">
      <c r="A355" s="143">
        <v>42723</v>
      </c>
      <c r="B355" s="42">
        <v>24.75</v>
      </c>
    </row>
    <row r="356" spans="1:2">
      <c r="A356" s="143">
        <v>42724</v>
      </c>
      <c r="B356" s="42">
        <v>24.75</v>
      </c>
    </row>
    <row r="357" spans="1:2">
      <c r="A357" s="143">
        <v>42725</v>
      </c>
      <c r="B357" s="42">
        <v>24.75</v>
      </c>
    </row>
    <row r="358" spans="1:2">
      <c r="A358" s="143">
        <v>42726</v>
      </c>
      <c r="B358" s="42">
        <v>24.75</v>
      </c>
    </row>
    <row r="359" spans="1:2">
      <c r="A359" s="143">
        <v>42727</v>
      </c>
      <c r="B359" s="42">
        <v>24.75</v>
      </c>
    </row>
    <row r="360" spans="1:2">
      <c r="A360" s="143">
        <v>42728</v>
      </c>
      <c r="B360" s="42">
        <v>24.75</v>
      </c>
    </row>
    <row r="361" spans="1:2">
      <c r="A361" s="143">
        <v>42729</v>
      </c>
      <c r="B361" s="42">
        <v>24.75</v>
      </c>
    </row>
    <row r="362" spans="1:2">
      <c r="A362" s="143">
        <v>42730</v>
      </c>
      <c r="B362" s="42">
        <v>24.75</v>
      </c>
    </row>
    <row r="363" spans="1:2">
      <c r="A363" s="143">
        <v>42731</v>
      </c>
      <c r="B363" s="42">
        <v>24.75</v>
      </c>
    </row>
    <row r="364" spans="1:2">
      <c r="A364" s="143">
        <v>42732</v>
      </c>
      <c r="B364" s="42">
        <v>24.75</v>
      </c>
    </row>
    <row r="365" spans="1:2">
      <c r="A365" s="143">
        <v>42733</v>
      </c>
      <c r="B365" s="42">
        <v>24.75</v>
      </c>
    </row>
    <row r="366" spans="1:2">
      <c r="A366" s="143">
        <v>42734</v>
      </c>
      <c r="B366" s="42">
        <v>24.75</v>
      </c>
    </row>
    <row r="367" spans="1:2">
      <c r="A367" s="143">
        <v>42735</v>
      </c>
      <c r="B367" s="42">
        <v>24.75</v>
      </c>
    </row>
    <row r="368" spans="1:2">
      <c r="A368" s="143">
        <v>42736</v>
      </c>
      <c r="B368" s="42">
        <v>24.75</v>
      </c>
    </row>
    <row r="369" spans="1:2">
      <c r="A369" s="143">
        <v>42737</v>
      </c>
      <c r="B369" s="42">
        <v>24.75</v>
      </c>
    </row>
    <row r="370" spans="1:2">
      <c r="A370" s="143">
        <v>42738</v>
      </c>
      <c r="B370" s="42">
        <v>24.75</v>
      </c>
    </row>
    <row r="371" spans="1:2">
      <c r="A371" s="143">
        <v>42739</v>
      </c>
      <c r="B371" s="42">
        <v>24.75</v>
      </c>
    </row>
    <row r="372" spans="1:2">
      <c r="A372" s="143">
        <v>42740</v>
      </c>
      <c r="B372" s="42">
        <v>24.75</v>
      </c>
    </row>
    <row r="373" spans="1:2">
      <c r="A373" s="143">
        <v>42741</v>
      </c>
      <c r="B373" s="42">
        <v>24.75</v>
      </c>
    </row>
    <row r="374" spans="1:2">
      <c r="A374" s="143">
        <v>42742</v>
      </c>
      <c r="B374" s="42">
        <v>24.75</v>
      </c>
    </row>
    <row r="375" spans="1:2">
      <c r="A375" s="143">
        <v>42743</v>
      </c>
      <c r="B375" s="42">
        <v>24.75</v>
      </c>
    </row>
    <row r="376" spans="1:2">
      <c r="A376" s="143">
        <v>42744</v>
      </c>
      <c r="B376" s="42">
        <v>24.75</v>
      </c>
    </row>
    <row r="377" spans="1:2">
      <c r="A377" s="143">
        <v>42745</v>
      </c>
      <c r="B377" s="42">
        <v>24.75</v>
      </c>
    </row>
    <row r="378" spans="1:2">
      <c r="A378" s="143">
        <v>42746</v>
      </c>
      <c r="B378" s="42">
        <v>24.75</v>
      </c>
    </row>
    <row r="379" spans="1:2">
      <c r="A379" s="143">
        <v>42747</v>
      </c>
      <c r="B379" s="42">
        <v>24.75</v>
      </c>
    </row>
    <row r="380" spans="1:2">
      <c r="A380" s="143">
        <v>42748</v>
      </c>
      <c r="B380" s="42">
        <v>24.75</v>
      </c>
    </row>
    <row r="381" spans="1:2">
      <c r="A381" s="143">
        <v>42749</v>
      </c>
      <c r="B381" s="42">
        <v>24.75</v>
      </c>
    </row>
    <row r="382" spans="1:2">
      <c r="A382" s="143">
        <v>42750</v>
      </c>
      <c r="B382" s="42">
        <v>24.75</v>
      </c>
    </row>
    <row r="383" spans="1:2">
      <c r="A383" s="143">
        <v>42751</v>
      </c>
      <c r="B383" s="42">
        <v>24.75</v>
      </c>
    </row>
    <row r="384" spans="1:2">
      <c r="A384" s="143">
        <v>42752</v>
      </c>
      <c r="B384" s="42">
        <v>24.75</v>
      </c>
    </row>
    <row r="385" spans="1:2">
      <c r="A385" s="143">
        <v>42753</v>
      </c>
      <c r="B385" s="42">
        <v>24.75</v>
      </c>
    </row>
    <row r="386" spans="1:2">
      <c r="A386" s="143">
        <v>42754</v>
      </c>
      <c r="B386" s="42">
        <v>24.75</v>
      </c>
    </row>
    <row r="387" spans="1:2">
      <c r="A387" s="143">
        <v>42755</v>
      </c>
      <c r="B387" s="42">
        <v>24.75</v>
      </c>
    </row>
    <row r="388" spans="1:2">
      <c r="A388" s="143">
        <v>42756</v>
      </c>
      <c r="B388" s="42">
        <v>24.75</v>
      </c>
    </row>
    <row r="389" spans="1:2">
      <c r="A389" s="143">
        <v>42757</v>
      </c>
      <c r="B389" s="42">
        <v>24.75</v>
      </c>
    </row>
    <row r="390" spans="1:2">
      <c r="A390" s="143">
        <v>42758</v>
      </c>
      <c r="B390" s="42">
        <v>24.75</v>
      </c>
    </row>
    <row r="391" spans="1:2">
      <c r="A391" s="143">
        <v>42759</v>
      </c>
      <c r="B391" s="42">
        <v>24.75</v>
      </c>
    </row>
    <row r="392" spans="1:2">
      <c r="A392" s="143">
        <v>42760</v>
      </c>
      <c r="B392" s="42">
        <v>24.75</v>
      </c>
    </row>
    <row r="393" spans="1:2">
      <c r="A393" s="143">
        <v>42761</v>
      </c>
      <c r="B393" s="42">
        <v>24.75</v>
      </c>
    </row>
    <row r="394" spans="1:2">
      <c r="A394" s="143">
        <v>42762</v>
      </c>
      <c r="B394" s="42">
        <v>24.75</v>
      </c>
    </row>
    <row r="395" spans="1:2">
      <c r="A395" s="143">
        <v>42763</v>
      </c>
      <c r="B395" s="42">
        <v>24.75</v>
      </c>
    </row>
    <row r="396" spans="1:2">
      <c r="A396" s="143">
        <v>42764</v>
      </c>
      <c r="B396" s="42">
        <v>24.75</v>
      </c>
    </row>
    <row r="397" spans="1:2">
      <c r="A397" s="143">
        <v>42765</v>
      </c>
      <c r="B397" s="42">
        <v>24.75</v>
      </c>
    </row>
    <row r="398" spans="1:2">
      <c r="A398" s="143">
        <v>42766</v>
      </c>
      <c r="B398" s="42">
        <v>24.75</v>
      </c>
    </row>
    <row r="399" spans="1:2">
      <c r="A399" s="143">
        <v>42767</v>
      </c>
      <c r="B399" s="42">
        <v>24.75</v>
      </c>
    </row>
    <row r="400" spans="1:2">
      <c r="A400" s="143">
        <v>42768</v>
      </c>
      <c r="B400" s="42">
        <v>24.75</v>
      </c>
    </row>
    <row r="401" spans="1:2">
      <c r="A401" s="143">
        <v>42769</v>
      </c>
      <c r="B401" s="42">
        <v>24.75</v>
      </c>
    </row>
    <row r="402" spans="1:2">
      <c r="A402" s="143">
        <v>42770</v>
      </c>
      <c r="B402" s="42">
        <v>24.75</v>
      </c>
    </row>
    <row r="403" spans="1:2">
      <c r="A403" s="143">
        <v>42771</v>
      </c>
      <c r="B403" s="42">
        <v>24.75</v>
      </c>
    </row>
    <row r="404" spans="1:2">
      <c r="A404" s="143">
        <v>42772</v>
      </c>
      <c r="B404" s="42">
        <v>24.75</v>
      </c>
    </row>
    <row r="405" spans="1:2">
      <c r="A405" s="143">
        <v>42773</v>
      </c>
      <c r="B405" s="42">
        <v>24.75</v>
      </c>
    </row>
    <row r="406" spans="1:2">
      <c r="A406" s="143">
        <v>42774</v>
      </c>
      <c r="B406" s="42">
        <v>24.75</v>
      </c>
    </row>
    <row r="407" spans="1:2">
      <c r="A407" s="143">
        <v>42775</v>
      </c>
      <c r="B407" s="42">
        <v>24.75</v>
      </c>
    </row>
    <row r="408" spans="1:2">
      <c r="A408" s="143">
        <v>42776</v>
      </c>
      <c r="B408" s="42">
        <v>24.75</v>
      </c>
    </row>
    <row r="409" spans="1:2">
      <c r="A409" s="143">
        <v>42777</v>
      </c>
      <c r="B409" s="42">
        <v>24.75</v>
      </c>
    </row>
    <row r="410" spans="1:2">
      <c r="A410" s="143">
        <v>42778</v>
      </c>
      <c r="B410" s="42">
        <v>24.75</v>
      </c>
    </row>
    <row r="411" spans="1:2">
      <c r="A411" s="143">
        <v>42779</v>
      </c>
      <c r="B411" s="42">
        <v>24.75</v>
      </c>
    </row>
    <row r="412" spans="1:2">
      <c r="A412" s="143">
        <v>42780</v>
      </c>
      <c r="B412" s="42">
        <v>24.75</v>
      </c>
    </row>
    <row r="413" spans="1:2">
      <c r="A413" s="143">
        <v>42781</v>
      </c>
      <c r="B413" s="42">
        <v>24.75</v>
      </c>
    </row>
    <row r="414" spans="1:2">
      <c r="A414" s="143">
        <v>42782</v>
      </c>
      <c r="B414" s="42">
        <v>24.75</v>
      </c>
    </row>
    <row r="415" spans="1:2">
      <c r="A415" s="143">
        <v>42783</v>
      </c>
      <c r="B415" s="42">
        <v>24.75</v>
      </c>
    </row>
    <row r="416" spans="1:2">
      <c r="A416" s="143">
        <v>42784</v>
      </c>
      <c r="B416" s="42">
        <v>24.75</v>
      </c>
    </row>
    <row r="417" spans="1:2">
      <c r="A417" s="143">
        <v>42785</v>
      </c>
      <c r="B417" s="42">
        <v>24.75</v>
      </c>
    </row>
    <row r="418" spans="1:2">
      <c r="A418" s="143">
        <v>42786</v>
      </c>
      <c r="B418" s="42">
        <v>24.75</v>
      </c>
    </row>
    <row r="419" spans="1:2">
      <c r="A419" s="143">
        <v>42787</v>
      </c>
      <c r="B419" s="42">
        <v>24.75</v>
      </c>
    </row>
    <row r="420" spans="1:2">
      <c r="A420" s="143">
        <v>42788</v>
      </c>
      <c r="B420" s="42">
        <v>24.75</v>
      </c>
    </row>
    <row r="421" spans="1:2">
      <c r="A421" s="143">
        <v>42789</v>
      </c>
      <c r="B421" s="42">
        <v>24.75</v>
      </c>
    </row>
    <row r="422" spans="1:2">
      <c r="A422" s="143">
        <v>42790</v>
      </c>
      <c r="B422" s="42">
        <v>24.75</v>
      </c>
    </row>
    <row r="423" spans="1:2">
      <c r="A423" s="143">
        <v>42791</v>
      </c>
      <c r="B423" s="42">
        <v>24.75</v>
      </c>
    </row>
    <row r="424" spans="1:2">
      <c r="A424" s="143">
        <v>42792</v>
      </c>
      <c r="B424" s="42">
        <v>24.75</v>
      </c>
    </row>
    <row r="425" spans="1:2">
      <c r="A425" s="143">
        <v>42793</v>
      </c>
      <c r="B425" s="42">
        <v>24.75</v>
      </c>
    </row>
    <row r="426" spans="1:2">
      <c r="A426" s="143">
        <v>42794</v>
      </c>
      <c r="B426" s="42">
        <v>24.75</v>
      </c>
    </row>
    <row r="427" spans="1:2">
      <c r="A427" s="143">
        <v>42795</v>
      </c>
      <c r="B427" s="42">
        <v>24.75</v>
      </c>
    </row>
    <row r="428" spans="1:2">
      <c r="A428" s="143">
        <v>42796</v>
      </c>
      <c r="B428" s="42">
        <v>24.75</v>
      </c>
    </row>
    <row r="429" spans="1:2">
      <c r="A429" s="143">
        <v>42797</v>
      </c>
      <c r="B429" s="42">
        <v>24.75</v>
      </c>
    </row>
    <row r="430" spans="1:2">
      <c r="A430" s="143">
        <v>42798</v>
      </c>
      <c r="B430" s="42">
        <v>24.75</v>
      </c>
    </row>
    <row r="431" spans="1:2">
      <c r="A431" s="143">
        <v>42799</v>
      </c>
      <c r="B431" s="42">
        <v>24.75</v>
      </c>
    </row>
    <row r="432" spans="1:2">
      <c r="A432" s="143">
        <v>42800</v>
      </c>
      <c r="B432" s="42">
        <v>24.75</v>
      </c>
    </row>
    <row r="433" spans="1:2">
      <c r="A433" s="143">
        <v>42801</v>
      </c>
      <c r="B433" s="42">
        <v>24.75</v>
      </c>
    </row>
    <row r="434" spans="1:2">
      <c r="A434" s="143">
        <v>42802</v>
      </c>
      <c r="B434" s="42">
        <v>24.75</v>
      </c>
    </row>
    <row r="435" spans="1:2">
      <c r="A435" s="143">
        <v>42803</v>
      </c>
      <c r="B435" s="42">
        <v>24.75</v>
      </c>
    </row>
    <row r="436" spans="1:2">
      <c r="A436" s="143">
        <v>42804</v>
      </c>
      <c r="B436" s="42">
        <v>24.75</v>
      </c>
    </row>
    <row r="437" spans="1:2">
      <c r="A437" s="143">
        <v>42805</v>
      </c>
      <c r="B437" s="42">
        <v>24.75</v>
      </c>
    </row>
    <row r="438" spans="1:2">
      <c r="A438" s="143">
        <v>42806</v>
      </c>
      <c r="B438" s="42">
        <v>24.75</v>
      </c>
    </row>
    <row r="439" spans="1:2">
      <c r="A439" s="143">
        <v>42807</v>
      </c>
      <c r="B439" s="42">
        <v>24.75</v>
      </c>
    </row>
    <row r="440" spans="1:2">
      <c r="A440" s="143">
        <v>42808</v>
      </c>
      <c r="B440" s="42">
        <v>24.75</v>
      </c>
    </row>
    <row r="441" spans="1:2">
      <c r="A441" s="143">
        <v>42809</v>
      </c>
      <c r="B441" s="42">
        <v>24.75</v>
      </c>
    </row>
    <row r="442" spans="1:2">
      <c r="A442" s="143">
        <v>42810</v>
      </c>
      <c r="B442" s="42">
        <v>24.75</v>
      </c>
    </row>
    <row r="443" spans="1:2">
      <c r="A443" s="143">
        <v>42811</v>
      </c>
      <c r="B443" s="42">
        <v>24.75</v>
      </c>
    </row>
    <row r="444" spans="1:2">
      <c r="A444" s="143">
        <v>42812</v>
      </c>
      <c r="B444" s="42">
        <v>24.75</v>
      </c>
    </row>
    <row r="445" spans="1:2">
      <c r="A445" s="143">
        <v>42813</v>
      </c>
      <c r="B445" s="42">
        <v>24.75</v>
      </c>
    </row>
    <row r="446" spans="1:2">
      <c r="A446" s="143">
        <v>42814</v>
      </c>
      <c r="B446" s="42">
        <v>24.75</v>
      </c>
    </row>
    <row r="447" spans="1:2">
      <c r="A447" s="143">
        <v>42815</v>
      </c>
      <c r="B447" s="42">
        <v>24.75</v>
      </c>
    </row>
    <row r="448" spans="1:2">
      <c r="A448" s="143">
        <v>42816</v>
      </c>
      <c r="B448" s="42">
        <v>24.75</v>
      </c>
    </row>
    <row r="449" spans="1:2">
      <c r="A449" s="143">
        <v>42817</v>
      </c>
      <c r="B449" s="42">
        <v>24.75</v>
      </c>
    </row>
    <row r="450" spans="1:2">
      <c r="A450" s="143">
        <v>42818</v>
      </c>
      <c r="B450" s="42">
        <v>24.75</v>
      </c>
    </row>
    <row r="451" spans="1:2">
      <c r="A451" s="143">
        <v>42819</v>
      </c>
      <c r="B451" s="42">
        <v>24.75</v>
      </c>
    </row>
    <row r="452" spans="1:2">
      <c r="A452" s="143">
        <v>42820</v>
      </c>
      <c r="B452" s="42">
        <v>24.75</v>
      </c>
    </row>
    <row r="453" spans="1:2">
      <c r="A453" s="143">
        <v>42821</v>
      </c>
      <c r="B453" s="42">
        <v>24.75</v>
      </c>
    </row>
    <row r="454" spans="1:2">
      <c r="A454" s="143">
        <v>42822</v>
      </c>
      <c r="B454" s="42">
        <v>24.75</v>
      </c>
    </row>
    <row r="455" spans="1:2">
      <c r="A455" s="143">
        <v>42823</v>
      </c>
      <c r="B455" s="42">
        <v>24.75</v>
      </c>
    </row>
    <row r="456" spans="1:2">
      <c r="A456" s="143">
        <v>42824</v>
      </c>
      <c r="B456" s="42">
        <v>24.75</v>
      </c>
    </row>
    <row r="457" spans="1:2">
      <c r="A457" s="143">
        <v>42825</v>
      </c>
      <c r="B457" s="42">
        <v>24.75</v>
      </c>
    </row>
    <row r="458" spans="1:2">
      <c r="A458" s="143">
        <v>42826</v>
      </c>
      <c r="B458" s="42">
        <v>24.75</v>
      </c>
    </row>
    <row r="459" spans="1:2">
      <c r="A459" s="143">
        <v>42827</v>
      </c>
      <c r="B459" s="42">
        <v>24.75</v>
      </c>
    </row>
    <row r="460" spans="1:2">
      <c r="A460" s="143">
        <v>42828</v>
      </c>
      <c r="B460" s="42">
        <v>24.75</v>
      </c>
    </row>
    <row r="461" spans="1:2">
      <c r="A461" s="143">
        <v>42829</v>
      </c>
      <c r="B461" s="42">
        <v>24.75</v>
      </c>
    </row>
    <row r="462" spans="1:2">
      <c r="A462" s="143">
        <v>42830</v>
      </c>
      <c r="B462" s="42">
        <v>24.75</v>
      </c>
    </row>
    <row r="463" spans="1:2">
      <c r="A463" s="143">
        <v>42831</v>
      </c>
      <c r="B463" s="42">
        <v>24.75</v>
      </c>
    </row>
    <row r="464" spans="1:2">
      <c r="A464" s="143">
        <v>42832</v>
      </c>
      <c r="B464" s="42">
        <v>24.75</v>
      </c>
    </row>
    <row r="465" spans="1:2">
      <c r="A465" s="143">
        <v>42833</v>
      </c>
      <c r="B465" s="42">
        <v>24.75</v>
      </c>
    </row>
    <row r="466" spans="1:2">
      <c r="A466" s="143">
        <v>42834</v>
      </c>
      <c r="B466" s="42">
        <v>24.75</v>
      </c>
    </row>
    <row r="467" spans="1:2">
      <c r="A467" s="143">
        <v>42835</v>
      </c>
      <c r="B467" s="42">
        <v>24.75</v>
      </c>
    </row>
    <row r="468" spans="1:2">
      <c r="A468" s="143">
        <v>42836</v>
      </c>
      <c r="B468" s="42">
        <v>24.75</v>
      </c>
    </row>
    <row r="469" spans="1:2">
      <c r="A469" s="143">
        <v>42837</v>
      </c>
      <c r="B469" s="42">
        <v>26.25</v>
      </c>
    </row>
    <row r="470" spans="1:2">
      <c r="A470" s="143">
        <v>42838</v>
      </c>
      <c r="B470" s="42">
        <v>26.25</v>
      </c>
    </row>
    <row r="471" spans="1:2">
      <c r="A471" s="143">
        <v>42839</v>
      </c>
      <c r="B471" s="42">
        <v>26.25</v>
      </c>
    </row>
    <row r="472" spans="1:2">
      <c r="A472" s="143">
        <v>42840</v>
      </c>
      <c r="B472" s="42">
        <v>26.25</v>
      </c>
    </row>
    <row r="473" spans="1:2">
      <c r="A473" s="143">
        <v>42841</v>
      </c>
      <c r="B473" s="42">
        <v>26.25</v>
      </c>
    </row>
    <row r="474" spans="1:2">
      <c r="A474" s="143">
        <v>42842</v>
      </c>
      <c r="B474" s="42">
        <v>26.25</v>
      </c>
    </row>
    <row r="475" spans="1:2">
      <c r="A475" s="143">
        <v>42843</v>
      </c>
      <c r="B475" s="42">
        <v>26.25</v>
      </c>
    </row>
    <row r="476" spans="1:2">
      <c r="A476" s="143">
        <v>42844</v>
      </c>
      <c r="B476" s="42">
        <v>26.25</v>
      </c>
    </row>
    <row r="477" spans="1:2">
      <c r="A477" s="143">
        <v>42845</v>
      </c>
      <c r="B477" s="42">
        <v>26.25</v>
      </c>
    </row>
    <row r="478" spans="1:2">
      <c r="A478" s="143">
        <v>42846</v>
      </c>
      <c r="B478" s="42">
        <v>26.25</v>
      </c>
    </row>
    <row r="479" spans="1:2">
      <c r="A479" s="143">
        <v>42847</v>
      </c>
      <c r="B479" s="42">
        <v>26.25</v>
      </c>
    </row>
    <row r="480" spans="1:2">
      <c r="A480" s="143">
        <v>42848</v>
      </c>
      <c r="B480" s="42">
        <v>26.25</v>
      </c>
    </row>
    <row r="481" spans="1:2">
      <c r="A481" s="143">
        <v>42849</v>
      </c>
      <c r="B481" s="42">
        <v>26.25</v>
      </c>
    </row>
    <row r="482" spans="1:2">
      <c r="A482" s="143">
        <v>42850</v>
      </c>
      <c r="B482" s="42">
        <v>26.25</v>
      </c>
    </row>
    <row r="483" spans="1:2">
      <c r="A483" s="143">
        <v>42851</v>
      </c>
      <c r="B483" s="42">
        <v>26.25</v>
      </c>
    </row>
    <row r="484" spans="1:2">
      <c r="A484" s="143">
        <v>42852</v>
      </c>
      <c r="B484" s="42">
        <v>26.25</v>
      </c>
    </row>
    <row r="485" spans="1:2">
      <c r="A485" s="143">
        <v>42853</v>
      </c>
      <c r="B485" s="42">
        <v>26.25</v>
      </c>
    </row>
    <row r="486" spans="1:2">
      <c r="A486" s="143">
        <v>42854</v>
      </c>
      <c r="B486" s="42">
        <v>26.25</v>
      </c>
    </row>
    <row r="487" spans="1:2">
      <c r="A487" s="143">
        <v>42855</v>
      </c>
      <c r="B487" s="42">
        <v>26.25</v>
      </c>
    </row>
    <row r="488" spans="1:2">
      <c r="A488" s="143">
        <v>42856</v>
      </c>
      <c r="B488" s="42">
        <v>26.25</v>
      </c>
    </row>
    <row r="489" spans="1:2">
      <c r="A489" s="143">
        <v>42857</v>
      </c>
      <c r="B489" s="42">
        <v>26.25</v>
      </c>
    </row>
    <row r="490" spans="1:2">
      <c r="A490" s="143">
        <v>42858</v>
      </c>
      <c r="B490" s="42">
        <v>26.25</v>
      </c>
    </row>
    <row r="491" spans="1:2">
      <c r="A491" s="143">
        <v>42859</v>
      </c>
      <c r="B491" s="42">
        <v>26.25</v>
      </c>
    </row>
    <row r="492" spans="1:2">
      <c r="A492" s="143">
        <v>42860</v>
      </c>
      <c r="B492" s="42">
        <v>26.25</v>
      </c>
    </row>
    <row r="493" spans="1:2">
      <c r="A493" s="143">
        <v>42861</v>
      </c>
      <c r="B493" s="42">
        <v>26.25</v>
      </c>
    </row>
    <row r="494" spans="1:2">
      <c r="A494" s="143">
        <v>42862</v>
      </c>
      <c r="B494" s="42">
        <v>26.25</v>
      </c>
    </row>
    <row r="495" spans="1:2">
      <c r="A495" s="143">
        <v>42863</v>
      </c>
      <c r="B495" s="42">
        <v>26.25</v>
      </c>
    </row>
    <row r="496" spans="1:2">
      <c r="A496" s="143">
        <v>42864</v>
      </c>
      <c r="B496" s="42">
        <v>26.25</v>
      </c>
    </row>
    <row r="497" spans="1:2">
      <c r="A497" s="143">
        <v>42865</v>
      </c>
      <c r="B497" s="42">
        <v>26.25</v>
      </c>
    </row>
    <row r="498" spans="1:2">
      <c r="A498" s="143">
        <v>42866</v>
      </c>
      <c r="B498" s="42">
        <v>26.25</v>
      </c>
    </row>
    <row r="499" spans="1:2">
      <c r="A499" s="143">
        <v>42867</v>
      </c>
      <c r="B499" s="42">
        <v>26.25</v>
      </c>
    </row>
    <row r="500" spans="1:2">
      <c r="A500" s="143">
        <v>42868</v>
      </c>
      <c r="B500" s="42">
        <v>26.25</v>
      </c>
    </row>
    <row r="501" spans="1:2">
      <c r="A501" s="143">
        <v>42869</v>
      </c>
      <c r="B501" s="42">
        <v>26.25</v>
      </c>
    </row>
    <row r="502" spans="1:2">
      <c r="A502" s="143">
        <v>42870</v>
      </c>
      <c r="B502" s="42">
        <v>26.25</v>
      </c>
    </row>
    <row r="503" spans="1:2">
      <c r="A503" s="143">
        <v>42871</v>
      </c>
      <c r="B503" s="42">
        <v>26.25</v>
      </c>
    </row>
    <row r="504" spans="1:2">
      <c r="A504" s="143">
        <v>42872</v>
      </c>
      <c r="B504" s="42">
        <v>26.25</v>
      </c>
    </row>
    <row r="505" spans="1:2">
      <c r="A505" s="143">
        <v>42873</v>
      </c>
      <c r="B505" s="42">
        <v>26.25</v>
      </c>
    </row>
    <row r="506" spans="1:2">
      <c r="A506" s="143">
        <v>42874</v>
      </c>
      <c r="B506" s="42">
        <v>26.25</v>
      </c>
    </row>
    <row r="507" spans="1:2">
      <c r="A507" s="143">
        <v>42875</v>
      </c>
      <c r="B507" s="42">
        <v>26.25</v>
      </c>
    </row>
    <row r="508" spans="1:2">
      <c r="A508" s="143">
        <v>42876</v>
      </c>
      <c r="B508" s="42">
        <v>26.25</v>
      </c>
    </row>
    <row r="509" spans="1:2">
      <c r="A509" s="143">
        <v>42877</v>
      </c>
      <c r="B509" s="42">
        <v>26.25</v>
      </c>
    </row>
    <row r="510" spans="1:2">
      <c r="A510" s="143">
        <v>42878</v>
      </c>
      <c r="B510" s="42">
        <v>26.25</v>
      </c>
    </row>
    <row r="511" spans="1:2">
      <c r="A511" s="143">
        <v>42879</v>
      </c>
      <c r="B511" s="42">
        <v>26.25</v>
      </c>
    </row>
    <row r="512" spans="1:2">
      <c r="A512" s="143">
        <v>42880</v>
      </c>
      <c r="B512" s="42">
        <v>26.25</v>
      </c>
    </row>
    <row r="513" spans="1:2">
      <c r="A513" s="143">
        <v>42881</v>
      </c>
      <c r="B513" s="42">
        <v>26.25</v>
      </c>
    </row>
    <row r="514" spans="1:2">
      <c r="A514" s="143">
        <v>42882</v>
      </c>
      <c r="B514" s="42">
        <v>26.25</v>
      </c>
    </row>
    <row r="515" spans="1:2">
      <c r="A515" s="143">
        <v>42883</v>
      </c>
      <c r="B515" s="42">
        <v>26.25</v>
      </c>
    </row>
    <row r="516" spans="1:2">
      <c r="A516" s="143">
        <v>42884</v>
      </c>
      <c r="B516" s="42">
        <v>26.25</v>
      </c>
    </row>
    <row r="517" spans="1:2">
      <c r="A517" s="143">
        <v>42885</v>
      </c>
      <c r="B517" s="42">
        <v>26.25</v>
      </c>
    </row>
    <row r="518" spans="1:2">
      <c r="A518" s="143">
        <v>42886</v>
      </c>
      <c r="B518" s="42">
        <v>26.25</v>
      </c>
    </row>
    <row r="519" spans="1:2">
      <c r="A519" s="143">
        <v>42887</v>
      </c>
      <c r="B519" s="42">
        <v>26.25</v>
      </c>
    </row>
    <row r="520" spans="1:2">
      <c r="A520" s="143">
        <v>42888</v>
      </c>
      <c r="B520" s="42">
        <v>26.25</v>
      </c>
    </row>
    <row r="521" spans="1:2">
      <c r="A521" s="143">
        <v>42889</v>
      </c>
      <c r="B521" s="42">
        <v>26.25</v>
      </c>
    </row>
    <row r="522" spans="1:2">
      <c r="A522" s="143">
        <v>42890</v>
      </c>
      <c r="B522" s="42">
        <v>26.25</v>
      </c>
    </row>
    <row r="523" spans="1:2">
      <c r="A523" s="143">
        <v>42891</v>
      </c>
      <c r="B523" s="42">
        <v>26.25</v>
      </c>
    </row>
    <row r="524" spans="1:2">
      <c r="A524" s="143">
        <v>42892</v>
      </c>
      <c r="B524" s="42">
        <v>26.25</v>
      </c>
    </row>
    <row r="525" spans="1:2">
      <c r="A525" s="143">
        <v>42893</v>
      </c>
      <c r="B525" s="42">
        <v>26.25</v>
      </c>
    </row>
    <row r="526" spans="1:2">
      <c r="A526" s="143">
        <v>42894</v>
      </c>
      <c r="B526" s="42">
        <v>26.25</v>
      </c>
    </row>
    <row r="527" spans="1:2">
      <c r="A527" s="143">
        <v>42895</v>
      </c>
      <c r="B527" s="42">
        <v>26.25</v>
      </c>
    </row>
    <row r="528" spans="1:2">
      <c r="A528" s="143">
        <v>42896</v>
      </c>
      <c r="B528" s="42">
        <v>26.25</v>
      </c>
    </row>
    <row r="529" spans="1:2">
      <c r="A529" s="143">
        <v>42897</v>
      </c>
      <c r="B529" s="42">
        <v>26.25</v>
      </c>
    </row>
    <row r="530" spans="1:2">
      <c r="A530" s="143">
        <v>42898</v>
      </c>
      <c r="B530" s="42">
        <v>26.25</v>
      </c>
    </row>
    <row r="531" spans="1:2">
      <c r="A531" s="143">
        <v>42899</v>
      </c>
      <c r="B531" s="42">
        <v>26.25</v>
      </c>
    </row>
    <row r="532" spans="1:2">
      <c r="A532" s="143">
        <v>42900</v>
      </c>
      <c r="B532" s="42">
        <v>26.25</v>
      </c>
    </row>
    <row r="533" spans="1:2">
      <c r="A533" s="143">
        <v>42901</v>
      </c>
      <c r="B533" s="42">
        <v>26.25</v>
      </c>
    </row>
    <row r="534" spans="1:2">
      <c r="A534" s="143">
        <v>42902</v>
      </c>
      <c r="B534" s="42">
        <v>26.25</v>
      </c>
    </row>
    <row r="535" spans="1:2">
      <c r="A535" s="143">
        <v>42903</v>
      </c>
      <c r="B535" s="42">
        <v>26.25</v>
      </c>
    </row>
    <row r="536" spans="1:2">
      <c r="A536" s="143">
        <v>42904</v>
      </c>
      <c r="B536" s="42">
        <v>26.25</v>
      </c>
    </row>
    <row r="537" spans="1:2">
      <c r="A537" s="143">
        <v>42905</v>
      </c>
      <c r="B537" s="42">
        <v>26.25</v>
      </c>
    </row>
    <row r="538" spans="1:2">
      <c r="A538" s="143">
        <v>42906</v>
      </c>
      <c r="B538" s="42">
        <v>26.25</v>
      </c>
    </row>
    <row r="539" spans="1:2">
      <c r="A539" s="143">
        <v>42907</v>
      </c>
      <c r="B539" s="42">
        <v>26.25</v>
      </c>
    </row>
    <row r="540" spans="1:2">
      <c r="A540" s="143">
        <v>42908</v>
      </c>
      <c r="B540" s="42">
        <v>26.25</v>
      </c>
    </row>
    <row r="541" spans="1:2">
      <c r="A541" s="143">
        <v>42909</v>
      </c>
      <c r="B541" s="42">
        <v>26.25</v>
      </c>
    </row>
    <row r="542" spans="1:2">
      <c r="A542" s="143">
        <v>42910</v>
      </c>
      <c r="B542" s="42">
        <v>26.25</v>
      </c>
    </row>
    <row r="543" spans="1:2">
      <c r="A543" s="143">
        <v>42911</v>
      </c>
      <c r="B543" s="42">
        <v>26.25</v>
      </c>
    </row>
    <row r="544" spans="1:2">
      <c r="A544" s="143">
        <v>42912</v>
      </c>
      <c r="B544" s="42">
        <v>26.25</v>
      </c>
    </row>
    <row r="545" spans="1:2">
      <c r="A545" s="143">
        <v>42913</v>
      </c>
      <c r="B545" s="42">
        <v>26.25</v>
      </c>
    </row>
    <row r="546" spans="1:2">
      <c r="A546" s="143">
        <v>42914</v>
      </c>
      <c r="B546" s="42">
        <v>26.25</v>
      </c>
    </row>
    <row r="547" spans="1:2">
      <c r="A547" s="143">
        <v>42915</v>
      </c>
      <c r="B547" s="42">
        <v>26.25</v>
      </c>
    </row>
    <row r="548" spans="1:2">
      <c r="A548" s="143">
        <v>42916</v>
      </c>
      <c r="B548" s="42">
        <v>26.25</v>
      </c>
    </row>
    <row r="549" spans="1:2">
      <c r="A549" s="143">
        <v>42917</v>
      </c>
      <c r="B549" s="42">
        <v>26.25</v>
      </c>
    </row>
    <row r="550" spans="1:2">
      <c r="A550" s="143">
        <v>42918</v>
      </c>
      <c r="B550" s="42">
        <v>26.25</v>
      </c>
    </row>
    <row r="551" spans="1:2">
      <c r="A551" s="143">
        <v>42919</v>
      </c>
      <c r="B551" s="42">
        <v>26.25</v>
      </c>
    </row>
    <row r="552" spans="1:2">
      <c r="A552" s="143">
        <v>42920</v>
      </c>
      <c r="B552" s="42">
        <v>26.25</v>
      </c>
    </row>
    <row r="553" spans="1:2">
      <c r="A553" s="143">
        <v>42921</v>
      </c>
      <c r="B553" s="42">
        <v>26.25</v>
      </c>
    </row>
    <row r="554" spans="1:2">
      <c r="A554" s="143">
        <v>42922</v>
      </c>
      <c r="B554" s="42">
        <v>26.25</v>
      </c>
    </row>
    <row r="555" spans="1:2">
      <c r="A555" s="143">
        <v>42923</v>
      </c>
      <c r="B555" s="42">
        <v>26.25</v>
      </c>
    </row>
    <row r="556" spans="1:2">
      <c r="A556" s="143">
        <v>42924</v>
      </c>
      <c r="B556" s="42">
        <v>26.25</v>
      </c>
    </row>
    <row r="557" spans="1:2">
      <c r="A557" s="143">
        <v>42925</v>
      </c>
      <c r="B557" s="42">
        <v>26.25</v>
      </c>
    </row>
    <row r="558" spans="1:2">
      <c r="A558" s="143">
        <v>42926</v>
      </c>
      <c r="B558" s="42">
        <v>26.25</v>
      </c>
    </row>
    <row r="559" spans="1:2">
      <c r="A559" s="143">
        <v>42927</v>
      </c>
      <c r="B559" s="42">
        <v>26.25</v>
      </c>
    </row>
    <row r="560" spans="1:2">
      <c r="A560" s="143">
        <v>42928</v>
      </c>
      <c r="B560" s="42">
        <v>26.25</v>
      </c>
    </row>
    <row r="561" spans="1:2">
      <c r="A561" s="143">
        <v>42929</v>
      </c>
      <c r="B561" s="42">
        <v>26.25</v>
      </c>
    </row>
    <row r="562" spans="1:2">
      <c r="A562" s="143">
        <v>42930</v>
      </c>
      <c r="B562" s="42">
        <v>26.25</v>
      </c>
    </row>
    <row r="563" spans="1:2">
      <c r="A563" s="143">
        <v>42931</v>
      </c>
      <c r="B563" s="42">
        <v>26.25</v>
      </c>
    </row>
    <row r="564" spans="1:2">
      <c r="A564" s="143">
        <v>42932</v>
      </c>
      <c r="B564" s="42">
        <v>26.25</v>
      </c>
    </row>
    <row r="565" spans="1:2">
      <c r="A565" s="143">
        <v>42933</v>
      </c>
      <c r="B565" s="42">
        <v>26.25</v>
      </c>
    </row>
    <row r="566" spans="1:2">
      <c r="A566" s="143">
        <v>42934</v>
      </c>
      <c r="B566" s="42">
        <v>26.25</v>
      </c>
    </row>
    <row r="567" spans="1:2">
      <c r="A567" s="143">
        <v>42935</v>
      </c>
      <c r="B567" s="42">
        <v>26.25</v>
      </c>
    </row>
    <row r="568" spans="1:2">
      <c r="A568" s="143">
        <v>42936</v>
      </c>
      <c r="B568" s="42">
        <v>26.25</v>
      </c>
    </row>
    <row r="569" spans="1:2">
      <c r="A569" s="143">
        <v>42937</v>
      </c>
      <c r="B569" s="42">
        <v>26.25</v>
      </c>
    </row>
    <row r="570" spans="1:2">
      <c r="A570" s="143">
        <v>42938</v>
      </c>
      <c r="B570" s="42">
        <v>26.25</v>
      </c>
    </row>
    <row r="571" spans="1:2">
      <c r="A571" s="143">
        <v>42939</v>
      </c>
      <c r="B571" s="42">
        <v>26.25</v>
      </c>
    </row>
    <row r="572" spans="1:2">
      <c r="A572" s="143">
        <v>42940</v>
      </c>
      <c r="B572" s="42">
        <v>26.25</v>
      </c>
    </row>
    <row r="573" spans="1:2">
      <c r="A573" s="143">
        <v>42941</v>
      </c>
      <c r="B573" s="42">
        <v>26.25</v>
      </c>
    </row>
    <row r="574" spans="1:2">
      <c r="A574" s="143">
        <v>42942</v>
      </c>
      <c r="B574" s="42">
        <v>26.25</v>
      </c>
    </row>
    <row r="575" spans="1:2">
      <c r="A575" s="143">
        <v>42943</v>
      </c>
      <c r="B575" s="42">
        <v>26.25</v>
      </c>
    </row>
    <row r="576" spans="1:2">
      <c r="A576" s="143">
        <v>42944</v>
      </c>
      <c r="B576" s="42">
        <v>26.25</v>
      </c>
    </row>
    <row r="577" spans="1:2">
      <c r="A577" s="143">
        <v>42945</v>
      </c>
      <c r="B577" s="42">
        <v>26.25</v>
      </c>
    </row>
    <row r="578" spans="1:2">
      <c r="A578" s="143">
        <v>42946</v>
      </c>
      <c r="B578" s="42">
        <v>26.25</v>
      </c>
    </row>
    <row r="579" spans="1:2">
      <c r="A579" s="143">
        <v>42947</v>
      </c>
      <c r="B579" s="42">
        <v>26.25</v>
      </c>
    </row>
    <row r="580" spans="1:2">
      <c r="A580" s="143">
        <v>42948</v>
      </c>
      <c r="B580" s="42">
        <v>26.25</v>
      </c>
    </row>
    <row r="581" spans="1:2">
      <c r="A581" s="143">
        <v>42949</v>
      </c>
      <c r="B581" s="42">
        <v>26.25</v>
      </c>
    </row>
    <row r="582" spans="1:2">
      <c r="A582" s="143">
        <v>42950</v>
      </c>
      <c r="B582" s="42">
        <v>26.25</v>
      </c>
    </row>
    <row r="583" spans="1:2">
      <c r="A583" s="143">
        <v>42951</v>
      </c>
      <c r="B583" s="42">
        <v>26.25</v>
      </c>
    </row>
    <row r="584" spans="1:2">
      <c r="A584" s="143">
        <v>42952</v>
      </c>
      <c r="B584" s="42">
        <v>26.25</v>
      </c>
    </row>
    <row r="585" spans="1:2">
      <c r="A585" s="143">
        <v>42953</v>
      </c>
      <c r="B585" s="42">
        <v>26.25</v>
      </c>
    </row>
    <row r="586" spans="1:2">
      <c r="A586" s="143">
        <v>42954</v>
      </c>
      <c r="B586" s="42">
        <v>26.25</v>
      </c>
    </row>
    <row r="587" spans="1:2">
      <c r="A587" s="143">
        <v>42955</v>
      </c>
      <c r="B587" s="42">
        <v>26.25</v>
      </c>
    </row>
    <row r="588" spans="1:2">
      <c r="A588" s="143">
        <v>42956</v>
      </c>
      <c r="B588" s="42">
        <v>26.25</v>
      </c>
    </row>
    <row r="589" spans="1:2">
      <c r="A589" s="143">
        <v>42957</v>
      </c>
      <c r="B589" s="42">
        <v>26.25</v>
      </c>
    </row>
    <row r="590" spans="1:2">
      <c r="A590" s="143">
        <v>42958</v>
      </c>
      <c r="B590" s="42">
        <v>26.25</v>
      </c>
    </row>
    <row r="591" spans="1:2">
      <c r="A591" s="143">
        <v>42959</v>
      </c>
      <c r="B591" s="42">
        <v>26.25</v>
      </c>
    </row>
    <row r="592" spans="1:2">
      <c r="A592" s="143">
        <v>42960</v>
      </c>
      <c r="B592" s="42">
        <v>26.25</v>
      </c>
    </row>
    <row r="593" spans="1:2">
      <c r="A593" s="143">
        <v>42961</v>
      </c>
      <c r="B593" s="42">
        <v>26.25</v>
      </c>
    </row>
    <row r="594" spans="1:2">
      <c r="A594" s="143">
        <v>42962</v>
      </c>
      <c r="B594" s="42">
        <v>26.25</v>
      </c>
    </row>
    <row r="595" spans="1:2">
      <c r="A595" s="143">
        <v>42963</v>
      </c>
      <c r="B595" s="42">
        <v>26.25</v>
      </c>
    </row>
    <row r="596" spans="1:2">
      <c r="A596" s="143">
        <v>42964</v>
      </c>
      <c r="B596" s="42">
        <v>26.25</v>
      </c>
    </row>
    <row r="597" spans="1:2">
      <c r="A597" s="143">
        <v>42965</v>
      </c>
      <c r="B597" s="42">
        <v>26.25</v>
      </c>
    </row>
    <row r="598" spans="1:2">
      <c r="A598" s="143">
        <v>42966</v>
      </c>
      <c r="B598" s="42">
        <v>26.25</v>
      </c>
    </row>
    <row r="599" spans="1:2">
      <c r="A599" s="143">
        <v>42967</v>
      </c>
      <c r="B599" s="42">
        <v>26.25</v>
      </c>
    </row>
    <row r="600" spans="1:2">
      <c r="A600" s="143">
        <v>42968</v>
      </c>
      <c r="B600" s="42">
        <v>26.25</v>
      </c>
    </row>
    <row r="601" spans="1:2">
      <c r="A601" s="143">
        <v>42969</v>
      </c>
      <c r="B601" s="42">
        <v>26.25</v>
      </c>
    </row>
    <row r="602" spans="1:2">
      <c r="A602" s="143">
        <v>42970</v>
      </c>
      <c r="B602" s="42">
        <v>26.25</v>
      </c>
    </row>
    <row r="603" spans="1:2">
      <c r="A603" s="143">
        <v>42971</v>
      </c>
      <c r="B603" s="42">
        <v>26.25</v>
      </c>
    </row>
    <row r="604" spans="1:2">
      <c r="A604" s="143">
        <v>42972</v>
      </c>
      <c r="B604" s="42">
        <v>26.25</v>
      </c>
    </row>
    <row r="605" spans="1:2">
      <c r="A605" s="143">
        <v>42973</v>
      </c>
      <c r="B605" s="42">
        <v>26.25</v>
      </c>
    </row>
    <row r="606" spans="1:2">
      <c r="A606" s="143">
        <v>42974</v>
      </c>
      <c r="B606" s="42">
        <v>26.25</v>
      </c>
    </row>
    <row r="607" spans="1:2">
      <c r="A607" s="143">
        <v>42975</v>
      </c>
      <c r="B607" s="42">
        <v>26.25</v>
      </c>
    </row>
    <row r="608" spans="1:2">
      <c r="A608" s="143">
        <v>42976</v>
      </c>
      <c r="B608" s="42">
        <v>26.25</v>
      </c>
    </row>
    <row r="609" spans="1:2">
      <c r="A609" s="143">
        <v>42977</v>
      </c>
      <c r="B609" s="42">
        <v>26.25</v>
      </c>
    </row>
    <row r="610" spans="1:2">
      <c r="A610" s="143">
        <v>42978</v>
      </c>
      <c r="B610" s="42">
        <v>26.25</v>
      </c>
    </row>
    <row r="611" spans="1:2">
      <c r="A611" s="143">
        <v>42979</v>
      </c>
      <c r="B611" s="42">
        <v>26.25</v>
      </c>
    </row>
    <row r="612" spans="1:2">
      <c r="A612" s="143">
        <v>42980</v>
      </c>
      <c r="B612" s="42">
        <v>26.25</v>
      </c>
    </row>
    <row r="613" spans="1:2">
      <c r="A613" s="143">
        <v>42981</v>
      </c>
      <c r="B613" s="42">
        <v>26.25</v>
      </c>
    </row>
    <row r="614" spans="1:2">
      <c r="A614" s="143">
        <v>42982</v>
      </c>
      <c r="B614" s="42">
        <v>26.25</v>
      </c>
    </row>
    <row r="615" spans="1:2">
      <c r="A615" s="143">
        <v>42983</v>
      </c>
      <c r="B615" s="42">
        <v>26.25</v>
      </c>
    </row>
    <row r="616" spans="1:2">
      <c r="A616" s="143">
        <v>42984</v>
      </c>
      <c r="B616" s="42">
        <v>26.25</v>
      </c>
    </row>
    <row r="617" spans="1:2">
      <c r="A617" s="143">
        <v>42985</v>
      </c>
      <c r="B617" s="42">
        <v>26.25</v>
      </c>
    </row>
    <row r="618" spans="1:2">
      <c r="A618" s="143">
        <v>42986</v>
      </c>
      <c r="B618" s="42">
        <v>26.25</v>
      </c>
    </row>
    <row r="619" spans="1:2">
      <c r="A619" s="143">
        <v>42987</v>
      </c>
      <c r="B619" s="42">
        <v>26.25</v>
      </c>
    </row>
    <row r="620" spans="1:2">
      <c r="A620" s="143">
        <v>42988</v>
      </c>
      <c r="B620" s="42">
        <v>26.25</v>
      </c>
    </row>
    <row r="621" spans="1:2">
      <c r="A621" s="143">
        <v>42989</v>
      </c>
      <c r="B621" s="42">
        <v>26.25</v>
      </c>
    </row>
    <row r="622" spans="1:2">
      <c r="A622" s="143">
        <v>42990</v>
      </c>
      <c r="B622" s="42">
        <v>26.25</v>
      </c>
    </row>
    <row r="623" spans="1:2">
      <c r="A623" s="143">
        <v>42991</v>
      </c>
      <c r="B623" s="42">
        <v>26.25</v>
      </c>
    </row>
    <row r="624" spans="1:2">
      <c r="A624" s="143">
        <v>42992</v>
      </c>
      <c r="B624" s="42">
        <v>26.25</v>
      </c>
    </row>
    <row r="625" spans="1:2">
      <c r="A625" s="143">
        <v>42993</v>
      </c>
      <c r="B625" s="42">
        <v>26.25</v>
      </c>
    </row>
    <row r="626" spans="1:2">
      <c r="A626" s="143">
        <v>42994</v>
      </c>
      <c r="B626" s="42">
        <v>26.25</v>
      </c>
    </row>
    <row r="627" spans="1:2">
      <c r="A627" s="143">
        <v>42995</v>
      </c>
      <c r="B627" s="42">
        <v>26.25</v>
      </c>
    </row>
    <row r="628" spans="1:2">
      <c r="A628" s="143">
        <v>42996</v>
      </c>
      <c r="B628" s="42">
        <v>26.25</v>
      </c>
    </row>
    <row r="629" spans="1:2">
      <c r="A629" s="143">
        <v>42997</v>
      </c>
      <c r="B629" s="42">
        <v>26.25</v>
      </c>
    </row>
    <row r="630" spans="1:2">
      <c r="A630" s="143">
        <v>42998</v>
      </c>
      <c r="B630" s="42">
        <v>26.25</v>
      </c>
    </row>
    <row r="631" spans="1:2">
      <c r="A631" s="143">
        <v>42999</v>
      </c>
      <c r="B631" s="42">
        <v>26.25</v>
      </c>
    </row>
    <row r="632" spans="1:2">
      <c r="A632" s="143">
        <v>43000</v>
      </c>
      <c r="B632" s="42">
        <v>26.25</v>
      </c>
    </row>
    <row r="633" spans="1:2">
      <c r="A633" s="143">
        <v>43001</v>
      </c>
      <c r="B633" s="42">
        <v>26.25</v>
      </c>
    </row>
    <row r="634" spans="1:2">
      <c r="A634" s="143">
        <v>43002</v>
      </c>
      <c r="B634" s="42">
        <v>26.25</v>
      </c>
    </row>
    <row r="635" spans="1:2">
      <c r="A635" s="143">
        <v>43003</v>
      </c>
      <c r="B635" s="42">
        <v>26.25</v>
      </c>
    </row>
    <row r="636" spans="1:2">
      <c r="A636" s="143">
        <v>43004</v>
      </c>
      <c r="B636" s="42">
        <v>26.25</v>
      </c>
    </row>
    <row r="637" spans="1:2">
      <c r="A637" s="143">
        <v>43005</v>
      </c>
      <c r="B637" s="42">
        <v>26.25</v>
      </c>
    </row>
    <row r="638" spans="1:2">
      <c r="A638" s="143">
        <v>43006</v>
      </c>
      <c r="B638" s="42">
        <v>26.25</v>
      </c>
    </row>
    <row r="639" spans="1:2">
      <c r="A639" s="143">
        <v>43007</v>
      </c>
      <c r="B639" s="42">
        <v>26.25</v>
      </c>
    </row>
    <row r="640" spans="1:2">
      <c r="A640" s="143">
        <v>43008</v>
      </c>
      <c r="B640" s="42">
        <v>26.25</v>
      </c>
    </row>
    <row r="641" spans="1:2">
      <c r="A641" s="143">
        <v>43009</v>
      </c>
      <c r="B641" s="42">
        <v>26.25</v>
      </c>
    </row>
    <row r="642" spans="1:2">
      <c r="A642" s="143">
        <v>43010</v>
      </c>
      <c r="B642" s="42">
        <v>26.25</v>
      </c>
    </row>
    <row r="643" spans="1:2">
      <c r="A643" s="143">
        <v>43011</v>
      </c>
      <c r="B643" s="42">
        <v>26.25</v>
      </c>
    </row>
    <row r="644" spans="1:2">
      <c r="A644" s="143">
        <v>43012</v>
      </c>
      <c r="B644" s="42">
        <v>26.25</v>
      </c>
    </row>
    <row r="645" spans="1:2">
      <c r="A645" s="143">
        <v>43013</v>
      </c>
      <c r="B645" s="42">
        <v>26.25</v>
      </c>
    </row>
    <row r="646" spans="1:2">
      <c r="A646" s="143">
        <v>43014</v>
      </c>
      <c r="B646" s="42">
        <v>26.25</v>
      </c>
    </row>
    <row r="647" spans="1:2">
      <c r="A647" s="143">
        <v>43015</v>
      </c>
      <c r="B647" s="42">
        <v>26.25</v>
      </c>
    </row>
    <row r="648" spans="1:2">
      <c r="A648" s="143">
        <v>43016</v>
      </c>
      <c r="B648" s="42">
        <v>26.25</v>
      </c>
    </row>
    <row r="649" spans="1:2">
      <c r="A649" s="143">
        <v>43017</v>
      </c>
      <c r="B649" s="42">
        <v>26.25</v>
      </c>
    </row>
    <row r="650" spans="1:2">
      <c r="A650" s="143">
        <v>43018</v>
      </c>
      <c r="B650" s="42">
        <v>26.25</v>
      </c>
    </row>
    <row r="651" spans="1:2">
      <c r="A651" s="143">
        <v>43019</v>
      </c>
      <c r="B651" s="42">
        <v>26.25</v>
      </c>
    </row>
    <row r="652" spans="1:2">
      <c r="A652" s="143">
        <v>43020</v>
      </c>
      <c r="B652" s="42">
        <v>26.25</v>
      </c>
    </row>
    <row r="653" spans="1:2">
      <c r="A653" s="143">
        <v>43021</v>
      </c>
      <c r="B653" s="42">
        <v>26.25</v>
      </c>
    </row>
    <row r="654" spans="1:2">
      <c r="A654" s="143">
        <v>43022</v>
      </c>
      <c r="B654" s="42">
        <v>26.25</v>
      </c>
    </row>
    <row r="655" spans="1:2">
      <c r="A655" s="143">
        <v>43023</v>
      </c>
      <c r="B655" s="42">
        <v>26.25</v>
      </c>
    </row>
    <row r="656" spans="1:2">
      <c r="A656" s="143">
        <v>43024</v>
      </c>
      <c r="B656" s="42">
        <v>26.25</v>
      </c>
    </row>
    <row r="657" spans="1:2">
      <c r="A657" s="143">
        <v>43025</v>
      </c>
      <c r="B657" s="42">
        <v>26.25</v>
      </c>
    </row>
    <row r="658" spans="1:2">
      <c r="A658" s="143">
        <v>43026</v>
      </c>
      <c r="B658" s="42">
        <v>26.25</v>
      </c>
    </row>
    <row r="659" spans="1:2">
      <c r="A659" s="143">
        <v>43027</v>
      </c>
      <c r="B659" s="42">
        <v>26.25</v>
      </c>
    </row>
    <row r="660" spans="1:2">
      <c r="A660" s="143">
        <v>43028</v>
      </c>
      <c r="B660" s="42">
        <v>26.25</v>
      </c>
    </row>
    <row r="661" spans="1:2">
      <c r="A661" s="143">
        <v>43029</v>
      </c>
      <c r="B661" s="42">
        <v>26.25</v>
      </c>
    </row>
    <row r="662" spans="1:2">
      <c r="A662" s="143">
        <v>43030</v>
      </c>
      <c r="B662" s="42">
        <v>26.25</v>
      </c>
    </row>
    <row r="663" spans="1:2">
      <c r="A663" s="143">
        <v>43031</v>
      </c>
      <c r="B663" s="42">
        <v>26.25</v>
      </c>
    </row>
    <row r="664" spans="1:2">
      <c r="A664" s="143">
        <v>43032</v>
      </c>
      <c r="B664" s="42">
        <v>26.25</v>
      </c>
    </row>
    <row r="665" spans="1:2">
      <c r="A665" s="143">
        <v>43033</v>
      </c>
      <c r="B665" s="42">
        <v>27.75</v>
      </c>
    </row>
    <row r="666" spans="1:2">
      <c r="A666" s="143">
        <v>43034</v>
      </c>
      <c r="B666" s="42">
        <v>27.75</v>
      </c>
    </row>
    <row r="667" spans="1:2">
      <c r="A667" s="143">
        <v>43035</v>
      </c>
      <c r="B667" s="42">
        <v>27.75</v>
      </c>
    </row>
    <row r="668" spans="1:2">
      <c r="A668" s="143">
        <v>43036</v>
      </c>
      <c r="B668" s="42">
        <v>27.75</v>
      </c>
    </row>
    <row r="669" spans="1:2">
      <c r="A669" s="143">
        <v>43037</v>
      </c>
      <c r="B669" s="42">
        <v>27.75</v>
      </c>
    </row>
    <row r="670" spans="1:2">
      <c r="A670" s="143">
        <v>43038</v>
      </c>
      <c r="B670" s="42">
        <v>27.75</v>
      </c>
    </row>
    <row r="671" spans="1:2">
      <c r="A671" s="143">
        <v>43039</v>
      </c>
      <c r="B671" s="42">
        <v>27.75</v>
      </c>
    </row>
    <row r="672" spans="1:2">
      <c r="A672" s="143">
        <v>43040</v>
      </c>
      <c r="B672" s="42">
        <v>27.75</v>
      </c>
    </row>
    <row r="673" spans="1:2">
      <c r="A673" s="143">
        <v>43041</v>
      </c>
      <c r="B673" s="42">
        <v>27.75</v>
      </c>
    </row>
    <row r="674" spans="1:2">
      <c r="A674" s="143">
        <v>43042</v>
      </c>
      <c r="B674" s="42">
        <v>27.75</v>
      </c>
    </row>
    <row r="675" spans="1:2">
      <c r="A675" s="143">
        <v>43043</v>
      </c>
      <c r="B675" s="42">
        <v>27.75</v>
      </c>
    </row>
    <row r="676" spans="1:2">
      <c r="A676" s="143">
        <v>43044</v>
      </c>
      <c r="B676" s="42">
        <v>27.75</v>
      </c>
    </row>
    <row r="677" spans="1:2">
      <c r="A677" s="143">
        <v>43045</v>
      </c>
      <c r="B677" s="42">
        <v>27.75</v>
      </c>
    </row>
    <row r="678" spans="1:2">
      <c r="A678" s="143">
        <v>43046</v>
      </c>
      <c r="B678" s="42">
        <v>27.75</v>
      </c>
    </row>
    <row r="679" spans="1:2">
      <c r="A679" s="143">
        <v>43047</v>
      </c>
      <c r="B679" s="42">
        <v>28.75</v>
      </c>
    </row>
    <row r="680" spans="1:2">
      <c r="A680" s="143">
        <v>43048</v>
      </c>
      <c r="B680" s="42">
        <v>28.75</v>
      </c>
    </row>
    <row r="681" spans="1:2">
      <c r="A681" s="143">
        <v>43049</v>
      </c>
      <c r="B681" s="42">
        <v>28.75</v>
      </c>
    </row>
    <row r="682" spans="1:2">
      <c r="A682" s="143">
        <v>43050</v>
      </c>
      <c r="B682" s="42">
        <v>28.75</v>
      </c>
    </row>
    <row r="683" spans="1:2">
      <c r="A683" s="143">
        <v>43051</v>
      </c>
      <c r="B683" s="42">
        <v>28.75</v>
      </c>
    </row>
    <row r="684" spans="1:2">
      <c r="A684" s="143">
        <v>43052</v>
      </c>
      <c r="B684" s="42">
        <v>28.75</v>
      </c>
    </row>
    <row r="685" spans="1:2">
      <c r="A685" s="143">
        <v>43053</v>
      </c>
      <c r="B685" s="42">
        <v>28.75</v>
      </c>
    </row>
    <row r="686" spans="1:2">
      <c r="A686" s="143">
        <v>43054</v>
      </c>
      <c r="B686" s="42">
        <v>28.75</v>
      </c>
    </row>
    <row r="687" spans="1:2">
      <c r="A687" s="143">
        <v>43055</v>
      </c>
      <c r="B687" s="42">
        <v>28.75</v>
      </c>
    </row>
    <row r="688" spans="1:2">
      <c r="A688" s="143">
        <v>43056</v>
      </c>
      <c r="B688" s="42">
        <v>28.75</v>
      </c>
    </row>
    <row r="689" spans="1:2">
      <c r="A689" s="143">
        <v>43057</v>
      </c>
      <c r="B689" s="42">
        <v>28.75</v>
      </c>
    </row>
    <row r="690" spans="1:2">
      <c r="A690" s="143">
        <v>43058</v>
      </c>
      <c r="B690" s="42">
        <v>28.75</v>
      </c>
    </row>
    <row r="691" spans="1:2">
      <c r="A691" s="143">
        <v>43059</v>
      </c>
      <c r="B691" s="42">
        <v>28.75</v>
      </c>
    </row>
    <row r="692" spans="1:2">
      <c r="A692" s="143">
        <v>43060</v>
      </c>
      <c r="B692" s="42">
        <v>28.75</v>
      </c>
    </row>
    <row r="693" spans="1:2">
      <c r="A693" s="143">
        <v>43061</v>
      </c>
      <c r="B693" s="42">
        <v>28.75</v>
      </c>
    </row>
    <row r="694" spans="1:2">
      <c r="A694" s="143">
        <v>43062</v>
      </c>
      <c r="B694" s="42">
        <v>28.75</v>
      </c>
    </row>
    <row r="695" spans="1:2">
      <c r="A695" s="143">
        <v>43063</v>
      </c>
      <c r="B695" s="42">
        <v>28.75</v>
      </c>
    </row>
    <row r="696" spans="1:2">
      <c r="A696" s="143">
        <v>43064</v>
      </c>
      <c r="B696" s="42">
        <v>28.75</v>
      </c>
    </row>
    <row r="697" spans="1:2">
      <c r="A697" s="143">
        <v>43065</v>
      </c>
      <c r="B697" s="42">
        <v>28.75</v>
      </c>
    </row>
    <row r="698" spans="1:2">
      <c r="A698" s="143">
        <v>43066</v>
      </c>
      <c r="B698" s="42">
        <v>28.75</v>
      </c>
    </row>
    <row r="699" spans="1:2">
      <c r="A699" s="143">
        <v>43067</v>
      </c>
      <c r="B699" s="42">
        <v>28.75</v>
      </c>
    </row>
    <row r="700" spans="1:2">
      <c r="A700" s="143">
        <v>43068</v>
      </c>
      <c r="B700" s="42">
        <v>28.75</v>
      </c>
    </row>
    <row r="701" spans="1:2">
      <c r="A701" s="143">
        <v>43069</v>
      </c>
      <c r="B701" s="42">
        <v>28.75</v>
      </c>
    </row>
    <row r="702" spans="1:2">
      <c r="A702" s="143">
        <v>43070</v>
      </c>
      <c r="B702" s="42">
        <v>28.75</v>
      </c>
    </row>
    <row r="703" spans="1:2">
      <c r="A703" s="143">
        <v>43071</v>
      </c>
      <c r="B703" s="42">
        <v>28.75</v>
      </c>
    </row>
    <row r="704" spans="1:2">
      <c r="A704" s="143">
        <v>43072</v>
      </c>
      <c r="B704" s="42">
        <v>28.75</v>
      </c>
    </row>
    <row r="705" spans="1:2">
      <c r="A705" s="143">
        <v>43073</v>
      </c>
      <c r="B705" s="42">
        <v>28.75</v>
      </c>
    </row>
    <row r="706" spans="1:2">
      <c r="A706" s="143">
        <v>43074</v>
      </c>
      <c r="B706" s="42">
        <v>28.75</v>
      </c>
    </row>
    <row r="707" spans="1:2">
      <c r="A707" s="143">
        <v>43075</v>
      </c>
      <c r="B707" s="42">
        <v>28.75</v>
      </c>
    </row>
    <row r="708" spans="1:2">
      <c r="A708" s="143">
        <v>43076</v>
      </c>
      <c r="B708" s="42">
        <v>28.75</v>
      </c>
    </row>
    <row r="709" spans="1:2">
      <c r="A709" s="143">
        <v>43077</v>
      </c>
      <c r="B709" s="42">
        <v>28.75</v>
      </c>
    </row>
    <row r="710" spans="1:2">
      <c r="A710" s="143">
        <v>43078</v>
      </c>
      <c r="B710" s="42">
        <v>28.75</v>
      </c>
    </row>
    <row r="711" spans="1:2">
      <c r="A711" s="143">
        <v>43079</v>
      </c>
      <c r="B711" s="42">
        <v>28.75</v>
      </c>
    </row>
    <row r="712" spans="1:2">
      <c r="A712" s="143">
        <v>43080</v>
      </c>
      <c r="B712" s="42">
        <v>28.75</v>
      </c>
    </row>
    <row r="713" spans="1:2">
      <c r="A713" s="143">
        <v>43081</v>
      </c>
      <c r="B713" s="42">
        <v>28.75</v>
      </c>
    </row>
    <row r="714" spans="1:2">
      <c r="A714" s="143">
        <v>43082</v>
      </c>
      <c r="B714" s="42">
        <v>28.75</v>
      </c>
    </row>
    <row r="715" spans="1:2">
      <c r="A715" s="143">
        <v>43083</v>
      </c>
      <c r="B715" s="42">
        <v>28.75</v>
      </c>
    </row>
    <row r="716" spans="1:2">
      <c r="A716" s="143">
        <v>43084</v>
      </c>
      <c r="B716" s="42">
        <v>28.75</v>
      </c>
    </row>
    <row r="717" spans="1:2">
      <c r="A717" s="143">
        <v>43085</v>
      </c>
      <c r="B717" s="42">
        <v>28.75</v>
      </c>
    </row>
    <row r="718" spans="1:2">
      <c r="A718" s="143">
        <v>43086</v>
      </c>
      <c r="B718" s="42">
        <v>28.75</v>
      </c>
    </row>
    <row r="719" spans="1:2">
      <c r="A719" s="143">
        <v>43087</v>
      </c>
      <c r="B719" s="42">
        <v>28.75</v>
      </c>
    </row>
    <row r="720" spans="1:2">
      <c r="A720" s="143">
        <v>43088</v>
      </c>
      <c r="B720" s="42">
        <v>28.75</v>
      </c>
    </row>
    <row r="721" spans="1:2">
      <c r="A721" s="143">
        <v>43089</v>
      </c>
      <c r="B721" s="42">
        <v>28.75</v>
      </c>
    </row>
    <row r="722" spans="1:2">
      <c r="A722" s="143">
        <v>43090</v>
      </c>
      <c r="B722" s="42">
        <v>28.75</v>
      </c>
    </row>
    <row r="723" spans="1:2">
      <c r="A723" s="143">
        <v>43091</v>
      </c>
      <c r="B723" s="42">
        <v>28.75</v>
      </c>
    </row>
    <row r="724" spans="1:2">
      <c r="A724" s="143">
        <v>43092</v>
      </c>
      <c r="B724" s="42">
        <v>28.75</v>
      </c>
    </row>
    <row r="725" spans="1:2">
      <c r="A725" s="143">
        <v>43093</v>
      </c>
      <c r="B725" s="42">
        <v>28.75</v>
      </c>
    </row>
    <row r="726" spans="1:2">
      <c r="A726" s="143">
        <v>43094</v>
      </c>
      <c r="B726" s="42">
        <v>28.75</v>
      </c>
    </row>
    <row r="727" spans="1:2">
      <c r="A727" s="143">
        <v>43095</v>
      </c>
      <c r="B727" s="42">
        <v>28.75</v>
      </c>
    </row>
    <row r="728" spans="1:2">
      <c r="A728" s="143">
        <v>43096</v>
      </c>
      <c r="B728" s="42">
        <v>28.75</v>
      </c>
    </row>
    <row r="729" spans="1:2">
      <c r="A729" s="143">
        <v>43097</v>
      </c>
      <c r="B729" s="42">
        <v>28.75</v>
      </c>
    </row>
    <row r="730" spans="1:2">
      <c r="A730" s="143">
        <v>43098</v>
      </c>
      <c r="B730" s="42">
        <v>28.75</v>
      </c>
    </row>
    <row r="731" spans="1:2">
      <c r="A731" s="143">
        <v>43099</v>
      </c>
      <c r="B731" s="42">
        <v>28.75</v>
      </c>
    </row>
    <row r="732" spans="1:2">
      <c r="A732" s="143">
        <v>43100</v>
      </c>
      <c r="B732" s="42">
        <v>28.75</v>
      </c>
    </row>
    <row r="733" spans="1:2">
      <c r="A733" s="143">
        <v>43101</v>
      </c>
      <c r="B733" s="42">
        <v>28.75</v>
      </c>
    </row>
    <row r="734" spans="1:2">
      <c r="A734" s="143">
        <v>43102</v>
      </c>
      <c r="B734" s="42">
        <v>28.75</v>
      </c>
    </row>
    <row r="735" spans="1:2">
      <c r="A735" s="143">
        <v>43103</v>
      </c>
      <c r="B735" s="42">
        <v>28.75</v>
      </c>
    </row>
    <row r="736" spans="1:2">
      <c r="A736" s="143">
        <v>43104</v>
      </c>
      <c r="B736" s="42">
        <v>28.75</v>
      </c>
    </row>
    <row r="737" spans="1:2">
      <c r="A737" s="143">
        <v>43105</v>
      </c>
      <c r="B737" s="42">
        <v>28.75</v>
      </c>
    </row>
    <row r="738" spans="1:2">
      <c r="A738" s="143">
        <v>43106</v>
      </c>
      <c r="B738" s="42">
        <v>28.75</v>
      </c>
    </row>
    <row r="739" spans="1:2">
      <c r="A739" s="143">
        <v>43107</v>
      </c>
      <c r="B739" s="42">
        <v>28.75</v>
      </c>
    </row>
    <row r="740" spans="1:2">
      <c r="A740" s="143">
        <v>43108</v>
      </c>
      <c r="B740" s="42">
        <v>28.75</v>
      </c>
    </row>
    <row r="741" spans="1:2">
      <c r="A741" s="143">
        <v>43109</v>
      </c>
      <c r="B741" s="42">
        <v>28.75</v>
      </c>
    </row>
    <row r="742" spans="1:2">
      <c r="A742" s="143">
        <v>43110</v>
      </c>
      <c r="B742" s="42">
        <v>28</v>
      </c>
    </row>
    <row r="743" spans="1:2">
      <c r="A743" s="143">
        <v>43111</v>
      </c>
      <c r="B743" s="42">
        <v>28</v>
      </c>
    </row>
    <row r="744" spans="1:2">
      <c r="A744" s="143">
        <v>43112</v>
      </c>
      <c r="B744" s="42">
        <v>28</v>
      </c>
    </row>
    <row r="745" spans="1:2">
      <c r="A745" s="143">
        <v>43113</v>
      </c>
      <c r="B745" s="42">
        <v>28</v>
      </c>
    </row>
    <row r="746" spans="1:2">
      <c r="A746" s="143">
        <v>43114</v>
      </c>
      <c r="B746" s="42">
        <v>28</v>
      </c>
    </row>
    <row r="747" spans="1:2">
      <c r="A747" s="143">
        <v>43115</v>
      </c>
      <c r="B747" s="42">
        <v>28</v>
      </c>
    </row>
    <row r="748" spans="1:2">
      <c r="A748" s="143">
        <v>43116</v>
      </c>
      <c r="B748" s="42">
        <v>28</v>
      </c>
    </row>
    <row r="749" spans="1:2">
      <c r="A749" s="143">
        <v>43117</v>
      </c>
      <c r="B749" s="42">
        <v>28</v>
      </c>
    </row>
    <row r="750" spans="1:2">
      <c r="A750" s="143">
        <v>43118</v>
      </c>
      <c r="B750" s="42">
        <v>28</v>
      </c>
    </row>
    <row r="751" spans="1:2">
      <c r="A751" s="143">
        <v>43119</v>
      </c>
      <c r="B751" s="42">
        <v>28</v>
      </c>
    </row>
    <row r="752" spans="1:2">
      <c r="A752" s="143">
        <v>43120</v>
      </c>
      <c r="B752" s="42">
        <v>28</v>
      </c>
    </row>
    <row r="753" spans="1:2">
      <c r="A753" s="143">
        <v>43121</v>
      </c>
      <c r="B753" s="42">
        <v>28</v>
      </c>
    </row>
    <row r="754" spans="1:2">
      <c r="A754" s="143">
        <v>43122</v>
      </c>
      <c r="B754" s="42">
        <v>28</v>
      </c>
    </row>
    <row r="755" spans="1:2">
      <c r="A755" s="143">
        <v>43123</v>
      </c>
      <c r="B755" s="42">
        <v>28</v>
      </c>
    </row>
    <row r="756" spans="1:2">
      <c r="A756" s="143">
        <v>43124</v>
      </c>
      <c r="B756" s="42">
        <v>27.25</v>
      </c>
    </row>
    <row r="757" spans="1:2">
      <c r="A757" s="143">
        <v>43125</v>
      </c>
      <c r="B757" s="42">
        <v>27.25</v>
      </c>
    </row>
    <row r="758" spans="1:2">
      <c r="A758" s="143">
        <v>43126</v>
      </c>
      <c r="B758" s="42">
        <v>27.25</v>
      </c>
    </row>
    <row r="759" spans="1:2">
      <c r="A759" s="143">
        <v>43127</v>
      </c>
      <c r="B759" s="42">
        <v>27.25</v>
      </c>
    </row>
    <row r="760" spans="1:2">
      <c r="A760" s="143">
        <v>43128</v>
      </c>
      <c r="B760" s="42">
        <v>27.25</v>
      </c>
    </row>
    <row r="761" spans="1:2">
      <c r="A761" s="143">
        <v>43129</v>
      </c>
      <c r="B761" s="42">
        <v>27.25</v>
      </c>
    </row>
    <row r="762" spans="1:2">
      <c r="A762" s="143">
        <v>43130</v>
      </c>
      <c r="B762" s="42">
        <v>27.25</v>
      </c>
    </row>
    <row r="763" spans="1:2">
      <c r="A763" s="143">
        <v>43131</v>
      </c>
      <c r="B763" s="42">
        <v>27.25</v>
      </c>
    </row>
    <row r="764" spans="1:2">
      <c r="A764" s="143">
        <v>43132</v>
      </c>
      <c r="B764" s="42">
        <v>27.25</v>
      </c>
    </row>
    <row r="765" spans="1:2">
      <c r="A765" s="143">
        <v>43133</v>
      </c>
      <c r="B765" s="42">
        <v>27.25</v>
      </c>
    </row>
    <row r="766" spans="1:2">
      <c r="A766" s="143">
        <v>43134</v>
      </c>
      <c r="B766" s="42">
        <v>27.25</v>
      </c>
    </row>
    <row r="767" spans="1:2">
      <c r="A767" s="143">
        <v>43135</v>
      </c>
      <c r="B767" s="42">
        <v>27.25</v>
      </c>
    </row>
    <row r="768" spans="1:2">
      <c r="A768" s="143">
        <v>43136</v>
      </c>
      <c r="B768" s="42">
        <v>27.25</v>
      </c>
    </row>
    <row r="769" spans="1:2">
      <c r="A769" s="143">
        <v>43137</v>
      </c>
      <c r="B769" s="42">
        <v>27.25</v>
      </c>
    </row>
    <row r="770" spans="1:2">
      <c r="A770" s="143">
        <v>43138</v>
      </c>
      <c r="B770" s="42">
        <v>27.25</v>
      </c>
    </row>
    <row r="771" spans="1:2">
      <c r="A771" s="143">
        <v>43139</v>
      </c>
      <c r="B771" s="42">
        <v>27.25</v>
      </c>
    </row>
    <row r="772" spans="1:2">
      <c r="A772" s="143">
        <v>43140</v>
      </c>
      <c r="B772" s="42">
        <v>27.25</v>
      </c>
    </row>
    <row r="773" spans="1:2">
      <c r="A773" s="143">
        <v>43141</v>
      </c>
      <c r="B773" s="42">
        <v>27.25</v>
      </c>
    </row>
    <row r="774" spans="1:2">
      <c r="A774" s="143">
        <v>43142</v>
      </c>
      <c r="B774" s="42">
        <v>27.25</v>
      </c>
    </row>
    <row r="775" spans="1:2">
      <c r="A775" s="143">
        <v>43143</v>
      </c>
      <c r="B775" s="42">
        <v>27.25</v>
      </c>
    </row>
    <row r="776" spans="1:2">
      <c r="A776" s="143">
        <v>43144</v>
      </c>
      <c r="B776" s="42">
        <v>27.25</v>
      </c>
    </row>
    <row r="777" spans="1:2">
      <c r="A777" s="143">
        <v>43145</v>
      </c>
      <c r="B777" s="42">
        <v>27.25</v>
      </c>
    </row>
    <row r="778" spans="1:2">
      <c r="A778" s="143">
        <v>43146</v>
      </c>
      <c r="B778" s="42">
        <v>27.25</v>
      </c>
    </row>
    <row r="779" spans="1:2">
      <c r="A779" s="143">
        <v>43147</v>
      </c>
      <c r="B779" s="42">
        <v>27.25</v>
      </c>
    </row>
    <row r="780" spans="1:2">
      <c r="A780" s="143">
        <v>43148</v>
      </c>
      <c r="B780" s="42">
        <v>27.25</v>
      </c>
    </row>
    <row r="781" spans="1:2">
      <c r="A781" s="143">
        <v>43149</v>
      </c>
      <c r="B781" s="42">
        <v>27.25</v>
      </c>
    </row>
    <row r="782" spans="1:2">
      <c r="A782" s="143">
        <v>43150</v>
      </c>
      <c r="B782" s="42">
        <v>27.25</v>
      </c>
    </row>
    <row r="783" spans="1:2">
      <c r="A783" s="143">
        <v>43151</v>
      </c>
      <c r="B783" s="42">
        <v>27.25</v>
      </c>
    </row>
    <row r="784" spans="1:2">
      <c r="A784" s="143">
        <v>43152</v>
      </c>
      <c r="B784" s="42">
        <v>27.25</v>
      </c>
    </row>
    <row r="785" spans="1:2">
      <c r="A785" s="143">
        <v>43153</v>
      </c>
      <c r="B785" s="42">
        <v>27.25</v>
      </c>
    </row>
    <row r="786" spans="1:2">
      <c r="A786" s="143">
        <v>43154</v>
      </c>
      <c r="B786" s="42">
        <v>27.25</v>
      </c>
    </row>
    <row r="787" spans="1:2">
      <c r="A787" s="143">
        <v>43155</v>
      </c>
      <c r="B787" s="42">
        <v>27.25</v>
      </c>
    </row>
    <row r="788" spans="1:2">
      <c r="A788" s="143">
        <v>43156</v>
      </c>
      <c r="B788" s="42">
        <v>27.25</v>
      </c>
    </row>
    <row r="789" spans="1:2">
      <c r="A789" s="143">
        <v>43157</v>
      </c>
      <c r="B789" s="42">
        <v>27.25</v>
      </c>
    </row>
    <row r="790" spans="1:2">
      <c r="A790" s="143">
        <v>43158</v>
      </c>
      <c r="B790" s="42">
        <v>27.25</v>
      </c>
    </row>
    <row r="791" spans="1:2">
      <c r="A791" s="143">
        <v>43159</v>
      </c>
      <c r="B791" s="42">
        <v>27.25</v>
      </c>
    </row>
    <row r="792" spans="1:2">
      <c r="A792" s="143">
        <v>43160</v>
      </c>
      <c r="B792" s="42">
        <v>27.25</v>
      </c>
    </row>
    <row r="793" spans="1:2">
      <c r="A793" s="143">
        <v>43161</v>
      </c>
      <c r="B793" s="42">
        <v>27.25</v>
      </c>
    </row>
    <row r="794" spans="1:2">
      <c r="A794" s="143">
        <v>43162</v>
      </c>
      <c r="B794" s="42">
        <v>27.25</v>
      </c>
    </row>
    <row r="795" spans="1:2">
      <c r="A795" s="143">
        <v>43163</v>
      </c>
      <c r="B795" s="42">
        <v>27.25</v>
      </c>
    </row>
    <row r="796" spans="1:2">
      <c r="A796" s="143">
        <v>43164</v>
      </c>
      <c r="B796" s="42">
        <v>27.25</v>
      </c>
    </row>
    <row r="797" spans="1:2">
      <c r="A797" s="143">
        <v>43165</v>
      </c>
      <c r="B797" s="42">
        <v>27.25</v>
      </c>
    </row>
    <row r="798" spans="1:2">
      <c r="A798" s="143">
        <v>43166</v>
      </c>
      <c r="B798" s="42">
        <v>27.25</v>
      </c>
    </row>
    <row r="799" spans="1:2">
      <c r="A799" s="143">
        <v>43167</v>
      </c>
      <c r="B799" s="42">
        <v>27.25</v>
      </c>
    </row>
    <row r="800" spans="1:2">
      <c r="A800" s="143">
        <v>43168</v>
      </c>
      <c r="B800" s="42">
        <v>27.25</v>
      </c>
    </row>
    <row r="801" spans="1:2">
      <c r="A801" s="143">
        <v>43169</v>
      </c>
      <c r="B801" s="42">
        <v>27.25</v>
      </c>
    </row>
    <row r="802" spans="1:2">
      <c r="A802" s="143">
        <v>43170</v>
      </c>
      <c r="B802" s="42">
        <v>27.25</v>
      </c>
    </row>
    <row r="803" spans="1:2">
      <c r="A803" s="143">
        <v>43171</v>
      </c>
      <c r="B803" s="42">
        <v>27.25</v>
      </c>
    </row>
    <row r="804" spans="1:2">
      <c r="A804" s="143">
        <v>43172</v>
      </c>
      <c r="B804" s="42">
        <v>27.25</v>
      </c>
    </row>
    <row r="805" spans="1:2">
      <c r="A805" s="143">
        <v>43173</v>
      </c>
      <c r="B805" s="42">
        <v>27.25</v>
      </c>
    </row>
    <row r="806" spans="1:2">
      <c r="A806" s="143">
        <v>43174</v>
      </c>
      <c r="B806" s="42">
        <v>27.25</v>
      </c>
    </row>
    <row r="807" spans="1:2">
      <c r="A807" s="143">
        <v>43175</v>
      </c>
      <c r="B807" s="42">
        <v>27.25</v>
      </c>
    </row>
    <row r="808" spans="1:2">
      <c r="A808" s="143">
        <v>43176</v>
      </c>
      <c r="B808" s="42">
        <v>27.25</v>
      </c>
    </row>
    <row r="809" spans="1:2">
      <c r="A809" s="143">
        <v>43177</v>
      </c>
      <c r="B809" s="42">
        <v>27.25</v>
      </c>
    </row>
    <row r="810" spans="1:2">
      <c r="A810" s="143">
        <v>43178</v>
      </c>
      <c r="B810" s="42">
        <v>27.25</v>
      </c>
    </row>
    <row r="811" spans="1:2">
      <c r="A811" s="143">
        <v>43179</v>
      </c>
      <c r="B811" s="42">
        <v>27.25</v>
      </c>
    </row>
    <row r="812" spans="1:2">
      <c r="A812" s="143">
        <v>43180</v>
      </c>
      <c r="B812" s="42">
        <v>27.25</v>
      </c>
    </row>
    <row r="813" spans="1:2">
      <c r="A813" s="143">
        <v>43181</v>
      </c>
      <c r="B813" s="42">
        <v>27.25</v>
      </c>
    </row>
    <row r="814" spans="1:2">
      <c r="A814" s="143">
        <v>43182</v>
      </c>
      <c r="B814" s="42">
        <v>27.25</v>
      </c>
    </row>
    <row r="815" spans="1:2">
      <c r="A815" s="143">
        <v>43183</v>
      </c>
      <c r="B815" s="42">
        <v>27.25</v>
      </c>
    </row>
    <row r="816" spans="1:2">
      <c r="A816" s="143">
        <v>43184</v>
      </c>
      <c r="B816" s="42">
        <v>27.25</v>
      </c>
    </row>
    <row r="817" spans="1:2">
      <c r="A817" s="143">
        <v>43185</v>
      </c>
      <c r="B817" s="42">
        <v>27.25</v>
      </c>
    </row>
    <row r="818" spans="1:2">
      <c r="A818" s="143">
        <v>43186</v>
      </c>
      <c r="B818" s="42">
        <v>27.25</v>
      </c>
    </row>
    <row r="819" spans="1:2">
      <c r="A819" s="143">
        <v>43187</v>
      </c>
      <c r="B819" s="42">
        <v>27.25</v>
      </c>
    </row>
    <row r="820" spans="1:2">
      <c r="A820" s="143">
        <v>43188</v>
      </c>
      <c r="B820" s="42">
        <v>27.25</v>
      </c>
    </row>
    <row r="821" spans="1:2">
      <c r="A821" s="143">
        <v>43189</v>
      </c>
      <c r="B821" s="42">
        <v>27.25</v>
      </c>
    </row>
    <row r="822" spans="1:2">
      <c r="A822" s="143">
        <v>43190</v>
      </c>
      <c r="B822" s="42">
        <v>27.25</v>
      </c>
    </row>
    <row r="823" spans="1:2">
      <c r="A823" s="143">
        <v>43191</v>
      </c>
      <c r="B823" s="42">
        <v>27.25</v>
      </c>
    </row>
    <row r="824" spans="1:2">
      <c r="A824" s="143">
        <v>43192</v>
      </c>
      <c r="B824" s="42">
        <v>27.25</v>
      </c>
    </row>
    <row r="825" spans="1:2">
      <c r="A825" s="143">
        <v>43193</v>
      </c>
      <c r="B825" s="42">
        <v>27.25</v>
      </c>
    </row>
    <row r="826" spans="1:2">
      <c r="A826" s="143">
        <v>43194</v>
      </c>
      <c r="B826" s="42">
        <v>27.25</v>
      </c>
    </row>
    <row r="827" spans="1:2">
      <c r="A827" s="143">
        <v>43195</v>
      </c>
      <c r="B827" s="42">
        <v>27.25</v>
      </c>
    </row>
    <row r="828" spans="1:2">
      <c r="A828" s="143">
        <v>43196</v>
      </c>
      <c r="B828" s="42">
        <v>27.25</v>
      </c>
    </row>
    <row r="829" spans="1:2">
      <c r="A829" s="143">
        <v>43197</v>
      </c>
      <c r="B829" s="42">
        <v>27.25</v>
      </c>
    </row>
    <row r="830" spans="1:2">
      <c r="A830" s="143">
        <v>43198</v>
      </c>
      <c r="B830" s="42">
        <v>27.25</v>
      </c>
    </row>
    <row r="831" spans="1:2">
      <c r="A831" s="143">
        <v>43199</v>
      </c>
      <c r="B831" s="42">
        <v>27.25</v>
      </c>
    </row>
    <row r="832" spans="1:2">
      <c r="A832" s="143">
        <v>43200</v>
      </c>
      <c r="B832" s="42">
        <v>27.25</v>
      </c>
    </row>
    <row r="833" spans="1:2">
      <c r="A833" s="143">
        <v>43201</v>
      </c>
      <c r="B833" s="42">
        <v>27.25</v>
      </c>
    </row>
    <row r="834" spans="1:2">
      <c r="A834" s="143">
        <v>43202</v>
      </c>
      <c r="B834" s="42">
        <v>27.25</v>
      </c>
    </row>
    <row r="835" spans="1:2">
      <c r="A835" s="143">
        <v>43203</v>
      </c>
      <c r="B835" s="42">
        <v>27.25</v>
      </c>
    </row>
    <row r="836" spans="1:2">
      <c r="A836" s="143">
        <v>43204</v>
      </c>
      <c r="B836" s="42">
        <v>27.25</v>
      </c>
    </row>
    <row r="837" spans="1:2">
      <c r="A837" s="143">
        <v>43205</v>
      </c>
      <c r="B837" s="42">
        <v>27.25</v>
      </c>
    </row>
    <row r="838" spans="1:2">
      <c r="A838" s="143">
        <v>43206</v>
      </c>
      <c r="B838" s="42">
        <v>27.25</v>
      </c>
    </row>
    <row r="839" spans="1:2">
      <c r="A839" s="143">
        <v>43207</v>
      </c>
      <c r="B839" s="42">
        <v>27.25</v>
      </c>
    </row>
    <row r="840" spans="1:2">
      <c r="A840" s="143">
        <v>43208</v>
      </c>
      <c r="B840" s="42">
        <v>27.25</v>
      </c>
    </row>
    <row r="841" spans="1:2">
      <c r="A841" s="143">
        <v>43209</v>
      </c>
      <c r="B841" s="42">
        <v>27.25</v>
      </c>
    </row>
    <row r="842" spans="1:2">
      <c r="A842" s="143">
        <v>43210</v>
      </c>
      <c r="B842" s="42">
        <v>27.25</v>
      </c>
    </row>
    <row r="843" spans="1:2">
      <c r="A843" s="143">
        <v>43211</v>
      </c>
      <c r="B843" s="42">
        <v>27.25</v>
      </c>
    </row>
    <row r="844" spans="1:2">
      <c r="A844" s="143">
        <v>43212</v>
      </c>
      <c r="B844" s="42">
        <v>27.25</v>
      </c>
    </row>
    <row r="845" spans="1:2">
      <c r="A845" s="143">
        <v>43213</v>
      </c>
      <c r="B845" s="42">
        <v>27.25</v>
      </c>
    </row>
    <row r="846" spans="1:2">
      <c r="A846" s="143">
        <v>43214</v>
      </c>
      <c r="B846" s="42">
        <v>27.25</v>
      </c>
    </row>
    <row r="847" spans="1:2">
      <c r="A847" s="143">
        <v>43215</v>
      </c>
      <c r="B847" s="42">
        <v>27.25</v>
      </c>
    </row>
    <row r="848" spans="1:2">
      <c r="A848" s="143">
        <v>43216</v>
      </c>
      <c r="B848" s="42">
        <v>27.25</v>
      </c>
    </row>
    <row r="849" spans="1:2">
      <c r="A849" s="143">
        <v>43217</v>
      </c>
      <c r="B849" s="42">
        <v>30.25</v>
      </c>
    </row>
    <row r="850" spans="1:2">
      <c r="A850" s="143">
        <v>43218</v>
      </c>
      <c r="B850" s="42">
        <v>30.25</v>
      </c>
    </row>
    <row r="851" spans="1:2">
      <c r="A851" s="143">
        <v>43219</v>
      </c>
      <c r="B851" s="42">
        <v>30.25</v>
      </c>
    </row>
    <row r="852" spans="1:2">
      <c r="A852" s="143">
        <v>43220</v>
      </c>
      <c r="B852" s="42">
        <v>30.25</v>
      </c>
    </row>
    <row r="853" spans="1:2">
      <c r="A853" s="143">
        <v>43221</v>
      </c>
      <c r="B853" s="42">
        <v>30.25</v>
      </c>
    </row>
    <row r="854" spans="1:2">
      <c r="A854" s="143">
        <v>43222</v>
      </c>
      <c r="B854" s="42">
        <v>30.25</v>
      </c>
    </row>
    <row r="855" spans="1:2">
      <c r="A855" s="143">
        <v>43223</v>
      </c>
      <c r="B855" s="42">
        <v>33.25</v>
      </c>
    </row>
    <row r="856" spans="1:2">
      <c r="A856" s="143">
        <v>43224</v>
      </c>
      <c r="B856" s="42">
        <v>40</v>
      </c>
    </row>
    <row r="857" spans="1:2">
      <c r="A857" s="143">
        <v>43225</v>
      </c>
      <c r="B857" s="42">
        <v>40</v>
      </c>
    </row>
    <row r="858" spans="1:2">
      <c r="A858" s="143">
        <v>43226</v>
      </c>
      <c r="B858" s="42">
        <v>40</v>
      </c>
    </row>
    <row r="859" spans="1:2">
      <c r="A859" s="143">
        <v>43227</v>
      </c>
      <c r="B859" s="42">
        <v>40</v>
      </c>
    </row>
    <row r="860" spans="1:2">
      <c r="A860" s="143">
        <v>43228</v>
      </c>
      <c r="B860" s="42">
        <v>40</v>
      </c>
    </row>
    <row r="861" spans="1:2">
      <c r="A861" s="143">
        <v>43229</v>
      </c>
      <c r="B861" s="42">
        <v>40</v>
      </c>
    </row>
    <row r="862" spans="1:2">
      <c r="A862" s="143">
        <v>43230</v>
      </c>
      <c r="B862" s="42">
        <v>40</v>
      </c>
    </row>
    <row r="863" spans="1:2">
      <c r="A863" s="143">
        <v>43231</v>
      </c>
      <c r="B863" s="42">
        <v>40</v>
      </c>
    </row>
    <row r="864" spans="1:2">
      <c r="A864" s="143">
        <v>43232</v>
      </c>
      <c r="B864" s="42">
        <v>40</v>
      </c>
    </row>
    <row r="865" spans="1:2">
      <c r="A865" s="143">
        <v>43233</v>
      </c>
      <c r="B865" s="42">
        <v>40</v>
      </c>
    </row>
    <row r="866" spans="1:2">
      <c r="A866" s="143">
        <v>43234</v>
      </c>
      <c r="B866" s="42">
        <v>40</v>
      </c>
    </row>
    <row r="867" spans="1:2">
      <c r="A867" s="143">
        <v>43235</v>
      </c>
      <c r="B867" s="42">
        <v>40</v>
      </c>
    </row>
    <row r="868" spans="1:2">
      <c r="A868" s="143">
        <v>43236</v>
      </c>
      <c r="B868" s="42">
        <v>40</v>
      </c>
    </row>
    <row r="869" spans="1:2">
      <c r="A869" s="143">
        <v>43237</v>
      </c>
      <c r="B869" s="42">
        <v>40</v>
      </c>
    </row>
    <row r="870" spans="1:2">
      <c r="A870" s="143">
        <v>43238</v>
      </c>
      <c r="B870" s="42">
        <v>40</v>
      </c>
    </row>
    <row r="871" spans="1:2">
      <c r="A871" s="143">
        <v>43239</v>
      </c>
      <c r="B871" s="42">
        <v>40</v>
      </c>
    </row>
    <row r="872" spans="1:2">
      <c r="A872" s="143">
        <v>43240</v>
      </c>
      <c r="B872" s="42">
        <v>40</v>
      </c>
    </row>
    <row r="873" spans="1:2">
      <c r="A873" s="143">
        <v>43241</v>
      </c>
      <c r="B873" s="42">
        <v>40</v>
      </c>
    </row>
    <row r="874" spans="1:2">
      <c r="A874" s="143">
        <v>43242</v>
      </c>
      <c r="B874" s="42">
        <v>40</v>
      </c>
    </row>
    <row r="875" spans="1:2">
      <c r="A875" s="143">
        <v>43243</v>
      </c>
      <c r="B875" s="42">
        <v>40</v>
      </c>
    </row>
    <row r="876" spans="1:2">
      <c r="A876" s="143">
        <v>43244</v>
      </c>
      <c r="B876" s="42">
        <v>40</v>
      </c>
    </row>
    <row r="877" spans="1:2">
      <c r="A877" s="143">
        <v>43245</v>
      </c>
      <c r="B877" s="42">
        <v>40</v>
      </c>
    </row>
    <row r="878" spans="1:2">
      <c r="A878" s="143">
        <v>43246</v>
      </c>
      <c r="B878" s="42">
        <v>40</v>
      </c>
    </row>
    <row r="879" spans="1:2">
      <c r="A879" s="143">
        <v>43247</v>
      </c>
      <c r="B879" s="42">
        <v>40</v>
      </c>
    </row>
    <row r="880" spans="1:2">
      <c r="A880" s="143">
        <v>43248</v>
      </c>
      <c r="B880" s="42">
        <v>40</v>
      </c>
    </row>
    <row r="881" spans="1:2">
      <c r="A881" s="143">
        <v>43249</v>
      </c>
      <c r="B881" s="42">
        <v>40</v>
      </c>
    </row>
    <row r="882" spans="1:2">
      <c r="A882" s="143">
        <v>43250</v>
      </c>
      <c r="B882" s="42">
        <v>40</v>
      </c>
    </row>
    <row r="883" spans="1:2">
      <c r="A883" s="143">
        <v>43251</v>
      </c>
      <c r="B883" s="42">
        <v>40</v>
      </c>
    </row>
    <row r="884" spans="1:2">
      <c r="A884" s="143">
        <v>43252</v>
      </c>
      <c r="B884" s="42">
        <v>40</v>
      </c>
    </row>
    <row r="885" spans="1:2">
      <c r="A885" s="143">
        <v>43253</v>
      </c>
      <c r="B885" s="42">
        <v>40</v>
      </c>
    </row>
    <row r="886" spans="1:2">
      <c r="A886" s="143">
        <v>43254</v>
      </c>
      <c r="B886" s="42">
        <v>40</v>
      </c>
    </row>
    <row r="887" spans="1:2">
      <c r="A887" s="143">
        <v>43255</v>
      </c>
      <c r="B887" s="42">
        <v>40</v>
      </c>
    </row>
    <row r="888" spans="1:2">
      <c r="A888" s="143">
        <v>43256</v>
      </c>
      <c r="B888" s="42">
        <v>40</v>
      </c>
    </row>
    <row r="889" spans="1:2">
      <c r="A889" s="143">
        <v>43257</v>
      </c>
      <c r="B889" s="42">
        <v>40</v>
      </c>
    </row>
    <row r="890" spans="1:2">
      <c r="A890" s="143">
        <v>43258</v>
      </c>
      <c r="B890" s="42">
        <v>40</v>
      </c>
    </row>
    <row r="891" spans="1:2">
      <c r="A891" s="143">
        <v>43259</v>
      </c>
      <c r="B891" s="42">
        <v>40</v>
      </c>
    </row>
    <row r="892" spans="1:2">
      <c r="A892" s="143">
        <v>43260</v>
      </c>
      <c r="B892" s="42">
        <v>40</v>
      </c>
    </row>
    <row r="893" spans="1:2">
      <c r="A893" s="143">
        <v>43261</v>
      </c>
      <c r="B893" s="42">
        <v>40</v>
      </c>
    </row>
    <row r="894" spans="1:2">
      <c r="A894" s="143">
        <v>43262</v>
      </c>
      <c r="B894" s="42">
        <v>40</v>
      </c>
    </row>
    <row r="895" spans="1:2">
      <c r="A895" s="143">
        <v>43263</v>
      </c>
      <c r="B895" s="42">
        <v>40</v>
      </c>
    </row>
    <row r="896" spans="1:2">
      <c r="A896" s="143">
        <v>43264</v>
      </c>
      <c r="B896" s="42">
        <v>40</v>
      </c>
    </row>
    <row r="897" spans="1:2">
      <c r="A897" s="143">
        <v>43265</v>
      </c>
      <c r="B897" s="42">
        <v>40</v>
      </c>
    </row>
    <row r="898" spans="1:2">
      <c r="A898" s="143">
        <v>43266</v>
      </c>
      <c r="B898" s="42">
        <v>40</v>
      </c>
    </row>
    <row r="899" spans="1:2">
      <c r="A899" s="143">
        <v>43267</v>
      </c>
      <c r="B899" s="42">
        <v>40</v>
      </c>
    </row>
    <row r="900" spans="1:2">
      <c r="A900" s="143">
        <v>43268</v>
      </c>
      <c r="B900" s="42">
        <v>40</v>
      </c>
    </row>
    <row r="901" spans="1:2">
      <c r="A901" s="143">
        <v>43269</v>
      </c>
      <c r="B901" s="42">
        <v>40</v>
      </c>
    </row>
    <row r="902" spans="1:2">
      <c r="A902" s="143">
        <v>43270</v>
      </c>
      <c r="B902" s="42">
        <v>40</v>
      </c>
    </row>
    <row r="903" spans="1:2">
      <c r="A903" s="143">
        <v>43271</v>
      </c>
      <c r="B903" s="42">
        <v>40</v>
      </c>
    </row>
    <row r="904" spans="1:2">
      <c r="A904" s="143">
        <v>43272</v>
      </c>
      <c r="B904" s="42">
        <v>40</v>
      </c>
    </row>
    <row r="905" spans="1:2">
      <c r="A905" s="143">
        <v>43273</v>
      </c>
      <c r="B905" s="42">
        <v>40</v>
      </c>
    </row>
    <row r="906" spans="1:2">
      <c r="A906" s="143">
        <v>43274</v>
      </c>
      <c r="B906" s="42">
        <v>40</v>
      </c>
    </row>
    <row r="907" spans="1:2">
      <c r="A907" s="143">
        <v>43275</v>
      </c>
      <c r="B907" s="42">
        <v>40</v>
      </c>
    </row>
    <row r="908" spans="1:2">
      <c r="A908" s="143">
        <v>43276</v>
      </c>
      <c r="B908" s="42">
        <v>40</v>
      </c>
    </row>
    <row r="909" spans="1:2">
      <c r="A909" s="143">
        <v>43277</v>
      </c>
      <c r="B909" s="42">
        <v>40</v>
      </c>
    </row>
    <row r="910" spans="1:2">
      <c r="A910" s="143">
        <v>43278</v>
      </c>
      <c r="B910" s="42">
        <v>40</v>
      </c>
    </row>
    <row r="911" spans="1:2">
      <c r="A911" s="143">
        <v>43279</v>
      </c>
      <c r="B911" s="42">
        <v>40</v>
      </c>
    </row>
    <row r="912" spans="1:2">
      <c r="A912" s="143">
        <v>43280</v>
      </c>
      <c r="B912" s="42">
        <v>40</v>
      </c>
    </row>
    <row r="913" spans="1:2">
      <c r="A913" s="143">
        <v>43281</v>
      </c>
      <c r="B913" s="42">
        <v>40</v>
      </c>
    </row>
    <row r="914" spans="1:2">
      <c r="A914" s="143">
        <v>43282</v>
      </c>
      <c r="B914" s="42">
        <v>40</v>
      </c>
    </row>
    <row r="915" spans="1:2">
      <c r="A915" s="143">
        <v>43283</v>
      </c>
      <c r="B915" s="42">
        <v>40</v>
      </c>
    </row>
    <row r="916" spans="1:2">
      <c r="A916" s="143">
        <v>43284</v>
      </c>
      <c r="B916" s="42">
        <v>40</v>
      </c>
    </row>
    <row r="917" spans="1:2">
      <c r="A917" s="143">
        <v>43285</v>
      </c>
      <c r="B917" s="42">
        <v>40</v>
      </c>
    </row>
    <row r="918" spans="1:2">
      <c r="A918" s="143">
        <v>43286</v>
      </c>
      <c r="B918" s="42">
        <v>40</v>
      </c>
    </row>
    <row r="919" spans="1:2">
      <c r="A919" s="143">
        <v>43287</v>
      </c>
      <c r="B919" s="42">
        <v>40</v>
      </c>
    </row>
    <row r="920" spans="1:2">
      <c r="A920" s="143">
        <v>43288</v>
      </c>
      <c r="B920" s="42">
        <v>40</v>
      </c>
    </row>
    <row r="921" spans="1:2">
      <c r="A921" s="143">
        <v>43289</v>
      </c>
      <c r="B921" s="42">
        <v>40</v>
      </c>
    </row>
    <row r="922" spans="1:2">
      <c r="A922" s="143">
        <v>43290</v>
      </c>
      <c r="B922" s="42">
        <v>40</v>
      </c>
    </row>
    <row r="923" spans="1:2">
      <c r="A923" s="143">
        <v>43291</v>
      </c>
      <c r="B923" s="42">
        <v>40</v>
      </c>
    </row>
    <row r="924" spans="1:2">
      <c r="A924" s="143">
        <v>43292</v>
      </c>
      <c r="B924" s="42">
        <v>40</v>
      </c>
    </row>
    <row r="925" spans="1:2">
      <c r="A925" s="143">
        <v>43293</v>
      </c>
      <c r="B925" s="42">
        <v>40</v>
      </c>
    </row>
    <row r="926" spans="1:2">
      <c r="A926" s="143">
        <v>43294</v>
      </c>
      <c r="B926" s="42">
        <v>40</v>
      </c>
    </row>
    <row r="927" spans="1:2">
      <c r="A927" s="143">
        <v>43295</v>
      </c>
      <c r="B927" s="42">
        <v>40</v>
      </c>
    </row>
    <row r="928" spans="1:2">
      <c r="A928" s="143">
        <v>43296</v>
      </c>
      <c r="B928" s="42">
        <v>40</v>
      </c>
    </row>
    <row r="929" spans="1:2">
      <c r="A929" s="143">
        <v>43297</v>
      </c>
      <c r="B929" s="42">
        <v>40</v>
      </c>
    </row>
    <row r="930" spans="1:2">
      <c r="A930" s="143">
        <v>43298</v>
      </c>
      <c r="B930" s="42">
        <v>40</v>
      </c>
    </row>
    <row r="931" spans="1:2">
      <c r="A931" s="143">
        <v>43299</v>
      </c>
      <c r="B931" s="42">
        <v>40</v>
      </c>
    </row>
    <row r="932" spans="1:2">
      <c r="A932" s="143">
        <v>43300</v>
      </c>
      <c r="B932" s="42">
        <v>40</v>
      </c>
    </row>
    <row r="933" spans="1:2">
      <c r="A933" s="143">
        <v>43301</v>
      </c>
      <c r="B933" s="42">
        <v>40</v>
      </c>
    </row>
    <row r="934" spans="1:2">
      <c r="A934" s="143">
        <v>43302</v>
      </c>
      <c r="B934" s="42">
        <v>40</v>
      </c>
    </row>
    <row r="935" spans="1:2">
      <c r="A935" s="143">
        <v>43303</v>
      </c>
      <c r="B935" s="42">
        <v>40</v>
      </c>
    </row>
    <row r="936" spans="1:2">
      <c r="A936" s="143">
        <v>43304</v>
      </c>
      <c r="B936" s="42">
        <v>40</v>
      </c>
    </row>
    <row r="937" spans="1:2">
      <c r="A937" s="143">
        <v>43305</v>
      </c>
      <c r="B937" s="42">
        <v>40</v>
      </c>
    </row>
    <row r="938" spans="1:2">
      <c r="A938" s="143">
        <v>43306</v>
      </c>
      <c r="B938" s="42">
        <v>40</v>
      </c>
    </row>
    <row r="939" spans="1:2">
      <c r="A939" s="143">
        <v>43307</v>
      </c>
      <c r="B939" s="42">
        <v>40</v>
      </c>
    </row>
    <row r="940" spans="1:2">
      <c r="A940" s="143">
        <v>43308</v>
      </c>
      <c r="B940" s="42">
        <v>40</v>
      </c>
    </row>
    <row r="941" spans="1:2">
      <c r="A941" s="143">
        <v>43309</v>
      </c>
      <c r="B941" s="42">
        <v>40</v>
      </c>
    </row>
    <row r="942" spans="1:2">
      <c r="A942" s="143">
        <v>43310</v>
      </c>
      <c r="B942" s="42">
        <v>40</v>
      </c>
    </row>
    <row r="943" spans="1:2">
      <c r="A943" s="143">
        <v>43311</v>
      </c>
      <c r="B943" s="42">
        <v>40</v>
      </c>
    </row>
    <row r="944" spans="1:2">
      <c r="A944" s="143">
        <v>43312</v>
      </c>
      <c r="B944" s="42">
        <v>40</v>
      </c>
    </row>
    <row r="945" spans="1:2">
      <c r="A945" s="143">
        <v>43313</v>
      </c>
      <c r="B945" s="42">
        <v>40</v>
      </c>
    </row>
    <row r="946" spans="1:2">
      <c r="A946" s="143">
        <v>43314</v>
      </c>
      <c r="B946" s="42">
        <v>40</v>
      </c>
    </row>
    <row r="947" spans="1:2">
      <c r="A947" s="143">
        <v>43315</v>
      </c>
      <c r="B947" s="42">
        <v>40</v>
      </c>
    </row>
    <row r="948" spans="1:2">
      <c r="A948" s="143">
        <v>43316</v>
      </c>
      <c r="B948" s="42">
        <v>40</v>
      </c>
    </row>
    <row r="949" spans="1:2">
      <c r="A949" s="143">
        <v>43317</v>
      </c>
      <c r="B949" s="42">
        <v>40</v>
      </c>
    </row>
    <row r="950" spans="1:2">
      <c r="A950" s="143">
        <v>43318</v>
      </c>
      <c r="B950" s="42">
        <v>40</v>
      </c>
    </row>
    <row r="951" spans="1:2">
      <c r="A951" s="143">
        <v>43319</v>
      </c>
      <c r="B951" s="42">
        <v>40</v>
      </c>
    </row>
    <row r="952" spans="1:2">
      <c r="A952" s="143">
        <v>43320</v>
      </c>
      <c r="B952" s="42">
        <v>40</v>
      </c>
    </row>
    <row r="953" spans="1:2">
      <c r="A953" s="143">
        <v>43321</v>
      </c>
      <c r="B953" s="42">
        <v>40</v>
      </c>
    </row>
    <row r="954" spans="1:2">
      <c r="A954" s="143">
        <v>43322</v>
      </c>
      <c r="B954" s="42">
        <v>40</v>
      </c>
    </row>
    <row r="955" spans="1:2">
      <c r="A955" s="143">
        <v>43323</v>
      </c>
      <c r="B955" s="42">
        <v>40</v>
      </c>
    </row>
    <row r="956" spans="1:2">
      <c r="A956" s="143">
        <v>43324</v>
      </c>
      <c r="B956" s="42">
        <v>40</v>
      </c>
    </row>
    <row r="957" spans="1:2">
      <c r="A957" s="143">
        <v>43325</v>
      </c>
      <c r="B957" s="42">
        <v>45</v>
      </c>
    </row>
    <row r="958" spans="1:2">
      <c r="A958" s="143">
        <v>43326</v>
      </c>
      <c r="B958" s="42">
        <v>45</v>
      </c>
    </row>
    <row r="959" spans="1:2">
      <c r="A959" s="143">
        <v>43327</v>
      </c>
      <c r="B959" s="42">
        <v>45</v>
      </c>
    </row>
    <row r="960" spans="1:2">
      <c r="A960" s="143">
        <v>43328</v>
      </c>
      <c r="B960" s="42">
        <v>45</v>
      </c>
    </row>
    <row r="961" spans="1:2">
      <c r="A961" s="143">
        <v>43329</v>
      </c>
      <c r="B961" s="42">
        <v>45</v>
      </c>
    </row>
    <row r="962" spans="1:2">
      <c r="A962" s="143">
        <v>43330</v>
      </c>
      <c r="B962" s="42">
        <v>45</v>
      </c>
    </row>
    <row r="963" spans="1:2">
      <c r="A963" s="143">
        <v>43331</v>
      </c>
      <c r="B963" s="42">
        <v>45</v>
      </c>
    </row>
    <row r="964" spans="1:2">
      <c r="A964" s="143">
        <v>43332</v>
      </c>
      <c r="B964" s="42">
        <v>45</v>
      </c>
    </row>
    <row r="965" spans="1:2">
      <c r="A965" s="143">
        <v>43333</v>
      </c>
      <c r="B965" s="42">
        <v>45</v>
      </c>
    </row>
    <row r="966" spans="1:2">
      <c r="A966" s="143">
        <v>43334</v>
      </c>
      <c r="B966" s="42">
        <v>45</v>
      </c>
    </row>
    <row r="967" spans="1:2">
      <c r="A967" s="143">
        <v>43335</v>
      </c>
      <c r="B967" s="42">
        <v>45</v>
      </c>
    </row>
    <row r="968" spans="1:2">
      <c r="A968" s="143">
        <v>43336</v>
      </c>
      <c r="B968" s="42">
        <v>45</v>
      </c>
    </row>
    <row r="969" spans="1:2">
      <c r="A969" s="143">
        <v>43337</v>
      </c>
      <c r="B969" s="42">
        <v>45</v>
      </c>
    </row>
    <row r="970" spans="1:2">
      <c r="A970" s="143">
        <v>43338</v>
      </c>
      <c r="B970" s="42">
        <v>45</v>
      </c>
    </row>
    <row r="971" spans="1:2">
      <c r="A971" s="143">
        <v>43339</v>
      </c>
      <c r="B971" s="42">
        <v>45</v>
      </c>
    </row>
    <row r="972" spans="1:2">
      <c r="A972" s="143">
        <v>43340</v>
      </c>
      <c r="B972" s="42">
        <v>45</v>
      </c>
    </row>
    <row r="973" spans="1:2">
      <c r="A973" s="143">
        <v>43341</v>
      </c>
      <c r="B973" s="42">
        <v>45</v>
      </c>
    </row>
    <row r="974" spans="1:2">
      <c r="A974" s="143">
        <v>43342</v>
      </c>
      <c r="B974" s="42">
        <v>60</v>
      </c>
    </row>
    <row r="975" spans="1:2">
      <c r="A975" s="143">
        <v>43343</v>
      </c>
      <c r="B975" s="42">
        <v>60</v>
      </c>
    </row>
    <row r="976" spans="1:2">
      <c r="A976" s="143">
        <v>43344</v>
      </c>
      <c r="B976" s="42">
        <v>60</v>
      </c>
    </row>
    <row r="977" spans="1:2">
      <c r="A977" s="143">
        <v>43345</v>
      </c>
      <c r="B977" s="42">
        <v>60</v>
      </c>
    </row>
    <row r="978" spans="1:2">
      <c r="A978" s="143">
        <v>43346</v>
      </c>
      <c r="B978" s="42">
        <v>60</v>
      </c>
    </row>
    <row r="979" spans="1:2">
      <c r="A979" s="143">
        <v>43347</v>
      </c>
      <c r="B979" s="42">
        <v>60</v>
      </c>
    </row>
    <row r="980" spans="1:2">
      <c r="A980" s="143">
        <v>43348</v>
      </c>
      <c r="B980" s="42">
        <v>60</v>
      </c>
    </row>
    <row r="981" spans="1:2">
      <c r="A981" s="143">
        <v>43349</v>
      </c>
      <c r="B981" s="42">
        <v>60</v>
      </c>
    </row>
    <row r="982" spans="1:2">
      <c r="A982" s="143">
        <v>43350</v>
      </c>
      <c r="B982" s="42">
        <v>60</v>
      </c>
    </row>
    <row r="983" spans="1:2">
      <c r="A983" s="143">
        <v>43351</v>
      </c>
      <c r="B983" s="42">
        <v>60</v>
      </c>
    </row>
    <row r="984" spans="1:2">
      <c r="A984" s="143">
        <v>43352</v>
      </c>
      <c r="B984" s="42">
        <v>60</v>
      </c>
    </row>
    <row r="985" spans="1:2">
      <c r="A985" s="143">
        <v>43353</v>
      </c>
      <c r="B985" s="42">
        <v>60</v>
      </c>
    </row>
    <row r="986" spans="1:2">
      <c r="A986" s="143">
        <v>43354</v>
      </c>
      <c r="B986" s="42">
        <v>60</v>
      </c>
    </row>
    <row r="987" spans="1:2">
      <c r="A987" s="143">
        <v>43355</v>
      </c>
      <c r="B987" s="42">
        <v>60</v>
      </c>
    </row>
    <row r="988" spans="1:2">
      <c r="A988" s="143">
        <v>43356</v>
      </c>
      <c r="B988" s="42">
        <v>60</v>
      </c>
    </row>
    <row r="989" spans="1:2">
      <c r="A989" s="143">
        <v>43357</v>
      </c>
      <c r="B989" s="42">
        <v>60</v>
      </c>
    </row>
    <row r="990" spans="1:2">
      <c r="A990" s="143">
        <v>43358</v>
      </c>
      <c r="B990" s="42">
        <v>60</v>
      </c>
    </row>
    <row r="991" spans="1:2">
      <c r="A991" s="143">
        <v>43359</v>
      </c>
      <c r="B991" s="42">
        <v>60</v>
      </c>
    </row>
    <row r="992" spans="1:2">
      <c r="A992" s="143">
        <v>43360</v>
      </c>
      <c r="B992" s="42">
        <v>60</v>
      </c>
    </row>
    <row r="993" spans="1:2">
      <c r="A993" s="143">
        <v>43361</v>
      </c>
      <c r="B993" s="42">
        <v>60</v>
      </c>
    </row>
    <row r="994" spans="1:2">
      <c r="A994" s="143">
        <v>43362</v>
      </c>
      <c r="B994" s="42">
        <v>60</v>
      </c>
    </row>
    <row r="995" spans="1:2">
      <c r="A995" s="143">
        <v>43363</v>
      </c>
      <c r="B995" s="42">
        <v>60</v>
      </c>
    </row>
    <row r="996" spans="1:2">
      <c r="A996" s="143">
        <v>43364</v>
      </c>
      <c r="B996" s="42">
        <v>60</v>
      </c>
    </row>
    <row r="997" spans="1:2">
      <c r="A997" s="143">
        <v>43365</v>
      </c>
      <c r="B997" s="42">
        <v>60</v>
      </c>
    </row>
    <row r="998" spans="1:2">
      <c r="A998" s="143">
        <v>43366</v>
      </c>
      <c r="B998" s="42">
        <v>60</v>
      </c>
    </row>
    <row r="999" spans="1:2">
      <c r="A999" s="143">
        <v>43367</v>
      </c>
      <c r="B999" s="42">
        <v>60</v>
      </c>
    </row>
    <row r="1000" spans="1:2">
      <c r="A1000" s="143">
        <v>43368</v>
      </c>
      <c r="B1000" s="42">
        <v>60</v>
      </c>
    </row>
    <row r="1001" spans="1:2">
      <c r="A1001" s="143">
        <v>43369</v>
      </c>
      <c r="B1001" s="42">
        <v>60</v>
      </c>
    </row>
    <row r="1002" spans="1:2">
      <c r="A1002" s="143">
        <v>43370</v>
      </c>
      <c r="B1002" s="42">
        <v>60</v>
      </c>
    </row>
    <row r="1003" spans="1:2">
      <c r="A1003" s="143">
        <v>43371</v>
      </c>
      <c r="B1003" s="42">
        <v>65</v>
      </c>
    </row>
    <row r="1004" spans="1:2">
      <c r="A1004" s="143">
        <v>43372</v>
      </c>
      <c r="B1004" s="42">
        <v>65</v>
      </c>
    </row>
    <row r="1005" spans="1:2">
      <c r="A1005" s="143">
        <v>43373</v>
      </c>
      <c r="B1005" s="42">
        <v>65</v>
      </c>
    </row>
    <row r="1006" spans="1:2">
      <c r="A1006" s="143">
        <v>43374</v>
      </c>
      <c r="B1006" s="42">
        <v>67.174999999999997</v>
      </c>
    </row>
    <row r="1007" spans="1:2">
      <c r="A1007" s="143">
        <v>43375</v>
      </c>
      <c r="B1007" s="42">
        <v>69.465000000000003</v>
      </c>
    </row>
    <row r="1008" spans="1:2">
      <c r="A1008" s="143">
        <v>43376</v>
      </c>
      <c r="B1008" s="42">
        <v>71.266999999999996</v>
      </c>
    </row>
    <row r="1009" spans="1:2">
      <c r="A1009" s="143">
        <v>43377</v>
      </c>
      <c r="B1009" s="42">
        <v>72.831000000000003</v>
      </c>
    </row>
    <row r="1010" spans="1:2">
      <c r="A1010" s="143">
        <v>43378</v>
      </c>
      <c r="B1010" s="42">
        <v>73.313999999999993</v>
      </c>
    </row>
    <row r="1011" spans="1:2">
      <c r="A1011" s="143">
        <v>43379</v>
      </c>
      <c r="B1011" s="42">
        <v>73.313999999999993</v>
      </c>
    </row>
    <row r="1012" spans="1:2">
      <c r="A1012" s="143">
        <v>43380</v>
      </c>
      <c r="B1012" s="42">
        <v>73.313999999999993</v>
      </c>
    </row>
    <row r="1013" spans="1:2">
      <c r="A1013" s="143">
        <v>43381</v>
      </c>
      <c r="B1013" s="42">
        <v>73.524000000000001</v>
      </c>
    </row>
    <row r="1014" spans="1:2">
      <c r="A1014" s="143">
        <v>43382</v>
      </c>
      <c r="B1014" s="42">
        <v>72.602000000000004</v>
      </c>
    </row>
    <row r="1015" spans="1:2">
      <c r="A1015" s="143">
        <v>43383</v>
      </c>
      <c r="B1015" s="42">
        <v>72.409000000000006</v>
      </c>
    </row>
    <row r="1016" spans="1:2">
      <c r="A1016" s="143">
        <v>43384</v>
      </c>
      <c r="B1016" s="42">
        <v>72.727999999999994</v>
      </c>
    </row>
    <row r="1017" spans="1:2">
      <c r="A1017" s="143">
        <v>43385</v>
      </c>
      <c r="B1017" s="42">
        <v>71.997</v>
      </c>
    </row>
    <row r="1018" spans="1:2">
      <c r="A1018" s="143">
        <v>43386</v>
      </c>
      <c r="B1018" s="42">
        <v>71.997</v>
      </c>
    </row>
    <row r="1019" spans="1:2">
      <c r="A1019" s="143">
        <v>43387</v>
      </c>
      <c r="B1019" s="42">
        <v>71.997</v>
      </c>
    </row>
    <row r="1020" spans="1:2">
      <c r="A1020" s="143">
        <v>43388</v>
      </c>
      <c r="B1020" s="42">
        <v>71.997</v>
      </c>
    </row>
    <row r="1021" spans="1:2">
      <c r="A1021" s="143">
        <v>43389</v>
      </c>
      <c r="B1021" s="42">
        <v>72.197999999999993</v>
      </c>
    </row>
    <row r="1022" spans="1:2">
      <c r="A1022" s="143">
        <v>43390</v>
      </c>
      <c r="B1022" s="42">
        <v>72.661000000000001</v>
      </c>
    </row>
    <row r="1023" spans="1:2">
      <c r="A1023" s="143">
        <v>43391</v>
      </c>
      <c r="B1023" s="42">
        <v>72.537000000000006</v>
      </c>
    </row>
    <row r="1024" spans="1:2">
      <c r="A1024" s="143">
        <v>43392</v>
      </c>
      <c r="B1024" s="42">
        <v>72.881</v>
      </c>
    </row>
    <row r="1025" spans="1:2">
      <c r="A1025" s="143">
        <v>43393</v>
      </c>
      <c r="B1025" s="42">
        <v>72.881</v>
      </c>
    </row>
    <row r="1026" spans="1:2">
      <c r="A1026" s="143">
        <v>43394</v>
      </c>
      <c r="B1026" s="42">
        <v>72.881</v>
      </c>
    </row>
    <row r="1027" spans="1:2">
      <c r="A1027" s="143">
        <v>43395</v>
      </c>
      <c r="B1027" s="42">
        <v>71.728999999999999</v>
      </c>
    </row>
    <row r="1028" spans="1:2">
      <c r="A1028" s="143">
        <v>43396</v>
      </c>
      <c r="B1028" s="42">
        <v>71.391999999999996</v>
      </c>
    </row>
    <row r="1029" spans="1:2">
      <c r="A1029" s="143">
        <v>43397</v>
      </c>
      <c r="B1029" s="42">
        <v>71.869</v>
      </c>
    </row>
    <row r="1030" spans="1:2">
      <c r="A1030" s="143">
        <v>43398</v>
      </c>
      <c r="B1030" s="42">
        <v>71.935000000000002</v>
      </c>
    </row>
    <row r="1031" spans="1:2">
      <c r="A1031" s="143">
        <v>43399</v>
      </c>
      <c r="B1031" s="42">
        <v>71.756</v>
      </c>
    </row>
    <row r="1032" spans="1:2">
      <c r="A1032" s="143">
        <v>43400</v>
      </c>
      <c r="B1032" s="42">
        <v>71.756</v>
      </c>
    </row>
    <row r="1033" spans="1:2">
      <c r="A1033" s="143">
        <v>43401</v>
      </c>
      <c r="B1033" s="42">
        <v>71.756</v>
      </c>
    </row>
    <row r="1034" spans="1:2">
      <c r="A1034" s="143">
        <v>43402</v>
      </c>
      <c r="B1034" s="42">
        <v>70.626000000000005</v>
      </c>
    </row>
    <row r="1035" spans="1:2">
      <c r="A1035" s="143">
        <v>43403</v>
      </c>
      <c r="B1035" s="42">
        <v>70.048000000000002</v>
      </c>
    </row>
    <row r="1036" spans="1:2">
      <c r="A1036" s="143">
        <v>43404</v>
      </c>
      <c r="B1036" s="42">
        <v>68.048000000000002</v>
      </c>
    </row>
    <row r="1037" spans="1:2">
      <c r="A1037" s="143">
        <v>43405</v>
      </c>
      <c r="B1037" s="42">
        <v>68.801000000000002</v>
      </c>
    </row>
    <row r="1038" spans="1:2">
      <c r="A1038" s="143">
        <v>43406</v>
      </c>
      <c r="B1038" s="42">
        <v>68.519000000000005</v>
      </c>
    </row>
    <row r="1039" spans="1:2">
      <c r="A1039" s="143">
        <v>43407</v>
      </c>
      <c r="B1039" s="42">
        <v>68.519000000000005</v>
      </c>
    </row>
    <row r="1040" spans="1:2">
      <c r="A1040" s="143">
        <v>43408</v>
      </c>
      <c r="B1040" s="42">
        <v>68.519000000000005</v>
      </c>
    </row>
    <row r="1041" spans="1:2">
      <c r="A1041" s="143">
        <v>43409</v>
      </c>
      <c r="B1041" s="42">
        <v>68.197000000000003</v>
      </c>
    </row>
    <row r="1042" spans="1:2">
      <c r="A1042" s="143">
        <v>43410</v>
      </c>
      <c r="B1042" s="42">
        <v>68.197000000000003</v>
      </c>
    </row>
    <row r="1043" spans="1:2">
      <c r="A1043" s="143">
        <v>43411</v>
      </c>
      <c r="B1043" s="42">
        <v>67.433000000000007</v>
      </c>
    </row>
    <row r="1044" spans="1:2">
      <c r="A1044" s="143">
        <v>43412</v>
      </c>
      <c r="B1044" s="42">
        <v>67.132999999999996</v>
      </c>
    </row>
    <row r="1045" spans="1:2">
      <c r="A1045" s="143">
        <v>43413</v>
      </c>
      <c r="B1045" s="42">
        <v>66.653999999999996</v>
      </c>
    </row>
    <row r="1046" spans="1:2">
      <c r="A1046" s="143">
        <v>43414</v>
      </c>
      <c r="B1046" s="42">
        <v>66.653999999999996</v>
      </c>
    </row>
    <row r="1047" spans="1:2">
      <c r="A1047" s="143">
        <v>43415</v>
      </c>
      <c r="B1047" s="42">
        <v>66.653999999999996</v>
      </c>
    </row>
    <row r="1048" spans="1:2">
      <c r="A1048" s="143">
        <v>43416</v>
      </c>
      <c r="B1048" s="42">
        <v>65.772000000000006</v>
      </c>
    </row>
    <row r="1049" spans="1:2">
      <c r="A1049" s="143">
        <v>43417</v>
      </c>
      <c r="B1049" s="42">
        <v>65.043999999999997</v>
      </c>
    </row>
    <row r="1050" spans="1:2">
      <c r="A1050" s="143">
        <v>43418</v>
      </c>
      <c r="B1050" s="42">
        <v>63.290999999999997</v>
      </c>
    </row>
    <row r="1051" spans="1:2">
      <c r="A1051" s="143">
        <v>43419</v>
      </c>
      <c r="B1051" s="42">
        <v>62.499000000000002</v>
      </c>
    </row>
    <row r="1052" spans="1:2">
      <c r="A1052" s="143">
        <v>43420</v>
      </c>
      <c r="B1052" s="42">
        <v>62.207999999999998</v>
      </c>
    </row>
    <row r="1053" spans="1:2">
      <c r="A1053" s="143">
        <v>43421</v>
      </c>
      <c r="B1053" s="42">
        <v>62.207999999999998</v>
      </c>
    </row>
    <row r="1054" spans="1:2">
      <c r="A1054" s="143">
        <v>43422</v>
      </c>
      <c r="B1054" s="42">
        <v>62.207999999999998</v>
      </c>
    </row>
    <row r="1055" spans="1:2">
      <c r="A1055" s="143">
        <v>43423</v>
      </c>
      <c r="B1055" s="42">
        <v>62.207999999999998</v>
      </c>
    </row>
    <row r="1056" spans="1:2">
      <c r="A1056" s="143">
        <v>43424</v>
      </c>
      <c r="B1056" s="42">
        <v>62.118000000000002</v>
      </c>
    </row>
    <row r="1057" spans="1:2">
      <c r="A1057" s="143">
        <v>43425</v>
      </c>
      <c r="B1057" s="42">
        <v>61.954000000000001</v>
      </c>
    </row>
    <row r="1058" spans="1:2">
      <c r="A1058" s="143">
        <v>43426</v>
      </c>
      <c r="B1058" s="42">
        <v>61.698999999999998</v>
      </c>
    </row>
    <row r="1059" spans="1:2">
      <c r="A1059" s="143">
        <v>43427</v>
      </c>
      <c r="B1059" s="42">
        <v>61.405000000000001</v>
      </c>
    </row>
    <row r="1060" spans="1:2">
      <c r="A1060" s="143">
        <v>43428</v>
      </c>
      <c r="B1060" s="42">
        <v>61.405000000000001</v>
      </c>
    </row>
    <row r="1061" spans="1:2">
      <c r="A1061" s="143">
        <v>43429</v>
      </c>
      <c r="B1061" s="42">
        <v>61.405000000000001</v>
      </c>
    </row>
    <row r="1062" spans="1:2">
      <c r="A1062" s="143">
        <v>43430</v>
      </c>
      <c r="B1062" s="42">
        <v>61.237000000000002</v>
      </c>
    </row>
    <row r="1063" spans="1:2">
      <c r="A1063" s="143">
        <v>43431</v>
      </c>
      <c r="B1063" s="42">
        <v>61.247999999999998</v>
      </c>
    </row>
    <row r="1064" spans="1:2">
      <c r="A1064" s="143">
        <v>43432</v>
      </c>
      <c r="B1064" s="42">
        <v>61.198</v>
      </c>
    </row>
    <row r="1065" spans="1:2">
      <c r="A1065" s="143">
        <v>43433</v>
      </c>
      <c r="B1065" s="42">
        <v>60.753</v>
      </c>
    </row>
    <row r="1066" spans="1:2">
      <c r="A1066" s="143">
        <v>43434</v>
      </c>
      <c r="B1066" s="42">
        <v>60.753</v>
      </c>
    </row>
    <row r="1067" spans="1:2">
      <c r="A1067" s="143">
        <v>43435</v>
      </c>
      <c r="B1067" s="42">
        <v>60.753</v>
      </c>
    </row>
    <row r="1068" spans="1:2">
      <c r="A1068" s="143">
        <v>43436</v>
      </c>
      <c r="B1068" s="42">
        <v>60.753</v>
      </c>
    </row>
    <row r="1069" spans="1:2">
      <c r="A1069" s="143">
        <v>43437</v>
      </c>
      <c r="B1069" s="42">
        <v>60.277999999999999</v>
      </c>
    </row>
    <row r="1070" spans="1:2">
      <c r="A1070" s="143">
        <v>43438</v>
      </c>
      <c r="B1070" s="42">
        <v>60.000300000000003</v>
      </c>
    </row>
    <row r="1071" spans="1:2">
      <c r="A1071" s="143">
        <v>43439</v>
      </c>
      <c r="B1071" s="42">
        <v>59.101999999999997</v>
      </c>
    </row>
    <row r="1072" spans="1:2">
      <c r="A1072" s="143">
        <v>43440</v>
      </c>
      <c r="B1072" s="42">
        <v>59.000900000000001</v>
      </c>
    </row>
    <row r="1073" spans="1:2">
      <c r="A1073" s="143">
        <v>43441</v>
      </c>
      <c r="B1073" s="42">
        <v>59.16</v>
      </c>
    </row>
    <row r="1074" spans="1:2">
      <c r="A1074" s="143">
        <v>43442</v>
      </c>
      <c r="B1074" s="42">
        <v>59.16</v>
      </c>
    </row>
    <row r="1075" spans="1:2">
      <c r="A1075" s="143">
        <v>43443</v>
      </c>
      <c r="B1075" s="42">
        <v>59.16</v>
      </c>
    </row>
    <row r="1076" spans="1:2">
      <c r="A1076" s="143">
        <v>43444</v>
      </c>
      <c r="B1076" s="42">
        <v>59.225999999999999</v>
      </c>
    </row>
    <row r="1077" spans="1:2">
      <c r="A1077" s="143">
        <v>43445</v>
      </c>
      <c r="B1077" s="42">
        <v>58.97</v>
      </c>
    </row>
    <row r="1078" spans="1:2">
      <c r="A1078" s="143">
        <v>43446</v>
      </c>
      <c r="B1078" s="42">
        <v>59.133000000000003</v>
      </c>
    </row>
    <row r="1079" spans="1:2">
      <c r="A1079" s="143">
        <v>43447</v>
      </c>
      <c r="B1079" s="42">
        <v>59.164000000000001</v>
      </c>
    </row>
    <row r="1080" spans="1:2">
      <c r="A1080" s="143">
        <v>43448</v>
      </c>
      <c r="B1080" s="42">
        <v>59.076999999999998</v>
      </c>
    </row>
    <row r="1081" spans="1:2">
      <c r="A1081" s="143">
        <v>43449</v>
      </c>
      <c r="B1081" s="42">
        <v>59.076999999999998</v>
      </c>
    </row>
    <row r="1082" spans="1:2">
      <c r="A1082" s="143">
        <v>43450</v>
      </c>
      <c r="B1082" s="42">
        <v>59.076999999999998</v>
      </c>
    </row>
    <row r="1083" spans="1:2">
      <c r="A1083" s="143">
        <v>43451</v>
      </c>
      <c r="B1083" s="42">
        <v>59.411000000000001</v>
      </c>
    </row>
    <row r="1084" spans="1:2">
      <c r="A1084" s="143">
        <v>43452</v>
      </c>
      <c r="B1084" s="42">
        <v>59.441000000000003</v>
      </c>
    </row>
    <row r="1085" spans="1:2">
      <c r="A1085" s="143">
        <v>43453</v>
      </c>
      <c r="B1085" s="42">
        <v>59.45</v>
      </c>
    </row>
    <row r="1086" spans="1:2">
      <c r="A1086" s="143">
        <v>43454</v>
      </c>
      <c r="B1086" s="42">
        <v>59.582000000000001</v>
      </c>
    </row>
    <row r="1087" spans="1:2">
      <c r="A1087" s="143">
        <v>43455</v>
      </c>
      <c r="B1087" s="42">
        <v>59.383000000000003</v>
      </c>
    </row>
    <row r="1088" spans="1:2">
      <c r="A1088" s="143">
        <v>43456</v>
      </c>
      <c r="B1088" s="42">
        <v>59.383000000000003</v>
      </c>
    </row>
    <row r="1089" spans="1:2">
      <c r="A1089" s="143">
        <v>43457</v>
      </c>
      <c r="B1089" s="42">
        <v>59.383000000000003</v>
      </c>
    </row>
    <row r="1090" spans="1:2">
      <c r="A1090" s="143">
        <v>43458</v>
      </c>
      <c r="B1090" s="42">
        <v>59.383000000000003</v>
      </c>
    </row>
    <row r="1091" spans="1:2">
      <c r="A1091" s="143">
        <v>43459</v>
      </c>
      <c r="B1091" s="42">
        <v>59.383000000000003</v>
      </c>
    </row>
    <row r="1092" spans="1:2">
      <c r="A1092" s="143">
        <v>43460</v>
      </c>
      <c r="B1092" s="42">
        <v>59.356000000000002</v>
      </c>
    </row>
    <row r="1093" spans="1:2">
      <c r="A1093" s="143">
        <v>43461</v>
      </c>
      <c r="B1093" s="42">
        <v>59.393999999999998</v>
      </c>
    </row>
    <row r="1094" spans="1:2">
      <c r="A1094" s="143">
        <v>43462</v>
      </c>
      <c r="B1094" s="42">
        <v>59.252000000000002</v>
      </c>
    </row>
    <row r="1095" spans="1:2">
      <c r="A1095" s="143">
        <v>43463</v>
      </c>
      <c r="B1095" s="42">
        <v>59.252000000000002</v>
      </c>
    </row>
    <row r="1096" spans="1:2">
      <c r="A1096" s="143">
        <v>43464</v>
      </c>
      <c r="B1096" s="42">
        <v>59.252000000000002</v>
      </c>
    </row>
    <row r="1097" spans="1:2">
      <c r="A1097" s="143">
        <v>43465</v>
      </c>
      <c r="B1097" s="42">
        <v>59.252000000000002</v>
      </c>
    </row>
    <row r="1098" spans="1:2">
      <c r="A1098" s="143">
        <v>43466</v>
      </c>
      <c r="B1098" s="42">
        <v>59.252000000000002</v>
      </c>
    </row>
    <row r="1099" spans="1:2">
      <c r="A1099" s="143">
        <v>43467</v>
      </c>
      <c r="B1099" s="42">
        <v>59.412999999999997</v>
      </c>
    </row>
    <row r="1100" spans="1:2">
      <c r="A1100" s="143">
        <v>43468</v>
      </c>
      <c r="B1100" s="42">
        <v>59.435000000000002</v>
      </c>
    </row>
    <row r="1101" spans="1:2">
      <c r="A1101" s="143">
        <v>43469</v>
      </c>
      <c r="B1101" s="42">
        <v>59.286999999999999</v>
      </c>
    </row>
    <row r="1102" spans="1:2">
      <c r="A1102" s="143">
        <v>43470</v>
      </c>
      <c r="B1102" s="42">
        <v>59.286999999999999</v>
      </c>
    </row>
    <row r="1103" spans="1:2">
      <c r="A1103" s="143">
        <v>43471</v>
      </c>
      <c r="B1103" s="42">
        <v>59.286999999999999</v>
      </c>
    </row>
    <row r="1104" spans="1:2">
      <c r="A1104" s="143">
        <v>43472</v>
      </c>
      <c r="B1104" s="42">
        <v>58.963999999999999</v>
      </c>
    </row>
    <row r="1105" spans="1:2">
      <c r="A1105" s="143">
        <v>43473</v>
      </c>
      <c r="B1105" s="42">
        <v>58.8</v>
      </c>
    </row>
    <row r="1106" spans="1:2">
      <c r="A1106" s="143">
        <v>43474</v>
      </c>
      <c r="B1106" s="42">
        <v>58.781999999999996</v>
      </c>
    </row>
    <row r="1107" spans="1:2">
      <c r="A1107" s="143">
        <v>43475</v>
      </c>
      <c r="B1107" s="42">
        <v>58.459000000000003</v>
      </c>
    </row>
    <row r="1108" spans="1:2">
      <c r="A1108" s="143">
        <v>43476</v>
      </c>
      <c r="B1108" s="42">
        <v>58.106999999999999</v>
      </c>
    </row>
    <row r="1109" spans="1:2">
      <c r="A1109" s="143">
        <v>43477</v>
      </c>
      <c r="B1109" s="42">
        <v>58.106999999999999</v>
      </c>
    </row>
    <row r="1110" spans="1:2">
      <c r="A1110" s="143">
        <v>43478</v>
      </c>
      <c r="B1110" s="42">
        <v>58.106999999999999</v>
      </c>
    </row>
    <row r="1111" spans="1:2">
      <c r="A1111" s="143">
        <v>43479</v>
      </c>
      <c r="B1111" s="42">
        <v>57.801000000000002</v>
      </c>
    </row>
    <row r="1112" spans="1:2">
      <c r="A1112" s="143">
        <v>43480</v>
      </c>
      <c r="B1112" s="42">
        <v>57.61</v>
      </c>
    </row>
    <row r="1113" spans="1:2">
      <c r="A1113" s="143">
        <v>43481</v>
      </c>
      <c r="B1113" s="42">
        <v>57.542000000000002</v>
      </c>
    </row>
    <row r="1114" spans="1:2">
      <c r="A1114" s="143">
        <v>43482</v>
      </c>
      <c r="B1114" s="42">
        <v>57.316000000000003</v>
      </c>
    </row>
    <row r="1115" spans="1:2">
      <c r="A1115" s="143">
        <v>43483</v>
      </c>
      <c r="B1115" s="42">
        <v>57.253</v>
      </c>
    </row>
    <row r="1116" spans="1:2">
      <c r="A1116" s="143">
        <v>43484</v>
      </c>
      <c r="B1116" s="42">
        <v>57.253</v>
      </c>
    </row>
    <row r="1117" spans="1:2">
      <c r="A1117" s="143">
        <v>43485</v>
      </c>
      <c r="B1117" s="42">
        <v>57.253</v>
      </c>
    </row>
    <row r="1118" spans="1:2">
      <c r="A1118" s="143">
        <v>43486</v>
      </c>
      <c r="B1118" s="42">
        <v>57.134</v>
      </c>
    </row>
    <row r="1119" spans="1:2">
      <c r="A1119" s="143">
        <v>43487</v>
      </c>
      <c r="B1119" s="42">
        <v>56.942</v>
      </c>
    </row>
    <row r="1120" spans="1:2">
      <c r="A1120" s="143">
        <v>43488</v>
      </c>
      <c r="B1120" s="42">
        <v>56.872</v>
      </c>
    </row>
    <row r="1121" spans="1:2">
      <c r="A1121" s="143">
        <v>43489</v>
      </c>
      <c r="B1121" s="42">
        <v>56.697000000000003</v>
      </c>
    </row>
    <row r="1122" spans="1:2">
      <c r="A1122" s="143">
        <v>43490</v>
      </c>
      <c r="B1122" s="42">
        <v>56.597999999999999</v>
      </c>
    </row>
    <row r="1123" spans="1:2">
      <c r="A1123" s="143">
        <v>43491</v>
      </c>
      <c r="B1123" s="42">
        <v>56.597999999999999</v>
      </c>
    </row>
    <row r="1124" spans="1:2">
      <c r="A1124" s="143">
        <v>43492</v>
      </c>
      <c r="B1124" s="42">
        <v>56.597999999999999</v>
      </c>
    </row>
    <row r="1125" spans="1:2">
      <c r="A1125" s="143">
        <v>43493</v>
      </c>
      <c r="B1125" s="42">
        <v>56.314</v>
      </c>
    </row>
    <row r="1126" spans="1:2">
      <c r="A1126" s="143">
        <v>43494</v>
      </c>
      <c r="B1126" s="42">
        <v>55.639000000000003</v>
      </c>
    </row>
    <row r="1127" spans="1:2">
      <c r="A1127" s="143">
        <v>43495</v>
      </c>
      <c r="B1127" s="42">
        <v>54.889000000000003</v>
      </c>
    </row>
    <row r="1128" spans="1:2">
      <c r="A1128" s="143">
        <v>43496</v>
      </c>
      <c r="B1128" s="42">
        <v>53.686999999999998</v>
      </c>
    </row>
    <row r="1129" spans="1:2">
      <c r="A1129" s="143">
        <v>43497</v>
      </c>
      <c r="B1129" s="42">
        <v>52.441000000000003</v>
      </c>
    </row>
    <row r="1130" spans="1:2">
      <c r="A1130" s="143">
        <v>43498</v>
      </c>
      <c r="B1130" s="42">
        <v>52.441000000000003</v>
      </c>
    </row>
    <row r="1131" spans="1:2">
      <c r="A1131" s="143">
        <v>43499</v>
      </c>
      <c r="B1131" s="42">
        <v>52.441000000000003</v>
      </c>
    </row>
    <row r="1132" spans="1:2">
      <c r="A1132" s="143">
        <v>43500</v>
      </c>
      <c r="B1132" s="42">
        <v>51.304000000000002</v>
      </c>
    </row>
    <row r="1133" spans="1:2">
      <c r="A1133" s="143">
        <v>43501</v>
      </c>
      <c r="B1133" s="42">
        <v>50.02</v>
      </c>
    </row>
    <row r="1134" spans="1:2">
      <c r="A1134" s="143">
        <v>43502</v>
      </c>
      <c r="B1134" s="42">
        <v>48.823999999999998</v>
      </c>
    </row>
    <row r="1135" spans="1:2">
      <c r="A1135" s="143">
        <v>43503</v>
      </c>
      <c r="B1135" s="42">
        <v>47.55</v>
      </c>
    </row>
    <row r="1136" spans="1:2">
      <c r="A1136" s="143">
        <v>43504</v>
      </c>
      <c r="B1136" s="42">
        <v>46.243000000000002</v>
      </c>
    </row>
    <row r="1137" spans="1:2">
      <c r="A1137" s="143">
        <v>43505</v>
      </c>
      <c r="B1137" s="42">
        <v>46.243000000000002</v>
      </c>
    </row>
    <row r="1138" spans="1:2">
      <c r="A1138" s="143">
        <v>43506</v>
      </c>
      <c r="B1138" s="42">
        <v>46.243000000000002</v>
      </c>
    </row>
    <row r="1139" spans="1:2">
      <c r="A1139" s="143">
        <v>43507</v>
      </c>
      <c r="B1139" s="42">
        <v>45.155000000000001</v>
      </c>
    </row>
    <row r="1140" spans="1:2">
      <c r="A1140" s="143">
        <v>43508</v>
      </c>
      <c r="B1140" s="42">
        <v>44.356000000000002</v>
      </c>
    </row>
    <row r="1141" spans="1:2">
      <c r="A1141" s="143">
        <v>43509</v>
      </c>
      <c r="B1141" s="42">
        <v>43.970999999999997</v>
      </c>
    </row>
    <row r="1142" spans="1:2">
      <c r="A1142" s="143">
        <v>43510</v>
      </c>
      <c r="B1142" s="42">
        <v>43.936999999999998</v>
      </c>
    </row>
    <row r="1143" spans="1:2">
      <c r="A1143" s="143">
        <v>43511</v>
      </c>
      <c r="B1143" s="42">
        <v>44.213999999999999</v>
      </c>
    </row>
    <row r="1144" spans="1:2">
      <c r="A1144" s="143">
        <v>43512</v>
      </c>
      <c r="B1144" s="42">
        <v>44.213999999999999</v>
      </c>
    </row>
    <row r="1145" spans="1:2">
      <c r="A1145" s="143">
        <v>43513</v>
      </c>
      <c r="B1145" s="42">
        <v>44.213999999999999</v>
      </c>
    </row>
    <row r="1146" spans="1:2">
      <c r="A1146" s="143">
        <v>43514</v>
      </c>
      <c r="B1146" s="42">
        <v>44.311999999999998</v>
      </c>
    </row>
    <row r="1147" spans="1:2">
      <c r="A1147" s="143">
        <v>43515</v>
      </c>
      <c r="B1147" s="42">
        <v>44.485999999999997</v>
      </c>
    </row>
    <row r="1148" spans="1:2">
      <c r="A1148" s="143">
        <v>43516</v>
      </c>
      <c r="B1148" s="42">
        <v>46.014000000000003</v>
      </c>
    </row>
    <row r="1149" spans="1:2">
      <c r="A1149" s="143">
        <v>43517</v>
      </c>
      <c r="B1149" s="42">
        <v>49.026000000000003</v>
      </c>
    </row>
    <row r="1150" spans="1:2">
      <c r="A1150" s="143">
        <v>43518</v>
      </c>
      <c r="B1150" s="42">
        <v>49.521000000000001</v>
      </c>
    </row>
    <row r="1151" spans="1:2">
      <c r="A1151" s="143">
        <v>43519</v>
      </c>
      <c r="B1151" s="42">
        <v>49.521000000000001</v>
      </c>
    </row>
    <row r="1152" spans="1:2">
      <c r="A1152" s="143">
        <v>43520</v>
      </c>
      <c r="B1152" s="42">
        <v>49.521000000000001</v>
      </c>
    </row>
    <row r="1153" spans="1:2">
      <c r="A1153" s="143">
        <v>43521</v>
      </c>
      <c r="B1153" s="42">
        <v>49.829000000000001</v>
      </c>
    </row>
    <row r="1154" spans="1:2">
      <c r="A1154" s="143">
        <v>43522</v>
      </c>
      <c r="B1154" s="42">
        <v>50.064999999999998</v>
      </c>
    </row>
    <row r="1155" spans="1:2">
      <c r="A1155" s="143">
        <v>43523</v>
      </c>
      <c r="B1155" s="42">
        <v>49.981999999999999</v>
      </c>
    </row>
    <row r="1156" spans="1:2">
      <c r="A1156" s="143">
        <v>43524</v>
      </c>
      <c r="B1156" s="42">
        <v>50.127000000000002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WEEKLY</vt:lpstr>
      <vt:lpstr>MONTHLY</vt:lpstr>
      <vt:lpstr>YEARLY</vt:lpstr>
      <vt:lpstr>BCRA</vt:lpstr>
      <vt:lpstr>IT</vt:lpstr>
      <vt:lpstr>CPI</vt:lpstr>
      <vt:lpstr>INSTITUTIONS</vt:lpstr>
      <vt:lpstr>INST DATA</vt:lpstr>
      <vt:lpstr>BCRA RATE</vt:lpstr>
      <vt:lpstr>LEBACS</vt:lpstr>
      <vt:lpstr>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Cachanosky</dc:creator>
  <cp:lastModifiedBy>Cachanosky, Nicolas</cp:lastModifiedBy>
  <dcterms:created xsi:type="dcterms:W3CDTF">2019-03-13T16:30:36Z</dcterms:created>
  <dcterms:modified xsi:type="dcterms:W3CDTF">2019-04-25T20:57:02Z</dcterms:modified>
</cp:coreProperties>
</file>